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/>
  <xr:revisionPtr revIDLastSave="0" documentId="13_ncr:1_{75FCE0E1-A4E1-44E0-8592-1F2B38B629F6}" xr6:coauthVersionLast="43" xr6:coauthVersionMax="43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O13" i="6" l="1"/>
  <c r="CO12" i="6"/>
  <c r="CO11" i="6"/>
  <c r="BO13" i="5"/>
  <c r="BO12" i="5"/>
  <c r="BO11" i="5"/>
  <c r="P231" i="4"/>
  <c r="Q231" i="4"/>
  <c r="R231" i="4"/>
  <c r="P233" i="4"/>
  <c r="Q233" i="4"/>
  <c r="R233" i="4"/>
  <c r="P234" i="4"/>
  <c r="Q234" i="4"/>
  <c r="R234" i="4"/>
  <c r="P235" i="4"/>
  <c r="Q235" i="4"/>
  <c r="R235" i="4"/>
  <c r="K231" i="4"/>
  <c r="L231" i="4"/>
  <c r="M231" i="4"/>
  <c r="K233" i="4"/>
  <c r="L233" i="4"/>
  <c r="M233" i="4"/>
  <c r="K234" i="4"/>
  <c r="L234" i="4"/>
  <c r="M234" i="4"/>
  <c r="K235" i="4"/>
  <c r="L235" i="4"/>
  <c r="M235" i="4"/>
  <c r="J224" i="4"/>
  <c r="K224" i="4"/>
  <c r="L224" i="4"/>
  <c r="M224" i="4"/>
  <c r="N224" i="4"/>
  <c r="O224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D125" i="4"/>
  <c r="E125" i="4"/>
  <c r="F125" i="4"/>
  <c r="G125" i="4"/>
  <c r="D126" i="4"/>
  <c r="E126" i="4"/>
  <c r="F126" i="4"/>
  <c r="G126" i="4"/>
  <c r="D127" i="4"/>
  <c r="E127" i="4"/>
  <c r="F127" i="4"/>
  <c r="G127" i="4"/>
  <c r="D128" i="4"/>
  <c r="E128" i="4"/>
  <c r="F128" i="4"/>
  <c r="G128" i="4"/>
  <c r="D129" i="4"/>
  <c r="E129" i="4"/>
  <c r="F129" i="4"/>
  <c r="G129" i="4"/>
  <c r="AI5" i="6" l="1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AI4" i="6"/>
  <c r="AG4" i="6"/>
  <c r="AF4" i="6"/>
  <c r="AE4" i="6"/>
  <c r="AD4" i="6"/>
  <c r="Y4" i="6"/>
  <c r="X4" i="6"/>
  <c r="P7" i="4" l="1"/>
  <c r="K7" i="4"/>
  <c r="L7" i="4" s="1"/>
  <c r="L6" i="4" s="1"/>
  <c r="L5" i="4" s="1"/>
  <c r="P6" i="4"/>
  <c r="K6" i="4"/>
  <c r="P5" i="4"/>
  <c r="K5" i="4"/>
  <c r="P18" i="4"/>
  <c r="K18" i="4"/>
  <c r="L18" i="4" s="1"/>
  <c r="L17" i="4" s="1"/>
  <c r="L16" i="4" s="1"/>
  <c r="P17" i="4"/>
  <c r="K17" i="4"/>
  <c r="P16" i="4"/>
  <c r="K16" i="4"/>
  <c r="P29" i="4"/>
  <c r="K29" i="4"/>
  <c r="L29" i="4" s="1"/>
  <c r="L28" i="4" s="1"/>
  <c r="L27" i="4" s="1"/>
  <c r="P28" i="4"/>
  <c r="K28" i="4"/>
  <c r="P27" i="4"/>
  <c r="K27" i="4"/>
  <c r="P40" i="4"/>
  <c r="K40" i="4"/>
  <c r="L40" i="4" s="1"/>
  <c r="L39" i="4" s="1"/>
  <c r="L38" i="4" s="1"/>
  <c r="P39" i="4"/>
  <c r="K39" i="4"/>
  <c r="P38" i="4"/>
  <c r="K38" i="4"/>
  <c r="AV28" i="5" l="1"/>
  <c r="AV27" i="5"/>
  <c r="D7" i="4"/>
  <c r="D6" i="4"/>
  <c r="D5" i="4"/>
  <c r="C7" i="4"/>
  <c r="C6" i="4"/>
  <c r="C5" i="4"/>
  <c r="P226" i="4" l="1"/>
  <c r="P227" i="4"/>
  <c r="P228" i="4"/>
  <c r="N233" i="4" l="1"/>
  <c r="N234" i="4"/>
  <c r="N235" i="4"/>
  <c r="BT5" i="6" l="1"/>
  <c r="BU5" i="6"/>
  <c r="BT6" i="6"/>
  <c r="BU6" i="6"/>
  <c r="BT7" i="6"/>
  <c r="BU7" i="6"/>
  <c r="BT8" i="6"/>
  <c r="BU8" i="6"/>
  <c r="BT9" i="6"/>
  <c r="BU9" i="6"/>
  <c r="BT10" i="6"/>
  <c r="BU10" i="6"/>
  <c r="BT11" i="6"/>
  <c r="BU11" i="6"/>
  <c r="BT12" i="6"/>
  <c r="BU12" i="6"/>
  <c r="BT13" i="6"/>
  <c r="BU13" i="6"/>
  <c r="BT14" i="6"/>
  <c r="BU14" i="6"/>
  <c r="BS6" i="6"/>
  <c r="BS7" i="6"/>
  <c r="BS8" i="6"/>
  <c r="BS9" i="6"/>
  <c r="BS10" i="6"/>
  <c r="BS11" i="6"/>
  <c r="BS12" i="6"/>
  <c r="BS13" i="6"/>
  <c r="BS14" i="6"/>
  <c r="BS5" i="6"/>
  <c r="BS4" i="6"/>
  <c r="BR14" i="6"/>
  <c r="BR13" i="6"/>
  <c r="BR12" i="6"/>
  <c r="BR11" i="6"/>
  <c r="BM9" i="6" l="1"/>
  <c r="BM17" i="6"/>
  <c r="BM18" i="6"/>
  <c r="BL17" i="6"/>
  <c r="BL18" i="6"/>
  <c r="BL19" i="6"/>
  <c r="BM19" i="6" s="1"/>
  <c r="BL20" i="6"/>
  <c r="BM20" i="6" s="1"/>
  <c r="BL21" i="6"/>
  <c r="BM21" i="6" s="1"/>
  <c r="BL11" i="6"/>
  <c r="BM11" i="6" s="1"/>
  <c r="BL12" i="6"/>
  <c r="BM12" i="6" s="1"/>
  <c r="BL13" i="6"/>
  <c r="BM13" i="6" s="1"/>
  <c r="BL14" i="6"/>
  <c r="BM14" i="6" s="1"/>
  <c r="BL15" i="6"/>
  <c r="BM15" i="6" s="1"/>
  <c r="BL5" i="6"/>
  <c r="BM5" i="6" s="1"/>
  <c r="BL6" i="6"/>
  <c r="BM6" i="6" s="1"/>
  <c r="BL7" i="6"/>
  <c r="BM7" i="6" s="1"/>
  <c r="BL8" i="6"/>
  <c r="BM8" i="6" s="1"/>
  <c r="BL9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AY9" i="6"/>
  <c r="AY10" i="6"/>
  <c r="AY11" i="6"/>
  <c r="AY12" i="6"/>
  <c r="AY13" i="6"/>
  <c r="AY14" i="6"/>
  <c r="AY15" i="6"/>
  <c r="AY16" i="6"/>
  <c r="AY17" i="6"/>
  <c r="AY18" i="6"/>
  <c r="AY8" i="6"/>
  <c r="AY7" i="6"/>
  <c r="AY6" i="6"/>
  <c r="AY5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Z32" i="6"/>
  <c r="Z29" i="6"/>
  <c r="Z28" i="6"/>
  <c r="Y32" i="6"/>
  <c r="Y31" i="6"/>
  <c r="Z31" i="6" s="1"/>
  <c r="Y30" i="6"/>
  <c r="Z30" i="6" s="1"/>
  <c r="Y29" i="6"/>
  <c r="Y28" i="6"/>
  <c r="Y37" i="6"/>
  <c r="Z37" i="6" s="1"/>
  <c r="Y36" i="6"/>
  <c r="Z36" i="6" s="1"/>
  <c r="Y35" i="6"/>
  <c r="Z35" i="6" s="1"/>
  <c r="Y34" i="6"/>
  <c r="Z34" i="6" s="1"/>
  <c r="Y33" i="6"/>
  <c r="Z33" i="6" s="1"/>
  <c r="Y42" i="6"/>
  <c r="Z42" i="6" s="1"/>
  <c r="Y41" i="6"/>
  <c r="Z41" i="6" s="1"/>
  <c r="J11" i="6"/>
  <c r="K12" i="6"/>
  <c r="J13" i="6"/>
  <c r="J14" i="6"/>
  <c r="J15" i="6"/>
  <c r="J16" i="6"/>
  <c r="J17" i="6"/>
  <c r="J18" i="6"/>
  <c r="K18" i="6"/>
  <c r="J8" i="6"/>
  <c r="J10" i="6"/>
  <c r="J7" i="6"/>
  <c r="J5" i="6"/>
  <c r="F18" i="6"/>
  <c r="F17" i="6"/>
  <c r="K17" i="6" s="1"/>
  <c r="F16" i="6"/>
  <c r="F15" i="6"/>
  <c r="F14" i="6"/>
  <c r="K14" i="6" s="1"/>
  <c r="E16" i="6"/>
  <c r="L16" i="6" s="1"/>
  <c r="E17" i="6"/>
  <c r="L17" i="6" s="1"/>
  <c r="E18" i="6"/>
  <c r="L18" i="6" s="1"/>
  <c r="F13" i="6"/>
  <c r="K13" i="6" s="1"/>
  <c r="M13" i="6" s="1"/>
  <c r="F12" i="6"/>
  <c r="F11" i="6"/>
  <c r="F10" i="6"/>
  <c r="K10" i="6" s="1"/>
  <c r="F9" i="6"/>
  <c r="E13" i="6"/>
  <c r="L13" i="6" s="1"/>
  <c r="E12" i="6"/>
  <c r="L12" i="6" s="1"/>
  <c r="F8" i="6"/>
  <c r="F7" i="6"/>
  <c r="E7" i="6"/>
  <c r="L7" i="6" s="1"/>
  <c r="E8" i="6"/>
  <c r="L8" i="6" s="1"/>
  <c r="AU22" i="5"/>
  <c r="AU21" i="5"/>
  <c r="AU16" i="5"/>
  <c r="AU15" i="5"/>
  <c r="AU10" i="5"/>
  <c r="AU9" i="5"/>
  <c r="AT22" i="5"/>
  <c r="AV22" i="5" s="1"/>
  <c r="AT21" i="5"/>
  <c r="AV21" i="5" s="1"/>
  <c r="AT16" i="5"/>
  <c r="AV16" i="5" s="1"/>
  <c r="AT15" i="5"/>
  <c r="AV15" i="5" s="1"/>
  <c r="AT10" i="5"/>
  <c r="AV10" i="5" s="1"/>
  <c r="AT9" i="5"/>
  <c r="AV9" i="5" s="1"/>
  <c r="AX28" i="5"/>
  <c r="AZ28" i="5" s="1"/>
  <c r="AU28" i="5"/>
  <c r="AU27" i="5"/>
  <c r="AT28" i="5"/>
  <c r="AT27" i="5"/>
  <c r="AM24" i="5"/>
  <c r="AM23" i="5"/>
  <c r="AF24" i="5"/>
  <c r="AF23" i="5"/>
  <c r="Y24" i="5"/>
  <c r="Y23" i="5"/>
  <c r="AM18" i="5"/>
  <c r="AM17" i="5"/>
  <c r="AF18" i="5"/>
  <c r="AF17" i="5"/>
  <c r="Y18" i="5"/>
  <c r="Y17" i="5"/>
  <c r="AM12" i="5"/>
  <c r="AM11" i="5"/>
  <c r="AF12" i="5"/>
  <c r="AF11" i="5"/>
  <c r="Y12" i="5"/>
  <c r="Y11" i="5"/>
  <c r="AM6" i="5"/>
  <c r="AM5" i="5"/>
  <c r="AF6" i="5"/>
  <c r="AF5" i="5"/>
  <c r="Y6" i="5"/>
  <c r="Y5" i="5"/>
  <c r="O38" i="5"/>
  <c r="N38" i="5"/>
  <c r="O37" i="5"/>
  <c r="N37" i="5"/>
  <c r="O36" i="5"/>
  <c r="N36" i="5"/>
  <c r="O35" i="5"/>
  <c r="N35" i="5"/>
  <c r="O34" i="5"/>
  <c r="N34" i="5"/>
  <c r="O33" i="5"/>
  <c r="N33" i="5"/>
  <c r="O82" i="5"/>
  <c r="N82" i="5"/>
  <c r="O81" i="5"/>
  <c r="N81" i="5"/>
  <c r="O80" i="5"/>
  <c r="N80" i="5"/>
  <c r="O79" i="5"/>
  <c r="N79" i="5"/>
  <c r="O78" i="5"/>
  <c r="N78" i="5"/>
  <c r="O77" i="5"/>
  <c r="N77" i="5"/>
  <c r="AJ7" i="1"/>
  <c r="AJ8" i="1"/>
  <c r="AJ9" i="1"/>
  <c r="AJ6" i="1"/>
  <c r="N12" i="6" l="1"/>
  <c r="N17" i="6"/>
  <c r="AX10" i="5"/>
  <c r="AZ10" i="5" s="1"/>
  <c r="AW10" i="5"/>
  <c r="AW15" i="5"/>
  <c r="AX15" i="5"/>
  <c r="AZ15" i="5" s="1"/>
  <c r="AX9" i="5"/>
  <c r="AZ9" i="5" s="1"/>
  <c r="AW9" i="5"/>
  <c r="BD9" i="5" s="1"/>
  <c r="BF9" i="5" s="1"/>
  <c r="AW16" i="5"/>
  <c r="AX16" i="5"/>
  <c r="AZ16" i="5" s="1"/>
  <c r="AW21" i="5"/>
  <c r="AX21" i="5"/>
  <c r="AZ21" i="5" s="1"/>
  <c r="AW22" i="5"/>
  <c r="AX22" i="5"/>
  <c r="BA15" i="5"/>
  <c r="BC15" i="5" s="1"/>
  <c r="BD15" i="5"/>
  <c r="BF15" i="5" s="1"/>
  <c r="BD10" i="5"/>
  <c r="BF10" i="5" s="1"/>
  <c r="BA10" i="5"/>
  <c r="BC10" i="5" s="1"/>
  <c r="AX27" i="5"/>
  <c r="AZ27" i="5" s="1"/>
  <c r="AW28" i="5"/>
  <c r="BA28" i="5" s="1"/>
  <c r="BC28" i="5" s="1"/>
  <c r="BA21" i="5"/>
  <c r="BC21" i="5" s="1"/>
  <c r="AW27" i="5"/>
  <c r="BD21" i="5"/>
  <c r="BF21" i="5" s="1"/>
  <c r="BD22" i="5"/>
  <c r="BF22" i="5" s="1"/>
  <c r="M18" i="6"/>
  <c r="N18" i="6"/>
  <c r="N13" i="6"/>
  <c r="M17" i="6"/>
  <c r="K16" i="6"/>
  <c r="M16" i="6" s="1"/>
  <c r="K9" i="6"/>
  <c r="K11" i="6"/>
  <c r="K7" i="6"/>
  <c r="M7" i="6" s="1"/>
  <c r="K15" i="6"/>
  <c r="K8" i="6"/>
  <c r="M8" i="6" s="1"/>
  <c r="M12" i="6"/>
  <c r="J12" i="6"/>
  <c r="J9" i="6"/>
  <c r="J6" i="6"/>
  <c r="AT20" i="5"/>
  <c r="AV20" i="5" s="1"/>
  <c r="AT19" i="5"/>
  <c r="AV19" i="5" s="1"/>
  <c r="AT18" i="5"/>
  <c r="AV18" i="5" s="1"/>
  <c r="AT17" i="5"/>
  <c r="AV17" i="5" s="1"/>
  <c r="N8" i="6" l="1"/>
  <c r="BA27" i="5"/>
  <c r="BC27" i="5" s="1"/>
  <c r="BD27" i="5"/>
  <c r="BF27" i="5" s="1"/>
  <c r="BD28" i="5"/>
  <c r="BF28" i="5" s="1"/>
  <c r="BA16" i="5"/>
  <c r="BC16" i="5" s="1"/>
  <c r="BA22" i="5"/>
  <c r="BC22" i="5" s="1"/>
  <c r="AZ22" i="5"/>
  <c r="AW17" i="5"/>
  <c r="AW20" i="5"/>
  <c r="AW18" i="5"/>
  <c r="AW19" i="5"/>
  <c r="BD16" i="5"/>
  <c r="BF16" i="5" s="1"/>
  <c r="BA9" i="5"/>
  <c r="BC9" i="5" s="1"/>
  <c r="Z12" i="6"/>
  <c r="N7" i="6"/>
  <c r="Z17" i="6"/>
  <c r="N16" i="6"/>
  <c r="U32" i="7"/>
  <c r="AA17" i="6" l="1"/>
  <c r="AB17" i="6"/>
  <c r="Z8" i="6"/>
  <c r="AA12" i="6"/>
  <c r="AB12" i="6"/>
  <c r="Z18" i="6"/>
  <c r="Z13" i="6"/>
  <c r="U33" i="7"/>
  <c r="Z7" i="6" l="1"/>
  <c r="AC12" i="6"/>
  <c r="Z16" i="6"/>
  <c r="AA8" i="6"/>
  <c r="AB8" i="6"/>
  <c r="AB13" i="6"/>
  <c r="AA13" i="6"/>
  <c r="AA18" i="6"/>
  <c r="AB18" i="6"/>
  <c r="AC17" i="6"/>
  <c r="U34" i="7"/>
  <c r="AA16" i="6" l="1"/>
  <c r="AB16" i="6"/>
  <c r="AB7" i="6"/>
  <c r="AA7" i="6"/>
  <c r="AH17" i="6"/>
  <c r="AL17" i="6"/>
  <c r="AC18" i="6"/>
  <c r="AC13" i="6"/>
  <c r="AL12" i="6"/>
  <c r="AC8" i="6"/>
  <c r="N229" i="4"/>
  <c r="AH12" i="6" l="1"/>
  <c r="AX12" i="6" s="1"/>
  <c r="AM12" i="6"/>
  <c r="AN12" i="6"/>
  <c r="AL18" i="6"/>
  <c r="AM17" i="6"/>
  <c r="AN17" i="6"/>
  <c r="AX17" i="6"/>
  <c r="AJ17" i="6"/>
  <c r="AT17" i="6" s="1"/>
  <c r="AV17" i="6" s="1"/>
  <c r="AW17" i="6" s="1"/>
  <c r="CA20" i="6" s="1"/>
  <c r="AK17" i="6"/>
  <c r="BC17" i="6" s="1"/>
  <c r="BF17" i="6" s="1"/>
  <c r="AC7" i="6"/>
  <c r="AL13" i="6"/>
  <c r="AL8" i="6"/>
  <c r="AC16" i="6"/>
  <c r="M229" i="4"/>
  <c r="O229" i="4" s="1"/>
  <c r="F38" i="4" s="1"/>
  <c r="AJ12" i="6" l="1"/>
  <c r="AT12" i="6" s="1"/>
  <c r="AV12" i="6" s="1"/>
  <c r="AW12" i="6" s="1"/>
  <c r="BZ20" i="6" s="1"/>
  <c r="AK12" i="6"/>
  <c r="BC12" i="6" s="1"/>
  <c r="BF12" i="6" s="1"/>
  <c r="BE17" i="6"/>
  <c r="CA22" i="6"/>
  <c r="AH13" i="6"/>
  <c r="AX13" i="6" s="1"/>
  <c r="AM8" i="6"/>
  <c r="AN8" i="6"/>
  <c r="AL7" i="6"/>
  <c r="AZ12" i="6"/>
  <c r="AM18" i="6"/>
  <c r="AN18" i="6"/>
  <c r="AM13" i="6"/>
  <c r="AN13" i="6"/>
  <c r="AZ17" i="6"/>
  <c r="BA17" i="6"/>
  <c r="BB17" i="6" s="1"/>
  <c r="CA21" i="6" s="1"/>
  <c r="AH18" i="6"/>
  <c r="AL16" i="6"/>
  <c r="AH8" i="6"/>
  <c r="BA12" i="6" l="1"/>
  <c r="BB12" i="6" s="1"/>
  <c r="BZ21" i="6" s="1"/>
  <c r="AK13" i="6"/>
  <c r="BC13" i="6" s="1"/>
  <c r="BF13" i="6" s="1"/>
  <c r="AJ13" i="6"/>
  <c r="AT13" i="6" s="1"/>
  <c r="AV13" i="6" s="1"/>
  <c r="AW13" i="6" s="1"/>
  <c r="BZ25" i="6" s="1"/>
  <c r="BE12" i="6"/>
  <c r="BZ22" i="6"/>
  <c r="AX18" i="6"/>
  <c r="AK18" i="6"/>
  <c r="BC18" i="6" s="1"/>
  <c r="BF18" i="6" s="1"/>
  <c r="AJ18" i="6"/>
  <c r="AT18" i="6" s="1"/>
  <c r="AV18" i="6" s="1"/>
  <c r="AW18" i="6" s="1"/>
  <c r="CA25" i="6" s="1"/>
  <c r="AM16" i="6"/>
  <c r="AN16" i="6"/>
  <c r="AH16" i="6"/>
  <c r="AN7" i="6"/>
  <c r="AM7" i="6"/>
  <c r="AZ13" i="6"/>
  <c r="AH7" i="6"/>
  <c r="AX8" i="6"/>
  <c r="AK8" i="6"/>
  <c r="BC8" i="6" s="1"/>
  <c r="BF8" i="6" s="1"/>
  <c r="AJ8" i="6"/>
  <c r="AT8" i="6" s="1"/>
  <c r="AV8" i="6" s="1"/>
  <c r="AW8" i="6" s="1"/>
  <c r="BY25" i="6" s="1"/>
  <c r="BA13" i="6" l="1"/>
  <c r="BB13" i="6" s="1"/>
  <c r="BZ26" i="6" s="1"/>
  <c r="BE18" i="6"/>
  <c r="CA27" i="6"/>
  <c r="BE13" i="6"/>
  <c r="BZ27" i="6"/>
  <c r="BE8" i="6"/>
  <c r="BY27" i="6"/>
  <c r="AX16" i="6"/>
  <c r="AK16" i="6"/>
  <c r="BC16" i="6" s="1"/>
  <c r="AJ16" i="6"/>
  <c r="AT16" i="6" s="1"/>
  <c r="AV16" i="6" s="1"/>
  <c r="AW16" i="6" s="1"/>
  <c r="AZ8" i="6"/>
  <c r="BA8" i="6"/>
  <c r="BB8" i="6" s="1"/>
  <c r="BY26" i="6" s="1"/>
  <c r="AX7" i="6"/>
  <c r="AK7" i="6"/>
  <c r="BC7" i="6" s="1"/>
  <c r="AJ7" i="6"/>
  <c r="AT7" i="6" s="1"/>
  <c r="AV7" i="6" s="1"/>
  <c r="AW7" i="6" s="1"/>
  <c r="BY20" i="6" s="1"/>
  <c r="BA18" i="6"/>
  <c r="BB18" i="6" s="1"/>
  <c r="CA26" i="6" s="1"/>
  <c r="AZ18" i="6"/>
  <c r="BF16" i="6" l="1"/>
  <c r="BE16" i="6" s="1"/>
  <c r="BF7" i="6"/>
  <c r="BA7" i="6"/>
  <c r="BB7" i="6" s="1"/>
  <c r="BY21" i="6" s="1"/>
  <c r="AZ7" i="6"/>
  <c r="AZ16" i="6"/>
  <c r="BA16" i="6"/>
  <c r="BB16" i="6" s="1"/>
  <c r="E186" i="4"/>
  <c r="U6" i="7"/>
  <c r="BE7" i="6" l="1"/>
  <c r="BY22" i="6"/>
  <c r="U7" i="7"/>
  <c r="U8" i="7" l="1"/>
  <c r="AV26" i="5" l="1"/>
  <c r="AV23" i="5"/>
  <c r="AV24" i="5"/>
  <c r="AV25" i="5"/>
  <c r="AU23" i="5"/>
  <c r="AU26" i="5"/>
  <c r="AU25" i="5"/>
  <c r="AU24" i="5"/>
  <c r="AU19" i="5"/>
  <c r="AX19" i="5" s="1"/>
  <c r="AZ19" i="5" s="1"/>
  <c r="AU18" i="5"/>
  <c r="AX18" i="5" s="1"/>
  <c r="AZ18" i="5" s="1"/>
  <c r="AU13" i="5"/>
  <c r="AU12" i="5"/>
  <c r="C140" i="4"/>
  <c r="D140" i="4"/>
  <c r="E140" i="4"/>
  <c r="F140" i="4"/>
  <c r="G140" i="4"/>
  <c r="H140" i="4"/>
  <c r="Y216" i="4"/>
  <c r="K216" i="4"/>
  <c r="L216" i="4" s="1"/>
  <c r="Y215" i="4"/>
  <c r="K215" i="4"/>
  <c r="Y214" i="4"/>
  <c r="K214" i="4"/>
  <c r="Y205" i="4"/>
  <c r="K205" i="4"/>
  <c r="L205" i="4" s="1"/>
  <c r="Y204" i="4"/>
  <c r="K204" i="4"/>
  <c r="Y203" i="4"/>
  <c r="K203" i="4"/>
  <c r="Y194" i="4"/>
  <c r="K194" i="4"/>
  <c r="L194" i="4" s="1"/>
  <c r="Y193" i="4"/>
  <c r="K193" i="4"/>
  <c r="Y192" i="4"/>
  <c r="K192" i="4"/>
  <c r="Y183" i="4"/>
  <c r="K183" i="4"/>
  <c r="L183" i="4" s="1"/>
  <c r="Y182" i="4"/>
  <c r="K182" i="4"/>
  <c r="Y181" i="4"/>
  <c r="K181" i="4"/>
  <c r="Y172" i="4"/>
  <c r="K172" i="4"/>
  <c r="L172" i="4" s="1"/>
  <c r="Y171" i="4"/>
  <c r="K171" i="4"/>
  <c r="Y170" i="4"/>
  <c r="K170" i="4"/>
  <c r="Y161" i="4"/>
  <c r="K161" i="4"/>
  <c r="L161" i="4" s="1"/>
  <c r="L160" i="4" s="1"/>
  <c r="Y160" i="4"/>
  <c r="K160" i="4"/>
  <c r="Y159" i="4"/>
  <c r="K159" i="4"/>
  <c r="Y150" i="4"/>
  <c r="K150" i="4"/>
  <c r="L150" i="4" s="1"/>
  <c r="Y149" i="4"/>
  <c r="K149" i="4"/>
  <c r="Y148" i="4"/>
  <c r="K148" i="4"/>
  <c r="Y139" i="4"/>
  <c r="K139" i="4"/>
  <c r="L139" i="4" s="1"/>
  <c r="Y138" i="4"/>
  <c r="K138" i="4"/>
  <c r="Y137" i="4"/>
  <c r="K137" i="4"/>
  <c r="Y128" i="4"/>
  <c r="K128" i="4"/>
  <c r="L128" i="4" s="1"/>
  <c r="Y127" i="4"/>
  <c r="K127" i="4"/>
  <c r="Y126" i="4"/>
  <c r="K126" i="4"/>
  <c r="Y117" i="4"/>
  <c r="K117" i="4"/>
  <c r="L117" i="4" s="1"/>
  <c r="Y116" i="4"/>
  <c r="K116" i="4"/>
  <c r="Y115" i="4"/>
  <c r="K115" i="4"/>
  <c r="Y106" i="4"/>
  <c r="K106" i="4"/>
  <c r="L106" i="4" s="1"/>
  <c r="Y105" i="4"/>
  <c r="K105" i="4"/>
  <c r="Y104" i="4"/>
  <c r="K104" i="4"/>
  <c r="Y95" i="4"/>
  <c r="K95" i="4"/>
  <c r="L95" i="4" s="1"/>
  <c r="Y94" i="4"/>
  <c r="K94" i="4"/>
  <c r="Y93" i="4"/>
  <c r="K93" i="4"/>
  <c r="Y84" i="4"/>
  <c r="K84" i="4"/>
  <c r="L84" i="4" s="1"/>
  <c r="Y83" i="4"/>
  <c r="K83" i="4"/>
  <c r="Y82" i="4"/>
  <c r="K82" i="4"/>
  <c r="Y73" i="4"/>
  <c r="K73" i="4"/>
  <c r="L73" i="4" s="1"/>
  <c r="Y72" i="4"/>
  <c r="K72" i="4"/>
  <c r="Y71" i="4"/>
  <c r="K71" i="4"/>
  <c r="Y62" i="4"/>
  <c r="K62" i="4"/>
  <c r="L62" i="4" s="1"/>
  <c r="Y61" i="4"/>
  <c r="K61" i="4"/>
  <c r="Y60" i="4"/>
  <c r="K60" i="4"/>
  <c r="Y51" i="4"/>
  <c r="K51" i="4"/>
  <c r="L51" i="4" s="1"/>
  <c r="Y50" i="4"/>
  <c r="K50" i="4"/>
  <c r="Y49" i="4"/>
  <c r="K49" i="4"/>
  <c r="Y40" i="4"/>
  <c r="Y39" i="4"/>
  <c r="Y38" i="4"/>
  <c r="Y29" i="4"/>
  <c r="Y28" i="4"/>
  <c r="Y27" i="4"/>
  <c r="Y18" i="4"/>
  <c r="Y17" i="4"/>
  <c r="Y16" i="4"/>
  <c r="AX26" i="5" l="1"/>
  <c r="AZ26" i="5" s="1"/>
  <c r="AX23" i="5"/>
  <c r="AZ23" i="5" s="1"/>
  <c r="L105" i="4"/>
  <c r="L104" i="4" s="1"/>
  <c r="AX25" i="5"/>
  <c r="AZ25" i="5" s="1"/>
  <c r="L149" i="4"/>
  <c r="L148" i="4" s="1"/>
  <c r="L204" i="4"/>
  <c r="L94" i="4"/>
  <c r="L93" i="4" s="1"/>
  <c r="L83" i="4"/>
  <c r="L82" i="4" s="1"/>
  <c r="L72" i="4"/>
  <c r="L71" i="4" s="1"/>
  <c r="L127" i="4"/>
  <c r="L126" i="4" s="1"/>
  <c r="L171" i="4"/>
  <c r="L170" i="4" s="1"/>
  <c r="L215" i="4"/>
  <c r="L214" i="4" s="1"/>
  <c r="L138" i="4"/>
  <c r="L137" i="4" s="1"/>
  <c r="L116" i="4"/>
  <c r="L115" i="4" s="1"/>
  <c r="L159" i="4"/>
  <c r="L182" i="4"/>
  <c r="L181" i="4" s="1"/>
  <c r="L50" i="4"/>
  <c r="L49" i="4" s="1"/>
  <c r="L193" i="4"/>
  <c r="L192" i="4" s="1"/>
  <c r="L61" i="4"/>
  <c r="L60" i="4" s="1"/>
  <c r="L203" i="4"/>
  <c r="AW23" i="5"/>
  <c r="AW26" i="5"/>
  <c r="N24" i="5"/>
  <c r="O24" i="5"/>
  <c r="N25" i="5"/>
  <c r="O25" i="5"/>
  <c r="N26" i="5"/>
  <c r="O26" i="5"/>
  <c r="N27" i="5"/>
  <c r="O27" i="5"/>
  <c r="N28" i="5"/>
  <c r="O28" i="5"/>
  <c r="N29" i="5"/>
  <c r="O29" i="5"/>
  <c r="CW13" i="6" l="1"/>
  <c r="CW12" i="6"/>
  <c r="CW11" i="6"/>
  <c r="E188" i="4" l="1"/>
  <c r="E190" i="4"/>
  <c r="E191" i="4"/>
  <c r="E189" i="4" l="1"/>
  <c r="BR10" i="6"/>
  <c r="BR9" i="6"/>
  <c r="BR8" i="6"/>
  <c r="BR7" i="6"/>
  <c r="BR6" i="6"/>
  <c r="BR5" i="6"/>
  <c r="M52" i="7" l="1"/>
  <c r="I52" i="7"/>
  <c r="D51" i="7" l="1"/>
  <c r="H52" i="7"/>
  <c r="L52" i="7"/>
  <c r="C24" i="3" l="1"/>
  <c r="BJ6" i="5" l="1"/>
  <c r="BJ5" i="5"/>
  <c r="AU20" i="5"/>
  <c r="AX20" i="5" s="1"/>
  <c r="AZ20" i="5" s="1"/>
  <c r="AU17" i="5"/>
  <c r="AX17" i="5" s="1"/>
  <c r="AZ17" i="5" s="1"/>
  <c r="BD4" i="6" l="1"/>
  <c r="AY4" i="6"/>
  <c r="AU4" i="6"/>
  <c r="J12" i="3" l="1"/>
  <c r="O76" i="5" l="1"/>
  <c r="N76" i="5"/>
  <c r="O75" i="5"/>
  <c r="N75" i="5"/>
  <c r="O74" i="5"/>
  <c r="BD20" i="5" s="1"/>
  <c r="BF20" i="5" s="1"/>
  <c r="N74" i="5"/>
  <c r="BA26" i="5" s="1"/>
  <c r="BC26" i="5" s="1"/>
  <c r="O73" i="5"/>
  <c r="N73" i="5"/>
  <c r="O72" i="5"/>
  <c r="N72" i="5"/>
  <c r="O71" i="5"/>
  <c r="BD19" i="5" s="1"/>
  <c r="BF19" i="5" s="1"/>
  <c r="N71" i="5"/>
  <c r="BA19" i="5" s="1"/>
  <c r="BC19" i="5" s="1"/>
  <c r="O70" i="5"/>
  <c r="N70" i="5"/>
  <c r="O69" i="5"/>
  <c r="N69" i="5"/>
  <c r="O68" i="5"/>
  <c r="BD18" i="5" s="1"/>
  <c r="BF18" i="5" s="1"/>
  <c r="N68" i="5"/>
  <c r="BA18" i="5" s="1"/>
  <c r="BC18" i="5" s="1"/>
  <c r="O67" i="5"/>
  <c r="N67" i="5"/>
  <c r="O66" i="5"/>
  <c r="N66" i="5"/>
  <c r="O65" i="5"/>
  <c r="BD17" i="5" s="1"/>
  <c r="BF17" i="5" s="1"/>
  <c r="N65" i="5"/>
  <c r="O32" i="5"/>
  <c r="N32" i="5"/>
  <c r="O31" i="5"/>
  <c r="N31" i="5"/>
  <c r="O30" i="5"/>
  <c r="N30" i="5"/>
  <c r="BA20" i="5" l="1"/>
  <c r="BC20" i="5" s="1"/>
  <c r="BA23" i="5"/>
  <c r="BC23" i="5" s="1"/>
  <c r="BA17" i="5"/>
  <c r="BC17" i="5" s="1"/>
  <c r="AW24" i="5" l="1"/>
  <c r="AX24" i="5"/>
  <c r="AZ24" i="5" s="1"/>
  <c r="BT13" i="5" s="1"/>
  <c r="BA24" i="5" l="1"/>
  <c r="BC24" i="5" s="1"/>
  <c r="BI3" i="5" l="1"/>
  <c r="BJ3" i="5"/>
  <c r="BM3" i="5"/>
  <c r="BN3" i="5"/>
  <c r="BO3" i="5"/>
  <c r="BP3" i="5"/>
  <c r="BI4" i="5"/>
  <c r="BJ4" i="5"/>
  <c r="BI5" i="5"/>
  <c r="BI6" i="5"/>
  <c r="CI3" i="6"/>
  <c r="CJ3" i="6"/>
  <c r="CM3" i="6"/>
  <c r="CN3" i="6"/>
  <c r="CO3" i="6"/>
  <c r="CP3" i="6"/>
  <c r="CI4" i="6"/>
  <c r="CJ4" i="6"/>
  <c r="CI5" i="6"/>
  <c r="CJ5" i="6"/>
  <c r="CI6" i="6"/>
  <c r="CJ6" i="6"/>
  <c r="D186" i="4"/>
  <c r="AM19" i="1" l="1"/>
  <c r="Q236" i="4"/>
  <c r="M236" i="4"/>
  <c r="P236" i="4" l="1"/>
  <c r="R236" i="4" s="1"/>
  <c r="L236" i="4"/>
  <c r="N236" i="4" s="1"/>
  <c r="F41" i="4" s="1"/>
  <c r="J223" i="4"/>
  <c r="J229" i="4" l="1"/>
  <c r="J236" i="4" s="1"/>
  <c r="K229" i="4"/>
  <c r="L229" i="4"/>
  <c r="Y40" i="6" l="1"/>
  <c r="Z40" i="6" s="1"/>
  <c r="Y39" i="6"/>
  <c r="Z39" i="6" s="1"/>
  <c r="Y38" i="6"/>
  <c r="Z38" i="6" s="1"/>
  <c r="B127" i="4" l="1"/>
  <c r="B126" i="4" s="1"/>
  <c r="W60" i="3"/>
  <c r="Q60" i="3"/>
  <c r="V60" i="3" s="1"/>
  <c r="W47" i="3"/>
  <c r="Q47" i="3"/>
  <c r="V47" i="3" s="1"/>
  <c r="W34" i="3"/>
  <c r="Q34" i="3"/>
  <c r="W21" i="3"/>
  <c r="Q21" i="3"/>
  <c r="V21" i="3" s="1"/>
  <c r="W8" i="3"/>
  <c r="Q8" i="3"/>
  <c r="V8" i="3" s="1"/>
  <c r="F6" i="6"/>
  <c r="K6" i="6" s="1"/>
  <c r="F5" i="6"/>
  <c r="K5" i="6" s="1"/>
  <c r="J4" i="6"/>
  <c r="F4" i="6"/>
  <c r="K4" i="6" s="1"/>
  <c r="AU14" i="5"/>
  <c r="AU11" i="5"/>
  <c r="AU8" i="5"/>
  <c r="AU7" i="5"/>
  <c r="AU6" i="5"/>
  <c r="AU5" i="5"/>
  <c r="AF35" i="1"/>
  <c r="AO34" i="1"/>
  <c r="AM34" i="1"/>
  <c r="AF34" i="1"/>
  <c r="AR32" i="1"/>
  <c r="AF30" i="1"/>
  <c r="AO29" i="1"/>
  <c r="AM29" i="1"/>
  <c r="AF29" i="1"/>
  <c r="AR26" i="1"/>
  <c r="AF25" i="1"/>
  <c r="AO24" i="1"/>
  <c r="AM24" i="1"/>
  <c r="AF24" i="1"/>
  <c r="AR20" i="1"/>
  <c r="AF20" i="1"/>
  <c r="AO19" i="1"/>
  <c r="AF19" i="1"/>
  <c r="AC9" i="1"/>
  <c r="B8" i="3" s="1"/>
  <c r="AC8" i="1"/>
  <c r="AC7" i="1"/>
  <c r="AC6" i="1"/>
  <c r="M5" i="6" l="1"/>
  <c r="AW25" i="5"/>
  <c r="BA25" i="5" s="1"/>
  <c r="BC25" i="5" s="1"/>
  <c r="BU13" i="5" s="1"/>
  <c r="BU4" i="6"/>
  <c r="BL16" i="6"/>
  <c r="BM16" i="6" s="1"/>
  <c r="CN6" i="6"/>
  <c r="H34" i="7"/>
  <c r="H21" i="7"/>
  <c r="BN6" i="5"/>
  <c r="BJ13" i="5" s="1"/>
  <c r="W59" i="3"/>
  <c r="W20" i="3"/>
  <c r="W33" i="3"/>
  <c r="E7" i="3"/>
  <c r="W46" i="3"/>
  <c r="W7" i="3"/>
  <c r="BL4" i="6"/>
  <c r="BN4" i="5"/>
  <c r="BJ11" i="5" s="1"/>
  <c r="H19" i="7"/>
  <c r="CN4" i="6"/>
  <c r="H32" i="7"/>
  <c r="BT4" i="6"/>
  <c r="BL10" i="6"/>
  <c r="BM10" i="6" s="1"/>
  <c r="BN5" i="5"/>
  <c r="BL12" i="5" s="1"/>
  <c r="H20" i="7"/>
  <c r="CN5" i="6"/>
  <c r="H33" i="7"/>
  <c r="E5" i="3"/>
  <c r="W5" i="3"/>
  <c r="W57" i="3"/>
  <c r="W18" i="3"/>
  <c r="W31" i="3"/>
  <c r="W44" i="3"/>
  <c r="W58" i="3"/>
  <c r="W6" i="3"/>
  <c r="W19" i="3"/>
  <c r="W32" i="3"/>
  <c r="W45" i="3"/>
  <c r="E6" i="3"/>
  <c r="E5" i="6"/>
  <c r="L5" i="6" s="1"/>
  <c r="N5" i="6" s="1"/>
  <c r="BD23" i="5"/>
  <c r="BF23" i="5" s="1"/>
  <c r="E5" i="4"/>
  <c r="E6" i="4"/>
  <c r="E7" i="4"/>
  <c r="Y5" i="4"/>
  <c r="D6" i="7"/>
  <c r="E4" i="6"/>
  <c r="L4" i="6" s="1"/>
  <c r="N4" i="6" s="1"/>
  <c r="E6" i="6"/>
  <c r="L6" i="6" s="1"/>
  <c r="N6" i="6" s="1"/>
  <c r="AT8" i="5"/>
  <c r="AV8" i="5" s="1"/>
  <c r="AT7" i="5"/>
  <c r="AV7" i="5" s="1"/>
  <c r="AT6" i="5"/>
  <c r="AV6" i="5" s="1"/>
  <c r="AT5" i="5"/>
  <c r="AV5" i="5" s="1"/>
  <c r="D7" i="7"/>
  <c r="E11" i="6"/>
  <c r="L11" i="6" s="1"/>
  <c r="E10" i="6"/>
  <c r="L10" i="6" s="1"/>
  <c r="Y6" i="4"/>
  <c r="D8" i="7"/>
  <c r="E15" i="6"/>
  <c r="L15" i="6" s="1"/>
  <c r="E14" i="6"/>
  <c r="L14" i="6" s="1"/>
  <c r="AT23" i="5"/>
  <c r="AT24" i="5"/>
  <c r="AT25" i="5"/>
  <c r="AT26" i="5"/>
  <c r="AT12" i="5"/>
  <c r="AV12" i="5" s="1"/>
  <c r="AT14" i="5"/>
  <c r="AV14" i="5" s="1"/>
  <c r="E9" i="6"/>
  <c r="L9" i="6" s="1"/>
  <c r="Y7" i="4"/>
  <c r="AT13" i="5"/>
  <c r="AV13" i="5" s="1"/>
  <c r="B7" i="3"/>
  <c r="T8" i="3"/>
  <c r="AT11" i="5"/>
  <c r="AV11" i="5" s="1"/>
  <c r="V34" i="3"/>
  <c r="AX8" i="5" l="1"/>
  <c r="AZ8" i="5" s="1"/>
  <c r="AW8" i="5"/>
  <c r="BA8" i="5" s="1"/>
  <c r="BC8" i="5" s="1"/>
  <c r="AX11" i="5"/>
  <c r="AZ11" i="5" s="1"/>
  <c r="AW11" i="5"/>
  <c r="AX5" i="5"/>
  <c r="AW5" i="5"/>
  <c r="AW14" i="5"/>
  <c r="AX14" i="5"/>
  <c r="AZ14" i="5" s="1"/>
  <c r="AX6" i="5"/>
  <c r="AZ6" i="5" s="1"/>
  <c r="AW6" i="5"/>
  <c r="AW13" i="5"/>
  <c r="AX13" i="5"/>
  <c r="AZ13" i="5" s="1"/>
  <c r="AX7" i="5"/>
  <c r="AZ7" i="5" s="1"/>
  <c r="AW7" i="5"/>
  <c r="AX12" i="5"/>
  <c r="AZ12" i="5" s="1"/>
  <c r="AW12" i="5"/>
  <c r="M11" i="6"/>
  <c r="N11" i="6"/>
  <c r="M14" i="6"/>
  <c r="N14" i="6"/>
  <c r="N9" i="6"/>
  <c r="M9" i="6"/>
  <c r="M15" i="6"/>
  <c r="N15" i="6"/>
  <c r="N10" i="6"/>
  <c r="M10" i="6"/>
  <c r="M6" i="6"/>
  <c r="BK11" i="5"/>
  <c r="BK12" i="5"/>
  <c r="BJ12" i="5"/>
  <c r="G33" i="7" s="1"/>
  <c r="N7" i="7" s="1"/>
  <c r="F27" i="4" s="1"/>
  <c r="BL11" i="5"/>
  <c r="BL13" i="5"/>
  <c r="BK13" i="5"/>
  <c r="BM12" i="5"/>
  <c r="BM13" i="5"/>
  <c r="G34" i="7"/>
  <c r="N8" i="7" s="1"/>
  <c r="F28" i="4" s="1"/>
  <c r="G32" i="7"/>
  <c r="BM11" i="5"/>
  <c r="BD25" i="5"/>
  <c r="BF25" i="5" s="1"/>
  <c r="BD26" i="5"/>
  <c r="BF26" i="5" s="1"/>
  <c r="BM4" i="6"/>
  <c r="M4" i="6"/>
  <c r="T60" i="3"/>
  <c r="T47" i="3"/>
  <c r="T34" i="3"/>
  <c r="T21" i="3"/>
  <c r="T7" i="3"/>
  <c r="B6" i="3"/>
  <c r="BT12" i="5" l="1"/>
  <c r="AZ5" i="5"/>
  <c r="BT11" i="5" s="1"/>
  <c r="BA5" i="5"/>
  <c r="BA14" i="5"/>
  <c r="BC14" i="5" s="1"/>
  <c r="Z5" i="6"/>
  <c r="Z6" i="6"/>
  <c r="BA12" i="5"/>
  <c r="BC12" i="5" s="1"/>
  <c r="BD11" i="5"/>
  <c r="BF11" i="5" s="1"/>
  <c r="BD14" i="5"/>
  <c r="BF14" i="5" s="1"/>
  <c r="BA11" i="5"/>
  <c r="BC11" i="5" s="1"/>
  <c r="BA13" i="5"/>
  <c r="BC13" i="5" s="1"/>
  <c r="BM6" i="5"/>
  <c r="E8" i="7"/>
  <c r="BD13" i="5"/>
  <c r="BF13" i="5" s="1"/>
  <c r="BM4" i="5"/>
  <c r="E6" i="7"/>
  <c r="N6" i="7"/>
  <c r="E7" i="7"/>
  <c r="BM5" i="5"/>
  <c r="BD12" i="5"/>
  <c r="BF12" i="5" s="1"/>
  <c r="BD8" i="5"/>
  <c r="BF8" i="5" s="1"/>
  <c r="BA7" i="5"/>
  <c r="BC7" i="5" s="1"/>
  <c r="BD7" i="5"/>
  <c r="BF7" i="5" s="1"/>
  <c r="BC5" i="5"/>
  <c r="BD5" i="5"/>
  <c r="BF5" i="5" s="1"/>
  <c r="BA6" i="5"/>
  <c r="BC6" i="5" s="1"/>
  <c r="BD6" i="5"/>
  <c r="BF6" i="5" s="1"/>
  <c r="BD24" i="5"/>
  <c r="BF24" i="5" s="1"/>
  <c r="BV13" i="5" s="1"/>
  <c r="C15" i="3"/>
  <c r="T6" i="3"/>
  <c r="B5" i="3"/>
  <c r="C14" i="3"/>
  <c r="T20" i="3"/>
  <c r="T59" i="3"/>
  <c r="T46" i="3"/>
  <c r="T33" i="3"/>
  <c r="BT18" i="5" l="1"/>
  <c r="BV11" i="5"/>
  <c r="BU12" i="5"/>
  <c r="BU11" i="5"/>
  <c r="BV12" i="5"/>
  <c r="Z10" i="6"/>
  <c r="AA5" i="6"/>
  <c r="AB5" i="6"/>
  <c r="Z14" i="6"/>
  <c r="Z15" i="6"/>
  <c r="AA6" i="6"/>
  <c r="AB6" i="6"/>
  <c r="Z11" i="6"/>
  <c r="Z9" i="6"/>
  <c r="F26" i="4"/>
  <c r="C13" i="3"/>
  <c r="D16" i="4" s="1"/>
  <c r="Z4" i="6"/>
  <c r="AA4" i="6" s="1"/>
  <c r="L48" i="7"/>
  <c r="I34" i="7"/>
  <c r="F8" i="7" s="1"/>
  <c r="G8" i="7" s="1"/>
  <c r="C28" i="4"/>
  <c r="BT20" i="5"/>
  <c r="D17" i="4"/>
  <c r="T19" i="3"/>
  <c r="T45" i="3"/>
  <c r="T58" i="3"/>
  <c r="T32" i="3"/>
  <c r="T5" i="3"/>
  <c r="D18" i="4"/>
  <c r="BU18" i="5" l="1"/>
  <c r="AA11" i="6"/>
  <c r="AB11" i="6"/>
  <c r="AA10" i="6"/>
  <c r="AB10" i="6"/>
  <c r="AC6" i="6"/>
  <c r="AB14" i="6"/>
  <c r="AA14" i="6"/>
  <c r="AB15" i="6"/>
  <c r="AA15" i="6"/>
  <c r="AC5" i="6"/>
  <c r="AA9" i="6"/>
  <c r="AB9" i="6"/>
  <c r="BP11" i="5"/>
  <c r="E50" i="7" s="1"/>
  <c r="BP13" i="5"/>
  <c r="M50" i="7" s="1"/>
  <c r="P128" i="4"/>
  <c r="P84" i="4"/>
  <c r="P51" i="4"/>
  <c r="P205" i="4"/>
  <c r="P150" i="4"/>
  <c r="P194" i="4"/>
  <c r="P161" i="4"/>
  <c r="P95" i="4"/>
  <c r="P73" i="4"/>
  <c r="P183" i="4"/>
  <c r="P117" i="4"/>
  <c r="P139" i="4"/>
  <c r="P62" i="4"/>
  <c r="P216" i="4"/>
  <c r="P172" i="4"/>
  <c r="P106" i="4"/>
  <c r="D50" i="7"/>
  <c r="I33" i="7"/>
  <c r="F7" i="7" s="1"/>
  <c r="G7" i="7" s="1"/>
  <c r="H48" i="7"/>
  <c r="H50" i="7"/>
  <c r="BP12" i="5"/>
  <c r="I50" i="7" s="1"/>
  <c r="AB4" i="6"/>
  <c r="AC4" i="6" s="1"/>
  <c r="C27" i="4"/>
  <c r="D48" i="7"/>
  <c r="BT19" i="5"/>
  <c r="J34" i="7"/>
  <c r="V34" i="7" s="1"/>
  <c r="BQ13" i="5"/>
  <c r="BU19" i="5"/>
  <c r="C26" i="4"/>
  <c r="I32" i="7"/>
  <c r="L50" i="7"/>
  <c r="BO6" i="5"/>
  <c r="T31" i="3"/>
  <c r="T57" i="3"/>
  <c r="T18" i="3"/>
  <c r="T44" i="3"/>
  <c r="AC9" i="6" l="1"/>
  <c r="AL5" i="6"/>
  <c r="AL6" i="6"/>
  <c r="AC15" i="6"/>
  <c r="AC10" i="6"/>
  <c r="AC14" i="6"/>
  <c r="AC11" i="6"/>
  <c r="P159" i="4"/>
  <c r="P49" i="4"/>
  <c r="P170" i="4"/>
  <c r="P126" i="4"/>
  <c r="P104" i="4"/>
  <c r="P203" i="4"/>
  <c r="P214" i="4"/>
  <c r="P137" i="4"/>
  <c r="P82" i="4"/>
  <c r="P192" i="4"/>
  <c r="P181" i="4"/>
  <c r="P115" i="4"/>
  <c r="P71" i="4"/>
  <c r="P148" i="4"/>
  <c r="P93" i="4"/>
  <c r="P60" i="4"/>
  <c r="P182" i="4"/>
  <c r="P72" i="4"/>
  <c r="P160" i="4"/>
  <c r="P94" i="4"/>
  <c r="P171" i="4"/>
  <c r="P127" i="4"/>
  <c r="P105" i="4"/>
  <c r="P61" i="4"/>
  <c r="P50" i="4"/>
  <c r="P138" i="4"/>
  <c r="P83" i="4"/>
  <c r="P215" i="4"/>
  <c r="P204" i="4"/>
  <c r="P193" i="4"/>
  <c r="P149" i="4"/>
  <c r="P116" i="4"/>
  <c r="BO5" i="5"/>
  <c r="J33" i="7"/>
  <c r="BV20" i="5"/>
  <c r="L51" i="7"/>
  <c r="BV18" i="5"/>
  <c r="D52" i="7"/>
  <c r="BV19" i="5"/>
  <c r="H51" i="7"/>
  <c r="BP6" i="5"/>
  <c r="J32" i="7"/>
  <c r="BQ12" i="5"/>
  <c r="I51" i="7" s="1"/>
  <c r="BU20" i="5"/>
  <c r="BQ11" i="5"/>
  <c r="E51" i="7" s="1"/>
  <c r="M51" i="7"/>
  <c r="F6" i="7"/>
  <c r="G6" i="7" s="1"/>
  <c r="BO4" i="5"/>
  <c r="AH6" i="6" l="1"/>
  <c r="AX6" i="6" s="1"/>
  <c r="E52" i="7"/>
  <c r="BW11" i="5"/>
  <c r="BW18" i="5" s="1"/>
  <c r="AL14" i="6"/>
  <c r="AL10" i="6"/>
  <c r="AK6" i="6"/>
  <c r="BC6" i="6" s="1"/>
  <c r="AH5" i="6"/>
  <c r="AN5" i="6"/>
  <c r="AM5" i="6"/>
  <c r="BN5" i="6"/>
  <c r="BN13" i="6"/>
  <c r="BN21" i="6"/>
  <c r="CA28" i="6" s="1"/>
  <c r="BN6" i="6"/>
  <c r="BN14" i="6"/>
  <c r="BN4" i="6"/>
  <c r="BY4" i="6" s="1"/>
  <c r="BN7" i="6"/>
  <c r="BN15" i="6"/>
  <c r="BZ28" i="6" s="1"/>
  <c r="BN8" i="6"/>
  <c r="BN16" i="6"/>
  <c r="CA4" i="6" s="1"/>
  <c r="BN9" i="6"/>
  <c r="BY28" i="6" s="1"/>
  <c r="BN17" i="6"/>
  <c r="BN10" i="6"/>
  <c r="BZ4" i="6" s="1"/>
  <c r="BN18" i="6"/>
  <c r="BN20" i="6"/>
  <c r="BN11" i="6"/>
  <c r="BN19" i="6"/>
  <c r="CA19" i="6" s="1"/>
  <c r="BN12" i="6"/>
  <c r="AL11" i="6"/>
  <c r="AL15" i="6"/>
  <c r="AN6" i="6"/>
  <c r="AM6" i="6"/>
  <c r="AL9" i="6"/>
  <c r="BP4" i="5"/>
  <c r="V32" i="7"/>
  <c r="BP5" i="5"/>
  <c r="V33" i="7"/>
  <c r="CA15" i="6"/>
  <c r="AL4" i="6"/>
  <c r="D8" i="3"/>
  <c r="D7" i="3"/>
  <c r="D6" i="3"/>
  <c r="D5" i="3"/>
  <c r="BW12" i="5"/>
  <c r="BW19" i="5" s="1"/>
  <c r="BW13" i="5"/>
  <c r="BW20" i="5" s="1"/>
  <c r="AJ6" i="6" l="1"/>
  <c r="AT6" i="6" s="1"/>
  <c r="AV6" i="6" s="1"/>
  <c r="AW6" i="6" s="1"/>
  <c r="CA18" i="6"/>
  <c r="CA24" i="6"/>
  <c r="CA23" i="6"/>
  <c r="BY9" i="6"/>
  <c r="BY8" i="6"/>
  <c r="BY19" i="6"/>
  <c r="BY18" i="6"/>
  <c r="BY24" i="6"/>
  <c r="BY23" i="6"/>
  <c r="BZ23" i="6"/>
  <c r="BZ24" i="6"/>
  <c r="AH9" i="6"/>
  <c r="AX9" i="6" s="1"/>
  <c r="AH11" i="6"/>
  <c r="AX11" i="6" s="1"/>
  <c r="BZ18" i="6"/>
  <c r="BZ19" i="6"/>
  <c r="AN9" i="6"/>
  <c r="AM9" i="6"/>
  <c r="AM10" i="6"/>
  <c r="AN10" i="6"/>
  <c r="AZ6" i="6"/>
  <c r="AM15" i="6"/>
  <c r="AN15" i="6"/>
  <c r="AH10" i="6"/>
  <c r="AH15" i="6"/>
  <c r="AN14" i="6"/>
  <c r="AM14" i="6"/>
  <c r="AX5" i="6"/>
  <c r="AJ5" i="6"/>
  <c r="AT5" i="6" s="1"/>
  <c r="AV5" i="6" s="1"/>
  <c r="AW5" i="6" s="1"/>
  <c r="BY10" i="6" s="1"/>
  <c r="AK5" i="6"/>
  <c r="BC5" i="6" s="1"/>
  <c r="BF5" i="6" s="1"/>
  <c r="BE5" i="6" s="1"/>
  <c r="AM11" i="6"/>
  <c r="AN11" i="6"/>
  <c r="BF6" i="6"/>
  <c r="BE6" i="6" s="1"/>
  <c r="AH14" i="6"/>
  <c r="CA16" i="6"/>
  <c r="CA8" i="6"/>
  <c r="CA9" i="6"/>
  <c r="BZ13" i="6"/>
  <c r="BZ14" i="6"/>
  <c r="BZ8" i="6"/>
  <c r="BZ9" i="6"/>
  <c r="BY14" i="6"/>
  <c r="BY13" i="6"/>
  <c r="CA14" i="6"/>
  <c r="CA13" i="6"/>
  <c r="AH4" i="6"/>
  <c r="AX4" i="6" s="1"/>
  <c r="CK11" i="6" s="1"/>
  <c r="AM4" i="6"/>
  <c r="AN4" i="6"/>
  <c r="C7" i="3"/>
  <c r="C5" i="3"/>
  <c r="C6" i="3"/>
  <c r="BA6" i="6" l="1"/>
  <c r="BB6" i="6" s="1"/>
  <c r="AK9" i="6"/>
  <c r="BC9" i="6" s="1"/>
  <c r="AJ9" i="6"/>
  <c r="AT9" i="6" s="1"/>
  <c r="AV9" i="6" s="1"/>
  <c r="AW9" i="6" s="1"/>
  <c r="BF9" i="6"/>
  <c r="BE9" i="6" s="1"/>
  <c r="AK11" i="6"/>
  <c r="BC11" i="6" s="1"/>
  <c r="BF11" i="6" s="1"/>
  <c r="BE11" i="6" s="1"/>
  <c r="AJ11" i="6"/>
  <c r="AT11" i="6" s="1"/>
  <c r="AV11" i="6" s="1"/>
  <c r="AW11" i="6" s="1"/>
  <c r="BZ15" i="6" s="1"/>
  <c r="AX14" i="6"/>
  <c r="AJ14" i="6"/>
  <c r="AT14" i="6" s="1"/>
  <c r="AK14" i="6"/>
  <c r="BC14" i="6" s="1"/>
  <c r="AX15" i="6"/>
  <c r="AK15" i="6"/>
  <c r="BC15" i="6" s="1"/>
  <c r="AJ15" i="6"/>
  <c r="AT15" i="6" s="1"/>
  <c r="AV15" i="6" s="1"/>
  <c r="AW15" i="6" s="1"/>
  <c r="CA10" i="6" s="1"/>
  <c r="AZ11" i="6"/>
  <c r="AZ4" i="6"/>
  <c r="AX10" i="6"/>
  <c r="CK12" i="6" s="1"/>
  <c r="AJ10" i="6"/>
  <c r="AT10" i="6" s="1"/>
  <c r="AV10" i="6" s="1"/>
  <c r="AW10" i="6" s="1"/>
  <c r="BZ10" i="6" s="1"/>
  <c r="AK10" i="6"/>
  <c r="BC10" i="6" s="1"/>
  <c r="AZ9" i="6"/>
  <c r="BA9" i="6"/>
  <c r="BB9" i="6" s="1"/>
  <c r="AZ5" i="6"/>
  <c r="BA5" i="6"/>
  <c r="BB5" i="6" s="1"/>
  <c r="BY11" i="6" s="1"/>
  <c r="BY12" i="6"/>
  <c r="CA17" i="6"/>
  <c r="AK4" i="6"/>
  <c r="BC4" i="6" s="1"/>
  <c r="AJ4" i="6"/>
  <c r="AT4" i="6" s="1"/>
  <c r="BY15" i="6"/>
  <c r="BA11" i="6" l="1"/>
  <c r="BB11" i="6" s="1"/>
  <c r="CK13" i="6"/>
  <c r="BF15" i="6"/>
  <c r="BE15" i="6" s="1"/>
  <c r="CJ12" i="6"/>
  <c r="BF10" i="6"/>
  <c r="BE10" i="6" s="1"/>
  <c r="BF14" i="6"/>
  <c r="CM13" i="6"/>
  <c r="CL13" i="6"/>
  <c r="G21" i="7" s="1"/>
  <c r="AV14" i="6"/>
  <c r="AW14" i="6" s="1"/>
  <c r="CA5" i="6" s="1"/>
  <c r="CE14" i="6" s="1"/>
  <c r="CJ13" i="6"/>
  <c r="CL12" i="6"/>
  <c r="AV4" i="6"/>
  <c r="AW4" i="6" s="1"/>
  <c r="BY5" i="6" s="1"/>
  <c r="CE4" i="6" s="1"/>
  <c r="CJ11" i="6"/>
  <c r="CM12" i="6"/>
  <c r="BF4" i="6"/>
  <c r="BE4" i="6" s="1"/>
  <c r="CM11" i="6"/>
  <c r="CL11" i="6"/>
  <c r="AZ15" i="6"/>
  <c r="BA15" i="6"/>
  <c r="BB15" i="6" s="1"/>
  <c r="CA11" i="6" s="1"/>
  <c r="AZ10" i="6"/>
  <c r="BA10" i="6"/>
  <c r="BB10" i="6" s="1"/>
  <c r="BZ11" i="6" s="1"/>
  <c r="BA4" i="6"/>
  <c r="BB4" i="6" s="1"/>
  <c r="BY6" i="6" s="1"/>
  <c r="AZ14" i="6"/>
  <c r="BA14" i="6"/>
  <c r="BB14" i="6" s="1"/>
  <c r="CA6" i="6" s="1"/>
  <c r="BZ5" i="6"/>
  <c r="CE9" i="6" s="1"/>
  <c r="BZ16" i="6"/>
  <c r="BY16" i="6"/>
  <c r="BZ6" i="6"/>
  <c r="BY17" i="6"/>
  <c r="BZ7" i="6"/>
  <c r="BZ17" i="6"/>
  <c r="CT13" i="6" l="1"/>
  <c r="CF4" i="6"/>
  <c r="CP11" i="6" s="1"/>
  <c r="CA12" i="6"/>
  <c r="CF14" i="6"/>
  <c r="CP13" i="6" s="1"/>
  <c r="BE14" i="6"/>
  <c r="CA7" i="6"/>
  <c r="CF9" i="6"/>
  <c r="CP12" i="6" s="1"/>
  <c r="CT11" i="6"/>
  <c r="BY7" i="6"/>
  <c r="CG4" i="6" s="1"/>
  <c r="CQ11" i="6" s="1"/>
  <c r="G19" i="7"/>
  <c r="H6" i="7" s="1"/>
  <c r="CT12" i="6"/>
  <c r="BZ12" i="6"/>
  <c r="CG9" i="6" s="1"/>
  <c r="CQ12" i="6" s="1"/>
  <c r="M46" i="7"/>
  <c r="J21" i="7"/>
  <c r="CM6" i="6"/>
  <c r="H8" i="7"/>
  <c r="G20" i="7"/>
  <c r="CU13" i="6" l="1"/>
  <c r="L47" i="7" s="1"/>
  <c r="CG14" i="6"/>
  <c r="CQ13" i="6" s="1"/>
  <c r="CM4" i="6"/>
  <c r="CU12" i="6"/>
  <c r="CV12" i="6" s="1"/>
  <c r="CU11" i="6"/>
  <c r="CV11" i="6" s="1"/>
  <c r="D49" i="7" s="1"/>
  <c r="J19" i="7"/>
  <c r="E46" i="7"/>
  <c r="E49" i="7"/>
  <c r="E48" i="7"/>
  <c r="M49" i="7"/>
  <c r="M48" i="7"/>
  <c r="M47" i="7"/>
  <c r="I21" i="7"/>
  <c r="L46" i="7"/>
  <c r="CM5" i="6"/>
  <c r="H7" i="7"/>
  <c r="CV13" i="6" l="1"/>
  <c r="L49" i="7" s="1"/>
  <c r="H47" i="7"/>
  <c r="D47" i="7"/>
  <c r="E47" i="7"/>
  <c r="D46" i="7"/>
  <c r="I19" i="7"/>
  <c r="H49" i="7"/>
  <c r="I49" i="7"/>
  <c r="I48" i="7"/>
  <c r="J20" i="7"/>
  <c r="I46" i="7"/>
  <c r="CO6" i="6"/>
  <c r="K46" i="7"/>
  <c r="Q8" i="7"/>
  <c r="CT20" i="6"/>
  <c r="CW20" i="6"/>
  <c r="CU20" i="6"/>
  <c r="D28" i="4"/>
  <c r="O6" i="7"/>
  <c r="G26" i="4" s="1"/>
  <c r="O8" i="7"/>
  <c r="G28" i="4" s="1"/>
  <c r="Q29" i="4" l="1"/>
  <c r="Q40" i="4"/>
  <c r="Q7" i="4"/>
  <c r="Q18" i="4"/>
  <c r="Q194" i="4"/>
  <c r="Q95" i="4"/>
  <c r="Q51" i="4"/>
  <c r="Q183" i="4"/>
  <c r="Q106" i="4"/>
  <c r="Q172" i="4"/>
  <c r="Q150" i="4"/>
  <c r="Q117" i="4"/>
  <c r="Q84" i="4"/>
  <c r="Q216" i="4"/>
  <c r="Q161" i="4"/>
  <c r="Q139" i="4"/>
  <c r="Q73" i="4"/>
  <c r="Q205" i="4"/>
  <c r="Q128" i="4"/>
  <c r="Q62" i="4"/>
  <c r="I47" i="7"/>
  <c r="H46" i="7"/>
  <c r="Q7" i="7" s="1"/>
  <c r="I20" i="7"/>
  <c r="K47" i="7"/>
  <c r="K48" i="7" s="1"/>
  <c r="K49" i="7" s="1"/>
  <c r="K50" i="7" s="1"/>
  <c r="K51" i="7" s="1"/>
  <c r="K52" i="7" s="1"/>
  <c r="C46" i="7"/>
  <c r="CO4" i="6"/>
  <c r="Q6" i="7"/>
  <c r="CU18" i="6"/>
  <c r="CT18" i="6"/>
  <c r="CW18" i="6"/>
  <c r="D26" i="4"/>
  <c r="R8" i="7"/>
  <c r="V8" i="7" s="1"/>
  <c r="I8" i="7"/>
  <c r="J8" i="7" s="1"/>
  <c r="D15" i="3"/>
  <c r="D13" i="3"/>
  <c r="Q27" i="4" l="1"/>
  <c r="Q16" i="4"/>
  <c r="Q38" i="4"/>
  <c r="Q5" i="4"/>
  <c r="Q93" i="4"/>
  <c r="Q115" i="4"/>
  <c r="Q60" i="4"/>
  <c r="Q170" i="4"/>
  <c r="Q148" i="4"/>
  <c r="Q137" i="4"/>
  <c r="Q104" i="4"/>
  <c r="Q82" i="4"/>
  <c r="Q214" i="4"/>
  <c r="Q203" i="4"/>
  <c r="Q192" i="4"/>
  <c r="Q159" i="4"/>
  <c r="Q49" i="4"/>
  <c r="Q71" i="4"/>
  <c r="Q181" i="4"/>
  <c r="Q126" i="4"/>
  <c r="CV20" i="6"/>
  <c r="G46" i="7"/>
  <c r="R7" i="7"/>
  <c r="V7" i="7" s="1"/>
  <c r="CW19" i="6"/>
  <c r="D27" i="4"/>
  <c r="CT19" i="6"/>
  <c r="I6" i="7"/>
  <c r="J6" i="7" s="1"/>
  <c r="CO5" i="6"/>
  <c r="C47" i="7"/>
  <c r="C48" i="7" s="1"/>
  <c r="C49" i="7" s="1"/>
  <c r="C50" i="7" s="1"/>
  <c r="C51" i="7" s="1"/>
  <c r="C52" i="7" s="1"/>
  <c r="CU19" i="6"/>
  <c r="P8" i="7"/>
  <c r="R6" i="7"/>
  <c r="CP4" i="6"/>
  <c r="R228" i="4"/>
  <c r="O235" i="4" s="1"/>
  <c r="R226" i="4"/>
  <c r="G15" i="3"/>
  <c r="CP6" i="6"/>
  <c r="R227" i="4"/>
  <c r="O234" i="4" s="1"/>
  <c r="F13" i="3"/>
  <c r="E28" i="4"/>
  <c r="E26" i="4"/>
  <c r="F15" i="3"/>
  <c r="Q17" i="4" l="1"/>
  <c r="Q28" i="4"/>
  <c r="Q6" i="4"/>
  <c r="Q39" i="4"/>
  <c r="S233" i="4"/>
  <c r="O233" i="4"/>
  <c r="G13" i="3"/>
  <c r="V6" i="7"/>
  <c r="Q105" i="4"/>
  <c r="Q94" i="4"/>
  <c r="Q215" i="4"/>
  <c r="Q138" i="4"/>
  <c r="Q72" i="4"/>
  <c r="Q204" i="4"/>
  <c r="Q160" i="4"/>
  <c r="Q61" i="4"/>
  <c r="Q193" i="4"/>
  <c r="Q127" i="4"/>
  <c r="Q50" i="4"/>
  <c r="Q182" i="4"/>
  <c r="Q171" i="4"/>
  <c r="Q149" i="4"/>
  <c r="Q116" i="4"/>
  <c r="Q83" i="4"/>
  <c r="G47" i="7"/>
  <c r="G48" i="7" s="1"/>
  <c r="G49" i="7" s="1"/>
  <c r="G50" i="7" s="1"/>
  <c r="G51" i="7" s="1"/>
  <c r="G52" i="7" s="1"/>
  <c r="CV18" i="6"/>
  <c r="S235" i="4"/>
  <c r="CP5" i="6"/>
  <c r="S234" i="4"/>
  <c r="CV19" i="6" l="1"/>
  <c r="P7" i="7"/>
  <c r="P6" i="7"/>
  <c r="O7" i="7"/>
  <c r="G27" i="4" s="1"/>
  <c r="I7" i="7"/>
  <c r="J7" i="7" l="1"/>
  <c r="D14" i="3"/>
  <c r="G14" i="3"/>
  <c r="E27" i="4" l="1"/>
  <c r="F14" i="3"/>
  <c r="Q226" i="4" l="1"/>
  <c r="U19" i="7" s="1"/>
  <c r="V19" i="7" s="1"/>
  <c r="S226" i="4" l="1"/>
  <c r="Q227" i="4"/>
  <c r="U20" i="7" s="1"/>
  <c r="V20" i="7" s="1"/>
  <c r="S227" i="4" l="1"/>
  <c r="Q228" i="4"/>
  <c r="U21" i="7" s="1"/>
  <c r="V21" i="7" s="1"/>
  <c r="H26" i="4"/>
  <c r="S228" i="4" l="1"/>
  <c r="E15" i="3"/>
  <c r="H28" i="4"/>
  <c r="E14" i="3"/>
  <c r="H27" i="4"/>
  <c r="E13" i="3"/>
  <c r="I6" i="3" l="1"/>
  <c r="J6" i="3"/>
  <c r="L6" i="3" s="1"/>
  <c r="K6" i="3" l="1"/>
  <c r="M6" i="3"/>
  <c r="I5" i="3"/>
  <c r="J5" i="3"/>
  <c r="L5" i="3" s="1"/>
  <c r="J7" i="3"/>
  <c r="L7" i="3" s="1"/>
  <c r="I7" i="3"/>
  <c r="F6" i="3"/>
  <c r="K5" i="3" l="1"/>
  <c r="M5" i="3"/>
  <c r="K7" i="3"/>
  <c r="M7" i="3"/>
  <c r="F5" i="3"/>
  <c r="F7" i="3"/>
  <c r="F9" i="3" l="1"/>
  <c r="G6" i="3" l="1"/>
  <c r="G5" i="3"/>
  <c r="H5" i="3" s="1"/>
  <c r="G7" i="3"/>
  <c r="N5" i="3" l="1"/>
  <c r="P5" i="3" l="1"/>
  <c r="U5" i="3" s="1"/>
  <c r="H6" i="3"/>
  <c r="N6" i="3" s="1"/>
  <c r="P6" i="3" l="1"/>
  <c r="U6" i="3" s="1"/>
  <c r="H7" i="3"/>
  <c r="N7" i="3" s="1"/>
  <c r="AB5" i="3"/>
  <c r="AD5" i="3" s="1"/>
  <c r="AA5" i="3"/>
  <c r="P7" i="3" l="1"/>
  <c r="U7" i="3" s="1"/>
  <c r="AC5" i="3"/>
  <c r="AE5" i="3"/>
  <c r="AA6" i="3"/>
  <c r="AB6" i="3"/>
  <c r="AD6" i="3" s="1"/>
  <c r="Q7" i="3" l="1"/>
  <c r="V7" i="3" s="1"/>
  <c r="AE6" i="3"/>
  <c r="AC6" i="3"/>
  <c r="AB7" i="3"/>
  <c r="AD7" i="3" s="1"/>
  <c r="AA7" i="3"/>
  <c r="Q6" i="3" l="1"/>
  <c r="V6" i="3" s="1"/>
  <c r="AC7" i="3"/>
  <c r="AE7" i="3"/>
  <c r="X7" i="3"/>
  <c r="Q5" i="3" l="1"/>
  <c r="X6" i="3"/>
  <c r="V5" i="3" l="1"/>
  <c r="X5" i="3" s="1"/>
  <c r="X9" i="3" l="1"/>
  <c r="Y7" i="3" s="1"/>
  <c r="Y5" i="3" l="1"/>
  <c r="Z5" i="3" s="1"/>
  <c r="Y6" i="3"/>
  <c r="Z6" i="3" l="1"/>
  <c r="Z7" i="3" s="1"/>
  <c r="AF7" i="3" s="1"/>
  <c r="AF5" i="3"/>
  <c r="P18" i="3" l="1"/>
  <c r="U18" i="3" s="1"/>
  <c r="AA18" i="3" s="1"/>
  <c r="AF6" i="3"/>
  <c r="AG5" i="3"/>
  <c r="P19" i="3" l="1"/>
  <c r="U19" i="3" s="1"/>
  <c r="AA19" i="3" s="1"/>
  <c r="AG6" i="3"/>
  <c r="AB18" i="3"/>
  <c r="AD18" i="3" s="1"/>
  <c r="AC18" i="3"/>
  <c r="P20" i="3" l="1"/>
  <c r="U20" i="3" s="1"/>
  <c r="AB19" i="3"/>
  <c r="AD19" i="3" s="1"/>
  <c r="AG7" i="3"/>
  <c r="AE18" i="3"/>
  <c r="AC19" i="3"/>
  <c r="AE19" i="3" l="1"/>
  <c r="Q20" i="3"/>
  <c r="V20" i="3" s="1"/>
  <c r="AB20" i="3"/>
  <c r="AD20" i="3" s="1"/>
  <c r="AA20" i="3"/>
  <c r="Q19" i="3" l="1"/>
  <c r="V19" i="3" s="1"/>
  <c r="X20" i="3"/>
  <c r="AE20" i="3"/>
  <c r="AC20" i="3"/>
  <c r="Q18" i="3" l="1"/>
  <c r="V18" i="3" s="1"/>
  <c r="X19" i="3"/>
  <c r="X18" i="3" l="1"/>
  <c r="X22" i="3" l="1"/>
  <c r="Y20" i="3" l="1"/>
  <c r="Y18" i="3"/>
  <c r="Z18" i="3" s="1"/>
  <c r="Y19" i="3"/>
  <c r="Z19" i="3" l="1"/>
  <c r="Z20" i="3" s="1"/>
  <c r="AF20" i="3" s="1"/>
  <c r="AF18" i="3"/>
  <c r="P31" i="3" l="1"/>
  <c r="U31" i="3" s="1"/>
  <c r="AB31" i="3" s="1"/>
  <c r="AD31" i="3" s="1"/>
  <c r="AF19" i="3"/>
  <c r="AG18" i="3"/>
  <c r="P32" i="3" l="1"/>
  <c r="U32" i="3" s="1"/>
  <c r="AA32" i="3" s="1"/>
  <c r="AG19" i="3"/>
  <c r="AA31" i="3"/>
  <c r="AC31" i="3" s="1"/>
  <c r="P33" i="3" l="1"/>
  <c r="U33" i="3" s="1"/>
  <c r="AG20" i="3"/>
  <c r="AB32" i="3"/>
  <c r="AD32" i="3" s="1"/>
  <c r="AE31" i="3"/>
  <c r="AC32" i="3"/>
  <c r="Q33" i="3" l="1"/>
  <c r="V33" i="3" s="1"/>
  <c r="AE32" i="3"/>
  <c r="AA33" i="3"/>
  <c r="AB33" i="3"/>
  <c r="AD33" i="3" s="1"/>
  <c r="Q32" i="3" l="1"/>
  <c r="V32" i="3" s="1"/>
  <c r="AC33" i="3"/>
  <c r="AE33" i="3"/>
  <c r="X33" i="3"/>
  <c r="Q31" i="3" l="1"/>
  <c r="X32" i="3"/>
  <c r="V31" i="3" l="1"/>
  <c r="X31" i="3" s="1"/>
  <c r="X35" i="3" l="1"/>
  <c r="Y31" i="3" l="1"/>
  <c r="Z31" i="3" s="1"/>
  <c r="Y32" i="3"/>
  <c r="Y33" i="3"/>
  <c r="Z32" i="3" l="1"/>
  <c r="Z33" i="3" s="1"/>
  <c r="AF33" i="3" s="1"/>
  <c r="AF31" i="3"/>
  <c r="P44" i="3" l="1"/>
  <c r="U44" i="3" s="1"/>
  <c r="AA44" i="3" s="1"/>
  <c r="AF32" i="3"/>
  <c r="AG31" i="3"/>
  <c r="P45" i="3" l="1"/>
  <c r="U45" i="3" s="1"/>
  <c r="AB45" i="3" s="1"/>
  <c r="AD45" i="3" s="1"/>
  <c r="AG32" i="3"/>
  <c r="AB44" i="3"/>
  <c r="AD44" i="3" s="1"/>
  <c r="AC44" i="3"/>
  <c r="P46" i="3" l="1"/>
  <c r="Q46" i="3" s="1"/>
  <c r="AA45" i="3"/>
  <c r="AE45" i="3" s="1"/>
  <c r="AE44" i="3"/>
  <c r="AG33" i="3"/>
  <c r="AC45" i="3" l="1"/>
  <c r="U46" i="3"/>
  <c r="AA46" i="3" s="1"/>
  <c r="V46" i="3"/>
  <c r="Q45" i="3"/>
  <c r="AB46" i="3" l="1"/>
  <c r="AD46" i="3" s="1"/>
  <c r="X46" i="3"/>
  <c r="AC46" i="3"/>
  <c r="V45" i="3"/>
  <c r="Q44" i="3"/>
  <c r="AE46" i="3" l="1"/>
  <c r="V44" i="3"/>
  <c r="X45" i="3"/>
  <c r="X44" i="3" l="1"/>
  <c r="X48" i="3" l="1"/>
  <c r="Y46" i="3" l="1"/>
  <c r="Y45" i="3"/>
  <c r="Y44" i="3"/>
  <c r="Z44" i="3" s="1"/>
  <c r="Z45" i="3" l="1"/>
  <c r="Z46" i="3" s="1"/>
  <c r="AF46" i="3" s="1"/>
  <c r="AF44" i="3"/>
  <c r="P57" i="3" l="1"/>
  <c r="U57" i="3" s="1"/>
  <c r="AG44" i="3"/>
  <c r="AF45" i="3"/>
  <c r="P58" i="3" l="1"/>
  <c r="U58" i="3" s="1"/>
  <c r="AB57" i="3"/>
  <c r="AD57" i="3" s="1"/>
  <c r="AA57" i="3"/>
  <c r="AG45" i="3"/>
  <c r="AG46" i="3" l="1"/>
  <c r="P59" i="3"/>
  <c r="AB58" i="3"/>
  <c r="AD58" i="3" s="1"/>
  <c r="AA58" i="3"/>
  <c r="AC58" i="3" s="1"/>
  <c r="AE57" i="3"/>
  <c r="AC57" i="3"/>
  <c r="C16" i="4"/>
  <c r="E16" i="4" s="1"/>
  <c r="AE58" i="3" l="1"/>
  <c r="C17" i="4"/>
  <c r="E17" i="4" s="1"/>
  <c r="U59" i="3"/>
  <c r="Q59" i="3"/>
  <c r="V59" i="3" l="1"/>
  <c r="Q58" i="3"/>
  <c r="AA59" i="3"/>
  <c r="AB59" i="3"/>
  <c r="AD59" i="3" s="1"/>
  <c r="M7" i="4" l="1"/>
  <c r="N7" i="4" s="1"/>
  <c r="O7" i="4" s="1"/>
  <c r="M40" i="4"/>
  <c r="N40" i="4" s="1"/>
  <c r="O40" i="4" s="1"/>
  <c r="M29" i="4"/>
  <c r="N29" i="4" s="1"/>
  <c r="O29" i="4" s="1"/>
  <c r="M18" i="4"/>
  <c r="N18" i="4" s="1"/>
  <c r="O18" i="4" s="1"/>
  <c r="M84" i="4"/>
  <c r="M139" i="4"/>
  <c r="M216" i="4"/>
  <c r="M205" i="4"/>
  <c r="M150" i="4"/>
  <c r="M194" i="4"/>
  <c r="M117" i="4"/>
  <c r="M95" i="4"/>
  <c r="M183" i="4"/>
  <c r="M161" i="4"/>
  <c r="M73" i="4"/>
  <c r="M172" i="4"/>
  <c r="M128" i="4"/>
  <c r="M106" i="4"/>
  <c r="M62" i="4"/>
  <c r="M51" i="4"/>
  <c r="X59" i="3"/>
  <c r="C18" i="4"/>
  <c r="E18" i="4" s="1"/>
  <c r="AE59" i="3"/>
  <c r="AC59" i="3"/>
  <c r="V58" i="3"/>
  <c r="Q57" i="3"/>
  <c r="M6" i="4" l="1"/>
  <c r="N6" i="4" s="1"/>
  <c r="O6" i="4" s="1"/>
  <c r="M28" i="4"/>
  <c r="N28" i="4" s="1"/>
  <c r="O28" i="4" s="1"/>
  <c r="M17" i="4"/>
  <c r="N17" i="4" s="1"/>
  <c r="O17" i="4" s="1"/>
  <c r="M39" i="4"/>
  <c r="N39" i="4" s="1"/>
  <c r="O39" i="4" s="1"/>
  <c r="R29" i="4"/>
  <c r="S29" i="4"/>
  <c r="T29" i="4"/>
  <c r="R18" i="4"/>
  <c r="S18" i="4"/>
  <c r="T18" i="4"/>
  <c r="R40" i="4"/>
  <c r="S40" i="4"/>
  <c r="T40" i="4"/>
  <c r="R7" i="4"/>
  <c r="T7" i="4"/>
  <c r="S7" i="4"/>
  <c r="H139" i="4"/>
  <c r="N106" i="4"/>
  <c r="O106" i="4" s="1"/>
  <c r="Z106" i="4"/>
  <c r="AA106" i="4" s="1"/>
  <c r="N62" i="4"/>
  <c r="O62" i="4" s="1"/>
  <c r="Z62" i="4"/>
  <c r="AA62" i="4" s="1"/>
  <c r="N216" i="4"/>
  <c r="O216" i="4" s="1"/>
  <c r="Z216" i="4"/>
  <c r="AA216" i="4" s="1"/>
  <c r="N194" i="4"/>
  <c r="O194" i="4" s="1"/>
  <c r="Z194" i="4"/>
  <c r="AA194" i="4" s="1"/>
  <c r="N128" i="4"/>
  <c r="O128" i="4" s="1"/>
  <c r="Z128" i="4"/>
  <c r="AA128" i="4" s="1"/>
  <c r="N172" i="4"/>
  <c r="O172" i="4" s="1"/>
  <c r="Z172" i="4"/>
  <c r="AA172" i="4" s="1"/>
  <c r="C139" i="4"/>
  <c r="Z205" i="4"/>
  <c r="AA205" i="4" s="1"/>
  <c r="N205" i="4"/>
  <c r="O205" i="4" s="1"/>
  <c r="N161" i="4"/>
  <c r="O161" i="4" s="1"/>
  <c r="Z161" i="4"/>
  <c r="AA161" i="4" s="1"/>
  <c r="G139" i="4"/>
  <c r="N51" i="4"/>
  <c r="O51" i="4" s="1"/>
  <c r="Z51" i="4"/>
  <c r="AA51" i="4" s="1"/>
  <c r="N183" i="4"/>
  <c r="O183" i="4" s="1"/>
  <c r="Z183" i="4"/>
  <c r="AA183" i="4" s="1"/>
  <c r="N139" i="4"/>
  <c r="O139" i="4" s="1"/>
  <c r="Z139" i="4"/>
  <c r="AA139" i="4" s="1"/>
  <c r="N117" i="4"/>
  <c r="O117" i="4" s="1"/>
  <c r="Z117" i="4"/>
  <c r="AA117" i="4" s="1"/>
  <c r="E139" i="4"/>
  <c r="Z29" i="4"/>
  <c r="AA29" i="4" s="1"/>
  <c r="N150" i="4"/>
  <c r="O150" i="4" s="1"/>
  <c r="Z150" i="4"/>
  <c r="AA150" i="4" s="1"/>
  <c r="N73" i="4"/>
  <c r="O73" i="4" s="1"/>
  <c r="Z73" i="4"/>
  <c r="AA73" i="4" s="1"/>
  <c r="F139" i="4"/>
  <c r="Z40" i="4"/>
  <c r="AA40" i="4" s="1"/>
  <c r="M193" i="4"/>
  <c r="M116" i="4"/>
  <c r="M182" i="4"/>
  <c r="M149" i="4"/>
  <c r="M94" i="4"/>
  <c r="M72" i="4"/>
  <c r="M160" i="4"/>
  <c r="M61" i="4"/>
  <c r="Z61" i="4" s="1"/>
  <c r="AA61" i="4" s="1"/>
  <c r="M171" i="4"/>
  <c r="M127" i="4"/>
  <c r="M105" i="4"/>
  <c r="M50" i="4"/>
  <c r="M215" i="4"/>
  <c r="M204" i="4"/>
  <c r="Z204" i="4" s="1"/>
  <c r="AA204" i="4" s="1"/>
  <c r="M138" i="4"/>
  <c r="M83" i="4"/>
  <c r="D139" i="4"/>
  <c r="Z18" i="4"/>
  <c r="AA18" i="4" s="1"/>
  <c r="N95" i="4"/>
  <c r="O95" i="4" s="1"/>
  <c r="Z95" i="4"/>
  <c r="AA95" i="4" s="1"/>
  <c r="N84" i="4"/>
  <c r="O84" i="4" s="1"/>
  <c r="Z84" i="4"/>
  <c r="AA84" i="4" s="1"/>
  <c r="Z7" i="4"/>
  <c r="AA7" i="4" s="1"/>
  <c r="V57" i="3"/>
  <c r="X58" i="3"/>
  <c r="R39" i="4" l="1"/>
  <c r="T39" i="4"/>
  <c r="S39" i="4"/>
  <c r="M16" i="4"/>
  <c r="N16" i="4" s="1"/>
  <c r="O16" i="4" s="1"/>
  <c r="M38" i="4"/>
  <c r="N38" i="4" s="1"/>
  <c r="O38" i="4" s="1"/>
  <c r="M5" i="4"/>
  <c r="N5" i="4" s="1"/>
  <c r="O5" i="4" s="1"/>
  <c r="M27" i="4"/>
  <c r="N27" i="4" s="1"/>
  <c r="O27" i="4" s="1"/>
  <c r="T17" i="4"/>
  <c r="R17" i="4"/>
  <c r="S17" i="4"/>
  <c r="T28" i="4"/>
  <c r="S28" i="4"/>
  <c r="R28" i="4"/>
  <c r="T6" i="4"/>
  <c r="R6" i="4"/>
  <c r="S6" i="4"/>
  <c r="Z39" i="4"/>
  <c r="AA39" i="4" s="1"/>
  <c r="F138" i="4"/>
  <c r="R51" i="4"/>
  <c r="T51" i="4"/>
  <c r="S51" i="4"/>
  <c r="T216" i="4"/>
  <c r="S216" i="4"/>
  <c r="R216" i="4"/>
  <c r="Z94" i="4"/>
  <c r="AA94" i="4" s="1"/>
  <c r="N94" i="4"/>
  <c r="O94" i="4" s="1"/>
  <c r="E138" i="4"/>
  <c r="Z28" i="4"/>
  <c r="AA28" i="4" s="1"/>
  <c r="S117" i="4"/>
  <c r="T117" i="4"/>
  <c r="R117" i="4"/>
  <c r="T172" i="4"/>
  <c r="S172" i="4"/>
  <c r="R172" i="4"/>
  <c r="R62" i="4"/>
  <c r="S62" i="4"/>
  <c r="T62" i="4"/>
  <c r="N50" i="4"/>
  <c r="O50" i="4" s="1"/>
  <c r="G138" i="4"/>
  <c r="Z50" i="4"/>
  <c r="AA50" i="4" s="1"/>
  <c r="C138" i="4"/>
  <c r="N149" i="4"/>
  <c r="O149" i="4" s="1"/>
  <c r="Z149" i="4"/>
  <c r="AA149" i="4" s="1"/>
  <c r="D138" i="4"/>
  <c r="Z17" i="4"/>
  <c r="AA17" i="4" s="1"/>
  <c r="N127" i="4"/>
  <c r="O127" i="4" s="1"/>
  <c r="Z127" i="4"/>
  <c r="AA127" i="4" s="1"/>
  <c r="N182" i="4"/>
  <c r="O182" i="4" s="1"/>
  <c r="Z182" i="4"/>
  <c r="AA182" i="4" s="1"/>
  <c r="S73" i="4"/>
  <c r="R73" i="4"/>
  <c r="T73" i="4"/>
  <c r="R161" i="4"/>
  <c r="T161" i="4"/>
  <c r="S161" i="4"/>
  <c r="N61" i="4"/>
  <c r="O61" i="4" s="1"/>
  <c r="N215" i="4"/>
  <c r="O215" i="4" s="1"/>
  <c r="Z215" i="4"/>
  <c r="AA215" i="4" s="1"/>
  <c r="N83" i="4"/>
  <c r="O83" i="4" s="1"/>
  <c r="Z83" i="4"/>
  <c r="AA83" i="4" s="1"/>
  <c r="N116" i="4"/>
  <c r="O116" i="4" s="1"/>
  <c r="Z116" i="4"/>
  <c r="AA116" i="4" s="1"/>
  <c r="S139" i="4"/>
  <c r="T139" i="4"/>
  <c r="R139" i="4"/>
  <c r="T205" i="4"/>
  <c r="S205" i="4"/>
  <c r="R205" i="4"/>
  <c r="T128" i="4"/>
  <c r="S128" i="4"/>
  <c r="R128" i="4"/>
  <c r="N72" i="4"/>
  <c r="O72" i="4" s="1"/>
  <c r="Z72" i="4"/>
  <c r="AA72" i="4" s="1"/>
  <c r="N171" i="4"/>
  <c r="O171" i="4" s="1"/>
  <c r="Z171" i="4"/>
  <c r="AA171" i="4" s="1"/>
  <c r="M71" i="4"/>
  <c r="M148" i="4"/>
  <c r="M93" i="4"/>
  <c r="M60" i="4"/>
  <c r="M49" i="4"/>
  <c r="M159" i="4"/>
  <c r="M170" i="4"/>
  <c r="M126" i="4"/>
  <c r="M104" i="4"/>
  <c r="M214" i="4"/>
  <c r="M203" i="4"/>
  <c r="M192" i="4"/>
  <c r="M181" i="4"/>
  <c r="M137" i="4"/>
  <c r="M115" i="4"/>
  <c r="M82" i="4"/>
  <c r="N138" i="4"/>
  <c r="O138" i="4" s="1"/>
  <c r="Z138" i="4"/>
  <c r="AA138" i="4" s="1"/>
  <c r="N193" i="4"/>
  <c r="O193" i="4" s="1"/>
  <c r="Z193" i="4"/>
  <c r="AA193" i="4" s="1"/>
  <c r="R150" i="4"/>
  <c r="S150" i="4"/>
  <c r="T150" i="4"/>
  <c r="T106" i="4"/>
  <c r="S106" i="4"/>
  <c r="R106" i="4"/>
  <c r="N105" i="4"/>
  <c r="O105" i="4" s="1"/>
  <c r="H138" i="4"/>
  <c r="Z105" i="4"/>
  <c r="AA105" i="4" s="1"/>
  <c r="R84" i="4"/>
  <c r="S84" i="4"/>
  <c r="T84" i="4"/>
  <c r="T95" i="4"/>
  <c r="S95" i="4"/>
  <c r="R95" i="4"/>
  <c r="N160" i="4"/>
  <c r="O160" i="4" s="1"/>
  <c r="Z160" i="4"/>
  <c r="AA160" i="4" s="1"/>
  <c r="T183" i="4"/>
  <c r="S183" i="4"/>
  <c r="R183" i="4"/>
  <c r="N204" i="4"/>
  <c r="O204" i="4" s="1"/>
  <c r="R194" i="4"/>
  <c r="T194" i="4"/>
  <c r="S194" i="4"/>
  <c r="C137" i="4"/>
  <c r="Z6" i="4"/>
  <c r="AA6" i="4" s="1"/>
  <c r="X57" i="3"/>
  <c r="T27" i="4" l="1"/>
  <c r="U27" i="4" s="1"/>
  <c r="U28" i="4" s="1"/>
  <c r="U29" i="4" s="1"/>
  <c r="S27" i="4"/>
  <c r="R27" i="4"/>
  <c r="T5" i="4"/>
  <c r="U5" i="4" s="1"/>
  <c r="U6" i="4" s="1"/>
  <c r="U7" i="4" s="1"/>
  <c r="S5" i="4"/>
  <c r="R5" i="4"/>
  <c r="R38" i="4"/>
  <c r="T38" i="4"/>
  <c r="U38" i="4" s="1"/>
  <c r="U39" i="4" s="1"/>
  <c r="U40" i="4" s="1"/>
  <c r="S38" i="4"/>
  <c r="T16" i="4"/>
  <c r="U16" i="4" s="1"/>
  <c r="U17" i="4" s="1"/>
  <c r="U18" i="4" s="1"/>
  <c r="S16" i="4"/>
  <c r="R16" i="4"/>
  <c r="AB106" i="4"/>
  <c r="AB150" i="4"/>
  <c r="AB84" i="4"/>
  <c r="AB95" i="4"/>
  <c r="AB194" i="4"/>
  <c r="AB161" i="4"/>
  <c r="AB29" i="4"/>
  <c r="AB183" i="4"/>
  <c r="AB185" i="4"/>
  <c r="N181" i="4"/>
  <c r="O181" i="4" s="1"/>
  <c r="Z181" i="4"/>
  <c r="AB42" i="4"/>
  <c r="F137" i="4"/>
  <c r="Z38" i="4"/>
  <c r="S83" i="4"/>
  <c r="R83" i="4"/>
  <c r="T83" i="4"/>
  <c r="AB51" i="4"/>
  <c r="AB18" i="4"/>
  <c r="AB196" i="4"/>
  <c r="Z192" i="4"/>
  <c r="N192" i="4"/>
  <c r="O192" i="4" s="1"/>
  <c r="N159" i="4"/>
  <c r="O159" i="4" s="1"/>
  <c r="AB163" i="4"/>
  <c r="Z159" i="4"/>
  <c r="T171" i="4"/>
  <c r="S171" i="4"/>
  <c r="R171" i="4"/>
  <c r="AB205" i="4"/>
  <c r="S127" i="4"/>
  <c r="T127" i="4"/>
  <c r="R127" i="4"/>
  <c r="AB172" i="4"/>
  <c r="S94" i="4"/>
  <c r="R94" i="4"/>
  <c r="T94" i="4"/>
  <c r="AB75" i="4"/>
  <c r="N71" i="4"/>
  <c r="O71" i="4" s="1"/>
  <c r="Z71" i="4"/>
  <c r="S182" i="4"/>
  <c r="R182" i="4"/>
  <c r="T182" i="4"/>
  <c r="AB139" i="4"/>
  <c r="AB73" i="4"/>
  <c r="S50" i="4"/>
  <c r="R50" i="4"/>
  <c r="T50" i="4"/>
  <c r="AB174" i="4"/>
  <c r="N170" i="4"/>
  <c r="O170" i="4" s="1"/>
  <c r="Z170" i="4"/>
  <c r="R204" i="4"/>
  <c r="S204" i="4"/>
  <c r="T204" i="4"/>
  <c r="S193" i="4"/>
  <c r="R193" i="4"/>
  <c r="T193" i="4"/>
  <c r="Z27" i="4"/>
  <c r="AB31" i="4"/>
  <c r="E137" i="4"/>
  <c r="D39" i="4"/>
  <c r="D137" i="4"/>
  <c r="AB20" i="4"/>
  <c r="Z16" i="4"/>
  <c r="AB64" i="4"/>
  <c r="N60" i="4"/>
  <c r="O60" i="4" s="1"/>
  <c r="Z60" i="4"/>
  <c r="AB117" i="4"/>
  <c r="Z137" i="4"/>
  <c r="AB141" i="4"/>
  <c r="N137" i="4"/>
  <c r="O137" i="4" s="1"/>
  <c r="AB207" i="4"/>
  <c r="N203" i="4"/>
  <c r="O203" i="4" s="1"/>
  <c r="Z203" i="4"/>
  <c r="AB53" i="4"/>
  <c r="G137" i="4"/>
  <c r="N49" i="4"/>
  <c r="O49" i="4" s="1"/>
  <c r="Z49" i="4"/>
  <c r="T72" i="4"/>
  <c r="S72" i="4"/>
  <c r="R72" i="4"/>
  <c r="S138" i="4"/>
  <c r="R138" i="4"/>
  <c r="T138" i="4"/>
  <c r="AB218" i="4"/>
  <c r="Z214" i="4"/>
  <c r="N214" i="4"/>
  <c r="O214" i="4" s="1"/>
  <c r="S160" i="4"/>
  <c r="R160" i="4"/>
  <c r="T160" i="4"/>
  <c r="AB86" i="4"/>
  <c r="N82" i="4"/>
  <c r="O82" i="4" s="1"/>
  <c r="Z82" i="4"/>
  <c r="AB108" i="4"/>
  <c r="AB110" i="4" s="1"/>
  <c r="H137" i="4"/>
  <c r="N104" i="4"/>
  <c r="O104" i="4" s="1"/>
  <c r="Z104" i="4"/>
  <c r="N93" i="4"/>
  <c r="O93" i="4" s="1"/>
  <c r="Z93" i="4"/>
  <c r="AB97" i="4"/>
  <c r="T215" i="4"/>
  <c r="R215" i="4"/>
  <c r="S215" i="4"/>
  <c r="AB62" i="4"/>
  <c r="S105" i="4"/>
  <c r="R105" i="4"/>
  <c r="T105" i="4"/>
  <c r="AB119" i="4"/>
  <c r="Z115" i="4"/>
  <c r="N115" i="4"/>
  <c r="O115" i="4" s="1"/>
  <c r="AB130" i="4"/>
  <c r="N126" i="4"/>
  <c r="O126" i="4" s="1"/>
  <c r="Z126" i="4"/>
  <c r="N148" i="4"/>
  <c r="O148" i="4" s="1"/>
  <c r="Z148" i="4"/>
  <c r="AB152" i="4"/>
  <c r="AB128" i="4"/>
  <c r="S116" i="4"/>
  <c r="R116" i="4"/>
  <c r="T116" i="4"/>
  <c r="T61" i="4"/>
  <c r="S61" i="4"/>
  <c r="R61" i="4"/>
  <c r="S149" i="4"/>
  <c r="R149" i="4"/>
  <c r="T149" i="4"/>
  <c r="AB216" i="4"/>
  <c r="AB40" i="4"/>
  <c r="D38" i="4"/>
  <c r="AB9" i="4"/>
  <c r="AB7" i="4"/>
  <c r="Z5" i="4"/>
  <c r="AB154" i="4" l="1"/>
  <c r="AB99" i="4"/>
  <c r="AB33" i="4"/>
  <c r="AB88" i="4"/>
  <c r="AB198" i="4"/>
  <c r="AB165" i="4"/>
  <c r="AB187" i="4"/>
  <c r="AB66" i="4"/>
  <c r="AB77" i="4"/>
  <c r="AB220" i="4"/>
  <c r="AB22" i="4"/>
  <c r="AB44" i="4"/>
  <c r="AB55" i="4"/>
  <c r="Z206" i="4"/>
  <c r="AA203" i="4"/>
  <c r="AA206" i="4" s="1"/>
  <c r="AA60" i="4"/>
  <c r="AA63" i="4" s="1"/>
  <c r="Z63" i="4"/>
  <c r="S115" i="4"/>
  <c r="R115" i="4"/>
  <c r="T115" i="4"/>
  <c r="U115" i="4" s="1"/>
  <c r="U116" i="4" s="1"/>
  <c r="U117" i="4" s="1"/>
  <c r="R104" i="4"/>
  <c r="T104" i="4"/>
  <c r="U104" i="4" s="1"/>
  <c r="U105" i="4" s="1"/>
  <c r="U106" i="4" s="1"/>
  <c r="S104" i="4"/>
  <c r="R203" i="4"/>
  <c r="T203" i="4"/>
  <c r="U203" i="4" s="1"/>
  <c r="U204" i="4" s="1"/>
  <c r="U205" i="4" s="1"/>
  <c r="S203" i="4"/>
  <c r="S60" i="4"/>
  <c r="R60" i="4"/>
  <c r="T60" i="4"/>
  <c r="U60" i="4" s="1"/>
  <c r="U61" i="4" s="1"/>
  <c r="U62" i="4" s="1"/>
  <c r="AA71" i="4"/>
  <c r="AA74" i="4" s="1"/>
  <c r="Z74" i="4"/>
  <c r="Z41" i="4"/>
  <c r="AA38" i="4"/>
  <c r="AA41" i="4" s="1"/>
  <c r="AA104" i="4"/>
  <c r="AA107" i="4" s="1"/>
  <c r="Z107" i="4"/>
  <c r="AB132" i="4"/>
  <c r="AA115" i="4"/>
  <c r="AA118" i="4" s="1"/>
  <c r="Z118" i="4"/>
  <c r="D191" i="4"/>
  <c r="D188" i="4"/>
  <c r="D190" i="4"/>
  <c r="S71" i="4"/>
  <c r="R71" i="4"/>
  <c r="T71" i="4"/>
  <c r="U71" i="4" s="1"/>
  <c r="U72" i="4" s="1"/>
  <c r="U73" i="4" s="1"/>
  <c r="S214" i="4"/>
  <c r="R214" i="4"/>
  <c r="T214" i="4"/>
  <c r="U214" i="4" s="1"/>
  <c r="U215" i="4" s="1"/>
  <c r="U216" i="4" s="1"/>
  <c r="AA159" i="4"/>
  <c r="AA162" i="4" s="1"/>
  <c r="Z162" i="4"/>
  <c r="AA170" i="4"/>
  <c r="AA173" i="4" s="1"/>
  <c r="Z173" i="4"/>
  <c r="AA148" i="4"/>
  <c r="AA151" i="4" s="1"/>
  <c r="Z151" i="4"/>
  <c r="AA82" i="4"/>
  <c r="AA85" i="4" s="1"/>
  <c r="Z85" i="4"/>
  <c r="AA214" i="4"/>
  <c r="AA217" i="4" s="1"/>
  <c r="Z217" i="4"/>
  <c r="AA49" i="4"/>
  <c r="AA52" i="4" s="1"/>
  <c r="Z52" i="4"/>
  <c r="R137" i="4"/>
  <c r="S137" i="4"/>
  <c r="T137" i="4"/>
  <c r="U137" i="4" s="1"/>
  <c r="U138" i="4" s="1"/>
  <c r="U139" i="4" s="1"/>
  <c r="AA16" i="4"/>
  <c r="AA19" i="4" s="1"/>
  <c r="Z19" i="4"/>
  <c r="AA27" i="4"/>
  <c r="AA30" i="4" s="1"/>
  <c r="Z30" i="4"/>
  <c r="S170" i="4"/>
  <c r="R170" i="4"/>
  <c r="T170" i="4"/>
  <c r="U170" i="4" s="1"/>
  <c r="U171" i="4" s="1"/>
  <c r="U172" i="4" s="1"/>
  <c r="Z184" i="4"/>
  <c r="AA181" i="4"/>
  <c r="AA184" i="4" s="1"/>
  <c r="S49" i="4"/>
  <c r="R49" i="4"/>
  <c r="T49" i="4"/>
  <c r="U49" i="4" s="1"/>
  <c r="U50" i="4" s="1"/>
  <c r="U51" i="4" s="1"/>
  <c r="AB143" i="4"/>
  <c r="S159" i="4"/>
  <c r="R159" i="4"/>
  <c r="T159" i="4"/>
  <c r="U159" i="4" s="1"/>
  <c r="U160" i="4" s="1"/>
  <c r="U161" i="4" s="1"/>
  <c r="S181" i="4"/>
  <c r="R181" i="4"/>
  <c r="T181" i="4"/>
  <c r="U181" i="4" s="1"/>
  <c r="U182" i="4" s="1"/>
  <c r="U183" i="4" s="1"/>
  <c r="S148" i="4"/>
  <c r="R148" i="4"/>
  <c r="T148" i="4"/>
  <c r="U148" i="4" s="1"/>
  <c r="U149" i="4" s="1"/>
  <c r="U150" i="4" s="1"/>
  <c r="S82" i="4"/>
  <c r="R82" i="4"/>
  <c r="T82" i="4"/>
  <c r="U82" i="4" s="1"/>
  <c r="U83" i="4" s="1"/>
  <c r="U84" i="4" s="1"/>
  <c r="AA126" i="4"/>
  <c r="AA129" i="4" s="1"/>
  <c r="Z129" i="4"/>
  <c r="AA93" i="4"/>
  <c r="AA96" i="4" s="1"/>
  <c r="Z96" i="4"/>
  <c r="Z140" i="4"/>
  <c r="AA137" i="4"/>
  <c r="AA140" i="4" s="1"/>
  <c r="R192" i="4"/>
  <c r="T192" i="4"/>
  <c r="U192" i="4" s="1"/>
  <c r="U193" i="4" s="1"/>
  <c r="U194" i="4" s="1"/>
  <c r="S192" i="4"/>
  <c r="R126" i="4"/>
  <c r="T126" i="4"/>
  <c r="U126" i="4" s="1"/>
  <c r="U127" i="4" s="1"/>
  <c r="U128" i="4" s="1"/>
  <c r="S126" i="4"/>
  <c r="S93" i="4"/>
  <c r="R93" i="4"/>
  <c r="T93" i="4"/>
  <c r="U93" i="4" s="1"/>
  <c r="U94" i="4" s="1"/>
  <c r="U95" i="4" s="1"/>
  <c r="D189" i="4"/>
  <c r="AB121" i="4"/>
  <c r="AB176" i="4"/>
  <c r="AB209" i="4"/>
  <c r="AA192" i="4"/>
  <c r="AA195" i="4" s="1"/>
  <c r="Z195" i="4"/>
  <c r="AB11" i="4"/>
  <c r="AA5" i="4"/>
  <c r="AA8" i="4" s="1"/>
  <c r="Z8" i="4"/>
  <c r="AB38" i="4" l="1"/>
  <c r="V38" i="4" s="1"/>
  <c r="AB148" i="4"/>
  <c r="V148" i="4" s="1"/>
  <c r="AB203" i="4"/>
  <c r="V203" i="4" s="1"/>
  <c r="AB192" i="4"/>
  <c r="V192" i="4" s="1"/>
  <c r="AB170" i="4"/>
  <c r="V170" i="4" s="1"/>
  <c r="AB126" i="4"/>
  <c r="V126" i="4" s="1"/>
  <c r="AB71" i="4"/>
  <c r="V71" i="4" s="1"/>
  <c r="AB93" i="4"/>
  <c r="V93" i="4" s="1"/>
  <c r="AB27" i="4"/>
  <c r="V27" i="4" s="1"/>
  <c r="AB49" i="4"/>
  <c r="V49" i="4" s="1"/>
  <c r="AB181" i="4"/>
  <c r="V181" i="4" s="1"/>
  <c r="AB16" i="4"/>
  <c r="V16" i="4" s="1"/>
  <c r="AB214" i="4"/>
  <c r="V214" i="4" s="1"/>
  <c r="AB159" i="4"/>
  <c r="V159" i="4" s="1"/>
  <c r="AB104" i="4"/>
  <c r="V104" i="4" s="1"/>
  <c r="AB60" i="4"/>
  <c r="V60" i="4" s="1"/>
  <c r="AB137" i="4"/>
  <c r="V137" i="4" s="1"/>
  <c r="AB82" i="4"/>
  <c r="V82" i="4" s="1"/>
  <c r="AB115" i="4"/>
  <c r="V115" i="4" s="1"/>
  <c r="D40" i="4"/>
  <c r="D41" i="4"/>
  <c r="D42" i="4"/>
  <c r="D44" i="4"/>
  <c r="D43" i="4"/>
  <c r="D57" i="4"/>
  <c r="D47" i="4"/>
  <c r="D48" i="4"/>
  <c r="D55" i="4"/>
  <c r="D46" i="4"/>
  <c r="D52" i="4"/>
  <c r="X61" i="3"/>
  <c r="D45" i="4"/>
  <c r="D56" i="4"/>
  <c r="D50" i="4"/>
  <c r="D54" i="4"/>
  <c r="D51" i="4"/>
  <c r="D53" i="4"/>
  <c r="D49" i="4"/>
  <c r="Y59" i="3" l="1"/>
  <c r="G50" i="3" s="1"/>
  <c r="Y58" i="3"/>
  <c r="G49" i="3" s="1"/>
  <c r="Y57" i="3"/>
  <c r="F190" i="4"/>
  <c r="F189" i="4"/>
  <c r="F188" i="4"/>
  <c r="G48" i="3" l="1"/>
  <c r="Z57" i="3"/>
  <c r="Z58" i="3" s="1"/>
  <c r="Z59" i="3" s="1"/>
  <c r="AF59" i="3" s="1"/>
  <c r="AB5" i="4"/>
  <c r="V5" i="4" s="1"/>
  <c r="C44" i="4" l="1"/>
  <c r="C41" i="4"/>
  <c r="C42" i="4"/>
  <c r="C43" i="4"/>
  <c r="C39" i="4"/>
  <c r="C38" i="4"/>
  <c r="E38" i="4" s="1"/>
  <c r="G38" i="4" s="1"/>
  <c r="C40" i="4"/>
  <c r="C57" i="4"/>
  <c r="C48" i="4"/>
  <c r="C51" i="4"/>
  <c r="C54" i="4"/>
  <c r="C46" i="4"/>
  <c r="C50" i="4"/>
  <c r="C49" i="4"/>
  <c r="C53" i="4"/>
  <c r="C47" i="4"/>
  <c r="C52" i="4"/>
  <c r="C56" i="4"/>
  <c r="C55" i="4"/>
  <c r="E41" i="4" l="1"/>
  <c r="G41" i="4" s="1"/>
  <c r="E43" i="4"/>
  <c r="E44" i="4"/>
  <c r="E40" i="4"/>
  <c r="E39" i="4"/>
  <c r="E54" i="4"/>
  <c r="E57" i="4"/>
  <c r="E48" i="4"/>
  <c r="E52" i="4"/>
  <c r="E49" i="4"/>
  <c r="E51" i="4"/>
  <c r="E47" i="4"/>
  <c r="E50" i="4"/>
  <c r="E53" i="4"/>
  <c r="E55" i="4"/>
  <c r="E56" i="4"/>
  <c r="AF57" i="3" l="1"/>
  <c r="AG57" i="3" l="1"/>
  <c r="AF58" i="3"/>
  <c r="AG58" i="3" l="1"/>
  <c r="H49" i="3" l="1"/>
  <c r="H50" i="3"/>
  <c r="H48" i="3"/>
  <c r="H51" i="3"/>
  <c r="AG59" i="3"/>
  <c r="I51" i="3" l="1"/>
  <c r="I48" i="3"/>
  <c r="I50" i="3"/>
  <c r="I49" i="3"/>
  <c r="C45" i="4"/>
  <c r="E45" i="4" l="1"/>
  <c r="E46" i="4"/>
</calcChain>
</file>

<file path=xl/sharedStrings.xml><?xml version="1.0" encoding="utf-8"?>
<sst xmlns="http://schemas.openxmlformats.org/spreadsheetml/2006/main" count="1490" uniqueCount="423">
  <si>
    <t>No. of Storey</t>
  </si>
  <si>
    <t>Base</t>
  </si>
  <si>
    <t>Elevation (m)</t>
  </si>
  <si>
    <t>Storey Height (m)</t>
  </si>
  <si>
    <t>Model Configuration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</si>
  <si>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</si>
  <si>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</si>
  <si>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</si>
  <si>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</si>
  <si>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</si>
  <si>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</si>
  <si>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</si>
  <si>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</si>
  <si>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</si>
  <si>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</si>
  <si>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</si>
  <si>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</si>
  <si>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</si>
  <si>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</si>
  <si>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</si>
  <si>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</si>
  <si>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</si>
  <si>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</si>
  <si>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</si>
  <si>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</si>
  <si>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</si>
  <si>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</si>
  <si>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</si>
  <si>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</si>
  <si>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</si>
  <si>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</si>
  <si>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</si>
  <si>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</si>
  <si>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</si>
  <si>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</si>
  <si>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</si>
  <si>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</si>
  <si>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</si>
  <si>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</si>
  <si>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</si>
  <si>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</si>
  <si>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</si>
  <si>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</si>
  <si>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</si>
  <si>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</si>
  <si>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</si>
  <si>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</si>
  <si>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</si>
  <si>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</si>
  <si>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</si>
  <si>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</si>
  <si>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Mcol,i [kNm]</t>
  </si>
  <si>
    <t>Mcol,i-1  [kNm]</t>
  </si>
  <si>
    <t>Mcol,i  [kNm]</t>
  </si>
  <si>
    <t>Sum</t>
  </si>
  <si>
    <t>Bay</t>
  </si>
  <si>
    <t>Set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</si>
  <si>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</si>
  <si>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</si>
  <si>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</si>
  <si>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</si>
  <si>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</si>
  <si>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</si>
  <si>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</si>
  <si>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</si>
  <si>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</si>
  <si>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</si>
  <si>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</si>
  <si>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</si>
  <si>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</si>
  <si>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</si>
  <si>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</si>
  <si>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</si>
  <si>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</si>
  <si>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</si>
  <si>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Fi [kN]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</si>
  <si>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</si>
  <si>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</si>
  <si>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</si>
  <si>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</si>
  <si>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</si>
  <si>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</si>
  <si>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</si>
  <si>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</si>
  <si>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</si>
  <si>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</si>
  <si>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</si>
  <si>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</si>
  <si>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</si>
  <si>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</si>
  <si>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</si>
  <si>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</si>
  <si>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</si>
  <si>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</si>
  <si>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</si>
  <si>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</si>
  <si>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</si>
  <si>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</si>
  <si>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</si>
  <si>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</si>
  <si>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</si>
  <si>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</si>
  <si>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</si>
  <si>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</si>
  <si>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</si>
  <si>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</si>
  <si>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</si>
  <si>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</si>
  <si>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</si>
  <si>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</si>
  <si>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</si>
  <si>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</si>
  <si>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</si>
  <si>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</si>
  <si>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</si>
  <si>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</si>
  <si>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</si>
  <si>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</si>
  <si>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</si>
  <si>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</si>
  <si>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</si>
  <si>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</si>
  <si>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</si>
  <si>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</si>
  <si>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</si>
  <si>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</si>
  <si>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</si>
  <si>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</si>
  <si>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</si>
  <si>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</si>
  <si>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</si>
  <si>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</si>
  <si>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</si>
  <si>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</si>
  <si>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</si>
  <si>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</si>
  <si>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</si>
  <si>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</si>
  <si>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</si>
  <si>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</si>
  <si>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</si>
  <si>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</si>
  <si>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</si>
  <si>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</si>
  <si>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</si>
  <si>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</si>
  <si>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</si>
  <si>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</si>
  <si>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</si>
  <si>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</si>
  <si>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</si>
  <si>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</si>
  <si>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</si>
  <si>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</si>
  <si>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</si>
  <si>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</si>
  <si>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</si>
  <si>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</si>
  <si>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</si>
  <si>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</si>
  <si>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</si>
  <si>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Ksec [kN/m]</t>
  </si>
  <si>
    <t>Fcr [kN]</t>
  </si>
  <si>
    <t>Fult [kN]</t>
  </si>
  <si>
    <t>Kel [kN/m]</t>
  </si>
  <si>
    <t>Kdeg [kN/m]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</si>
  <si>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</si>
  <si>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</si>
  <si>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</si>
  <si>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</si>
  <si>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</si>
  <si>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</si>
  <si>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</si>
  <si>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</si>
  <si>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</si>
  <si>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</si>
  <si>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</si>
  <si>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</si>
  <si>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</si>
  <si>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</si>
  <si>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</si>
  <si>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ksys,i [kN/m]</t>
  </si>
  <si>
    <t>Diagonal failure / Column</t>
  </si>
  <si>
    <t>Diagonal failure / Mixed</t>
  </si>
  <si>
    <t>VRin,3 [kN]</t>
  </si>
  <si>
    <t>VRin,2 [kN]</t>
  </si>
  <si>
    <t>VRin,1 [kN]</t>
  </si>
  <si>
    <t>Fsys,i [kN]</t>
  </si>
  <si>
    <t>Vsys,i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</si>
  <si>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</si>
  <si>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</si>
  <si>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</si>
  <si>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</si>
  <si>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</si>
  <si>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</si>
  <si>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</si>
  <si>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</si>
  <si>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</si>
  <si>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</si>
  <si>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</si>
  <si>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</si>
  <si>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</si>
  <si>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</si>
  <si>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</si>
  <si>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</si>
  <si>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</si>
  <si>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</si>
  <si>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</si>
  <si>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</si>
  <si>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</si>
  <si>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</si>
  <si>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</si>
  <si>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</si>
  <si>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</si>
  <si>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</si>
  <si>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</si>
  <si>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</si>
  <si>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</si>
  <si>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</si>
  <si>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</si>
  <si>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</si>
  <si>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</si>
  <si>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</si>
  <si>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</si>
  <si>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</si>
  <si>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</si>
  <si>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</si>
  <si>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</si>
  <si>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Stiffness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</si>
  <si>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</si>
  <si>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</si>
  <si>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</si>
  <si>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</si>
  <si>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</si>
  <si>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</si>
  <si>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</si>
  <si>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</si>
  <si>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</si>
  <si>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</si>
  <si>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</si>
  <si>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</si>
  <si>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</si>
  <si>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</si>
  <si>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</si>
  <si>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DS1 (m)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</si>
  <si>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</si>
  <si>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</si>
  <si>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</si>
  <si>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</si>
  <si>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</si>
  <si>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</si>
  <si>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</si>
  <si>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</si>
  <si>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</si>
  <si>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</si>
  <si>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</si>
  <si>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</si>
  <si>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</si>
  <si>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</si>
  <si>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</si>
  <si>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</si>
  <si>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</si>
  <si>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</si>
  <si>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</si>
  <si>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</si>
  <si>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</si>
  <si>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</si>
  <si>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Kt. [kN/m]</t>
  </si>
  <si>
    <t>Kc. [kN/m]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</si>
  <si>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</si>
  <si>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</si>
  <si>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</si>
  <si>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</si>
  <si>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</si>
  <si>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</si>
  <si>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</si>
  <si>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</si>
  <si>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</si>
  <si>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</si>
  <si>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</si>
  <si>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</si>
  <si>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</si>
  <si>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</si>
  <si>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</si>
  <si>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</si>
  <si>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</si>
  <si>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</si>
  <si>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Axial-Horizontal Storey Stiffnesses</t>
  </si>
  <si>
    <t>Residual Moments at the end of Column Sections</t>
  </si>
  <si>
    <t>θc,i [rad]</t>
  </si>
  <si>
    <t>θu,i [rad]</t>
  </si>
  <si>
    <t>Normalized Shapes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</si>
  <si>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</si>
  <si>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</si>
  <si>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</si>
  <si>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</si>
  <si>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</si>
  <si>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</si>
  <si>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</si>
  <si>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</si>
  <si>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</si>
  <si>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</si>
  <si>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</si>
  <si>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</si>
  <si>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</si>
  <si>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</si>
  <si>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</si>
  <si>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>Linear</t>
  </si>
  <si>
    <t>Shear Frame</t>
  </si>
  <si>
    <t>Pick:</t>
  </si>
  <si>
    <t>Guessed Shape Control</t>
  </si>
  <si>
    <t>θD1fr,i [rad]</t>
  </si>
  <si>
    <t>Lp (m)</t>
  </si>
  <si>
    <t>VR,3 [kN]</t>
  </si>
  <si>
    <t>VR,2 [kN]</t>
  </si>
  <si>
    <t>VR,1 [kN]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</si>
  <si>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</si>
  <si>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</si>
  <si>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</si>
  <si>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</si>
  <si>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</si>
  <si>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</si>
  <si>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</si>
  <si>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</si>
  <si>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</si>
  <si>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</si>
  <si>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</si>
  <si>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</si>
  <si>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</si>
  <si>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</si>
  <si>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</si>
  <si>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</si>
  <si>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</si>
  <si>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</si>
  <si>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</si>
  <si>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</si>
  <si>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Table of Behavior Hierarchy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</si>
  <si>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</si>
  <si>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</si>
  <si>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</si>
  <si>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</si>
  <si>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</si>
  <si>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</si>
  <si>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</si>
  <si>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</si>
  <si>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</si>
  <si>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</si>
  <si>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</si>
  <si>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</si>
  <si>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</si>
  <si>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</si>
  <si>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Height</t>
  </si>
  <si>
    <t>Norm. Force</t>
  </si>
  <si>
    <t>Horizontal Force Pattern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</si>
  <si>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</si>
  <si>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</si>
  <si>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</si>
  <si>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</si>
  <si>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</si>
  <si>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</si>
  <si>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</si>
  <si>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</si>
  <si>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</si>
  <si>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</si>
  <si>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</si>
  <si>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</si>
  <si>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</si>
  <si>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</si>
  <si>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</si>
  <si>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</si>
  <si>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</si>
  <si>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</si>
  <si>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</si>
  <si>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</si>
  <si>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</si>
  <si>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2a</t>
  </si>
  <si>
    <t>2b</t>
  </si>
  <si>
    <t>3a</t>
  </si>
  <si>
    <t>3b</t>
  </si>
  <si>
    <t>WeakSingle</t>
  </si>
  <si>
    <t>Akan, 2019</t>
  </si>
  <si>
    <t>K,3 [kN/m]</t>
  </si>
  <si>
    <t>K,2 [kN/m]</t>
  </si>
  <si>
    <t>K,1 [kN/m]</t>
  </si>
  <si>
    <t>Mj,iθy,I [kNmrad]</t>
  </si>
  <si>
    <t>Mj,iθc,I [kNmrad]</t>
  </si>
  <si>
    <t>Mj,iθu,I [kNmrad]</t>
  </si>
  <si>
    <t>μ,3</t>
  </si>
  <si>
    <t>μ,2</t>
  </si>
  <si>
    <t>μ,1</t>
  </si>
  <si>
    <t>μin,3</t>
  </si>
  <si>
    <t>μin,2</t>
  </si>
  <si>
    <t>μin,1</t>
  </si>
  <si>
    <r>
      <t>Δ</t>
    </r>
    <r>
      <rPr>
        <b/>
        <sz val="8.8000000000000007"/>
        <color theme="1"/>
        <rFont val="Times New Roman"/>
        <family val="1"/>
      </rPr>
      <t>V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</si>
  <si>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fr,i</t>
    </r>
  </si>
  <si>
    <r>
      <rPr>
        <b/>
        <sz val="18"/>
        <color theme="1"/>
        <rFont val="Times New Roman"/>
        <family val="1"/>
      </rPr>
      <t>μ</t>
    </r>
    <r>
      <rPr>
        <b/>
        <sz val="11"/>
        <color theme="1"/>
        <rFont val="Times New Roman"/>
        <family val="1"/>
      </rPr>
      <t>inf,i</t>
    </r>
  </si>
  <si>
    <t>Col 1</t>
  </si>
  <si>
    <t>Col 2</t>
  </si>
  <si>
    <t>Col 3</t>
  </si>
  <si>
    <t>Col 4</t>
  </si>
  <si>
    <t>Col 5</t>
  </si>
  <si>
    <t>Col 6</t>
  </si>
  <si>
    <t>2-5</t>
  </si>
  <si>
    <t>2-6</t>
  </si>
  <si>
    <t>1-5</t>
  </si>
  <si>
    <t>1-6</t>
  </si>
  <si>
    <t>3-5</t>
  </si>
  <si>
    <t>3-6</t>
  </si>
  <si>
    <t>Column 6</t>
  </si>
  <si>
    <t>4a</t>
  </si>
  <si>
    <t>4b</t>
  </si>
  <si>
    <t>5a</t>
  </si>
  <si>
    <t>5b</t>
  </si>
  <si>
    <t>Column 4a</t>
  </si>
  <si>
    <t>Column 4b</t>
  </si>
  <si>
    <t>Strut 4</t>
  </si>
  <si>
    <t>Column 5a</t>
  </si>
  <si>
    <t>Column 5b</t>
  </si>
  <si>
    <t>Strut 5</t>
  </si>
  <si>
    <t>Infill Strut Capacities (Strong) (Bertoldi et al., 1993)</t>
  </si>
  <si>
    <t>Horizontal Yield Drift and Flexural Capacities (Strong)</t>
  </si>
  <si>
    <t>Storey Shear Resistance and Stiffness (Strong)</t>
  </si>
  <si>
    <t>Storey Shear Resistance and Stiffness (Strong Single Infill)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</si>
</sst>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3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8" tint="-0.249977111117893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1"/>
      <color theme="8" tint="-0.249977111117893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8.8000000000000007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7" tint="-0.499984740745262"/>
      <name val="Times New Roman"/>
      <family val="1"/>
    </font>
    <font>
      <sz val="11"/>
      <color theme="4" tint="-0.499984740745262"/>
      <name val="Times New Roman"/>
      <family val="1"/>
    </font>
    <font>
      <b/>
      <sz val="18"/>
      <color theme="0"/>
      <name val="Times New Roman"/>
      <family val="1"/>
    </font>
    <font>
      <b/>
      <i/>
      <sz val="11"/>
      <color rgb="FFFF0000"/>
      <name val="Times New Roman"/>
      <family val="1"/>
    </font>
    <font>
      <b/>
      <sz val="18"/>
      <color theme="1"/>
      <name val="Times New Roman"/>
      <family val="1"/>
    </font>
    <font>
      <i/>
      <sz val="11"/>
      <name val="Times New Roman"/>
      <family val="1"/>
    </font>
    <font>
      <b/>
      <sz val="12"/>
      <color theme="0" tint="-0.14999847407452621"/>
      <name val="Times New Roman"/>
      <family val="1"/>
    </font>
    <font>
      <sz val="11"/>
      <color theme="0" tint="-0.14999847407452621"/>
      <name val="Times New Roman"/>
      <family val="1"/>
    </font>
    <font>
      <sz val="11"/>
      <color rgb="FF00B0F0"/>
      <name val="Times New Roman"/>
      <family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</borders>
  <cellStyleXfs count="1">
    <xf numFmtId="0" fontId="0" fillId="0" borderId="0"/>
  </cellStyleXfs>
  <cellXfs count="899">
    <xf numFmtId="0" fontId="0" fillId="0" borderId="0" xfId="0"/>
    <xf numFmtId="0" fontId="3" fillId="0" borderId="0" xfId="0" applyFont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9" xfId="0" applyFont="1" applyFill="1" applyBorder="1"/>
    <xf numFmtId="0" fontId="3" fillId="2" borderId="13" xfId="0" applyFont="1" applyFill="1" applyBorder="1"/>
    <xf numFmtId="0" fontId="3" fillId="2" borderId="0" xfId="0" applyFont="1" applyFill="1" applyBorder="1"/>
    <xf numFmtId="0" fontId="3" fillId="2" borderId="12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4" borderId="0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4" fillId="0" borderId="30" xfId="0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2" fontId="3" fillId="0" borderId="32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/>
    <xf numFmtId="0" fontId="4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 vertical="center"/>
    </xf>
    <xf numFmtId="168" fontId="3" fillId="0" borderId="23" xfId="0" applyNumberFormat="1" applyFont="1" applyBorder="1" applyAlignment="1">
      <alignment horizontal="center" vertical="center"/>
    </xf>
    <xf numFmtId="168" fontId="3" fillId="0" borderId="0" xfId="0" applyNumberFormat="1" applyFont="1" applyBorder="1" applyAlignment="1">
      <alignment horizontal="center" vertical="center"/>
    </xf>
    <xf numFmtId="168" fontId="3" fillId="0" borderId="17" xfId="0" applyNumberFormat="1" applyFont="1" applyBorder="1" applyAlignment="1">
      <alignment horizontal="center"/>
    </xf>
    <xf numFmtId="168" fontId="3" fillId="0" borderId="23" xfId="0" applyNumberFormat="1" applyFont="1" applyBorder="1" applyAlignment="1">
      <alignment horizontal="center"/>
    </xf>
    <xf numFmtId="168" fontId="3" fillId="0" borderId="12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68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/>
    </xf>
    <xf numFmtId="2" fontId="3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 applyAlignment="1">
      <alignment horizontal="center" vertical="center"/>
    </xf>
    <xf numFmtId="2" fontId="7" fillId="0" borderId="4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164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 vertical="center"/>
    </xf>
    <xf numFmtId="168" fontId="3" fillId="0" borderId="24" xfId="0" applyNumberFormat="1" applyFont="1" applyBorder="1" applyAlignment="1">
      <alignment horizontal="center" vertical="center"/>
    </xf>
    <xf numFmtId="168" fontId="3" fillId="0" borderId="19" xfId="0" applyNumberFormat="1" applyFont="1" applyBorder="1" applyAlignment="1">
      <alignment horizontal="center" vertical="center"/>
    </xf>
    <xf numFmtId="168" fontId="3" fillId="0" borderId="18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168" fontId="3" fillId="0" borderId="20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 vertical="center"/>
    </xf>
    <xf numFmtId="168" fontId="3" fillId="0" borderId="20" xfId="0" applyNumberFormat="1" applyFont="1" applyBorder="1" applyAlignment="1">
      <alignment horizontal="center"/>
    </xf>
    <xf numFmtId="168" fontId="3" fillId="0" borderId="22" xfId="0" applyNumberFormat="1" applyFont="1" applyBorder="1" applyAlignment="1">
      <alignment horizontal="center"/>
    </xf>
    <xf numFmtId="168" fontId="3" fillId="0" borderId="61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/>
    </xf>
    <xf numFmtId="0" fontId="4" fillId="0" borderId="67" xfId="0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 vertical="center"/>
    </xf>
    <xf numFmtId="168" fontId="3" fillId="0" borderId="36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168" fontId="3" fillId="0" borderId="35" xfId="0" applyNumberFormat="1" applyFont="1" applyBorder="1" applyAlignment="1">
      <alignment horizontal="center"/>
    </xf>
    <xf numFmtId="168" fontId="3" fillId="0" borderId="36" xfId="0" applyNumberFormat="1" applyFont="1" applyBorder="1" applyAlignment="1">
      <alignment horizontal="center"/>
    </xf>
    <xf numFmtId="168" fontId="3" fillId="0" borderId="15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167" fontId="3" fillId="0" borderId="17" xfId="0" applyNumberFormat="1" applyFont="1" applyBorder="1" applyAlignment="1">
      <alignment horizontal="center" vertical="center"/>
    </xf>
    <xf numFmtId="167" fontId="3" fillId="0" borderId="23" xfId="0" applyNumberFormat="1" applyFont="1" applyBorder="1" applyAlignment="1">
      <alignment horizontal="center" vertical="center"/>
    </xf>
    <xf numFmtId="167" fontId="3" fillId="0" borderId="17" xfId="0" applyNumberFormat="1" applyFont="1" applyBorder="1" applyAlignment="1">
      <alignment horizontal="center"/>
    </xf>
    <xf numFmtId="167" fontId="3" fillId="0" borderId="23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167" fontId="3" fillId="0" borderId="18" xfId="0" applyNumberFormat="1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3" fillId="0" borderId="18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/>
    </xf>
    <xf numFmtId="167" fontId="3" fillId="0" borderId="20" xfId="0" applyNumberFormat="1" applyFont="1" applyBorder="1" applyAlignment="1">
      <alignment horizontal="center" vertical="center"/>
    </xf>
    <xf numFmtId="167" fontId="3" fillId="0" borderId="22" xfId="0" applyNumberFormat="1" applyFont="1" applyBorder="1" applyAlignment="1">
      <alignment horizontal="center" vertical="center"/>
    </xf>
    <xf numFmtId="167" fontId="3" fillId="0" borderId="20" xfId="0" applyNumberFormat="1" applyFont="1" applyBorder="1" applyAlignment="1">
      <alignment horizontal="center"/>
    </xf>
    <xf numFmtId="167" fontId="3" fillId="0" borderId="22" xfId="0" applyNumberFormat="1" applyFont="1" applyBorder="1" applyAlignment="1">
      <alignment horizontal="center"/>
    </xf>
    <xf numFmtId="167" fontId="3" fillId="0" borderId="35" xfId="0" applyNumberFormat="1" applyFont="1" applyBorder="1" applyAlignment="1">
      <alignment horizontal="center" vertical="center"/>
    </xf>
    <xf numFmtId="167" fontId="3" fillId="0" borderId="36" xfId="0" applyNumberFormat="1" applyFont="1" applyBorder="1" applyAlignment="1">
      <alignment horizontal="center" vertical="center"/>
    </xf>
    <xf numFmtId="167" fontId="3" fillId="0" borderId="35" xfId="0" applyNumberFormat="1" applyFont="1" applyBorder="1" applyAlignment="1">
      <alignment horizontal="center"/>
    </xf>
    <xf numFmtId="167" fontId="3" fillId="0" borderId="36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168" fontId="3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8" fontId="3" fillId="0" borderId="61" xfId="0" applyNumberFormat="1" applyFont="1" applyBorder="1" applyAlignment="1">
      <alignment horizontal="center" vertical="center"/>
    </xf>
    <xf numFmtId="0" fontId="5" fillId="0" borderId="0" xfId="0" applyFont="1" applyFill="1" applyBorder="1" applyAlignment="1"/>
    <xf numFmtId="168" fontId="3" fillId="0" borderId="15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Fill="1" applyBorder="1"/>
    <xf numFmtId="167" fontId="3" fillId="0" borderId="21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29" borderId="14" xfId="0" applyFont="1" applyFill="1" applyBorder="1" applyAlignment="1">
      <alignment horizontal="center"/>
    </xf>
    <xf numFmtId="0" fontId="10" fillId="29" borderId="40" xfId="0" applyFont="1" applyFill="1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/>
    </xf>
    <xf numFmtId="0" fontId="4" fillId="17" borderId="40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166" fontId="3" fillId="0" borderId="20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2" fontId="12" fillId="29" borderId="21" xfId="0" applyNumberFormat="1" applyFont="1" applyFill="1" applyBorder="1" applyAlignment="1">
      <alignment horizontal="center" vertical="center"/>
    </xf>
    <xf numFmtId="2" fontId="12" fillId="29" borderId="61" xfId="0" applyNumberFormat="1" applyFont="1" applyFill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/>
    </xf>
    <xf numFmtId="0" fontId="4" fillId="21" borderId="24" xfId="0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11" fontId="3" fillId="0" borderId="12" xfId="0" applyNumberFormat="1" applyFont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2" fontId="12" fillId="29" borderId="0" xfId="0" applyNumberFormat="1" applyFont="1" applyFill="1" applyBorder="1" applyAlignment="1">
      <alignment horizontal="center" vertical="center"/>
    </xf>
    <xf numFmtId="2" fontId="12" fillId="29" borderId="12" xfId="0" applyNumberFormat="1" applyFont="1" applyFill="1" applyBorder="1" applyAlignment="1">
      <alignment horizontal="center" vertical="center"/>
    </xf>
    <xf numFmtId="2" fontId="3" fillId="0" borderId="6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7" fontId="3" fillId="0" borderId="19" xfId="0" applyNumberFormat="1" applyFont="1" applyBorder="1" applyAlignment="1">
      <alignment horizontal="center" vertical="center"/>
    </xf>
    <xf numFmtId="2" fontId="12" fillId="29" borderId="19" xfId="0" applyNumberFormat="1" applyFont="1" applyFill="1" applyBorder="1" applyAlignment="1">
      <alignment horizontal="center" vertical="center"/>
    </xf>
    <xf numFmtId="2" fontId="12" fillId="29" borderId="58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 wrapText="1"/>
    </xf>
    <xf numFmtId="11" fontId="3" fillId="0" borderId="19" xfId="0" applyNumberFormat="1" applyFont="1" applyBorder="1" applyAlignment="1">
      <alignment horizontal="center" vertical="center"/>
    </xf>
    <xf numFmtId="11" fontId="3" fillId="0" borderId="5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/>
    </xf>
    <xf numFmtId="11" fontId="3" fillId="0" borderId="21" xfId="0" applyNumberFormat="1" applyFont="1" applyBorder="1" applyAlignment="1">
      <alignment horizontal="center" vertical="center"/>
    </xf>
    <xf numFmtId="11" fontId="3" fillId="0" borderId="61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36" xfId="0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166" fontId="3" fillId="0" borderId="35" xfId="0" applyNumberFormat="1" applyFont="1" applyBorder="1" applyAlignment="1">
      <alignment horizontal="center" vertical="center"/>
    </xf>
    <xf numFmtId="2" fontId="12" fillId="29" borderId="2" xfId="0" applyNumberFormat="1" applyFont="1" applyFill="1" applyBorder="1" applyAlignment="1">
      <alignment horizontal="center" vertical="center"/>
    </xf>
    <xf numFmtId="2" fontId="12" fillId="29" borderId="15" xfId="0" applyNumberFormat="1" applyFont="1" applyFill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16" borderId="40" xfId="0" applyFont="1" applyFill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/>
    </xf>
    <xf numFmtId="11" fontId="3" fillId="0" borderId="15" xfId="0" applyNumberFormat="1" applyFont="1" applyBorder="1" applyAlignment="1">
      <alignment horizontal="center" vertical="center"/>
    </xf>
    <xf numFmtId="2" fontId="3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Border="1"/>
    <xf numFmtId="0" fontId="1" fillId="2" borderId="0" xfId="0" applyFont="1" applyFill="1"/>
    <xf numFmtId="0" fontId="4" fillId="0" borderId="4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4" fillId="0" borderId="67" xfId="0" applyNumberFormat="1" applyFont="1" applyBorder="1" applyAlignment="1">
      <alignment horizontal="center" vertical="center"/>
    </xf>
    <xf numFmtId="166" fontId="3" fillId="0" borderId="23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0" borderId="2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12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" fontId="4" fillId="0" borderId="67" xfId="0" applyNumberFormat="1" applyFont="1" applyBorder="1" applyAlignment="1">
      <alignment horizontal="center"/>
    </xf>
    <xf numFmtId="1" fontId="4" fillId="0" borderId="34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2" borderId="0" xfId="0" applyFont="1" applyFill="1"/>
    <xf numFmtId="0" fontId="11" fillId="0" borderId="2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8" fillId="18" borderId="5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0" fillId="18" borderId="12" xfId="0" applyFont="1" applyFill="1" applyBorder="1" applyAlignment="1">
      <alignment horizontal="center" vertical="center"/>
    </xf>
    <xf numFmtId="0" fontId="20" fillId="18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0" fontId="4" fillId="2" borderId="0" xfId="0" applyFont="1" applyFill="1"/>
    <xf numFmtId="164" fontId="22" fillId="0" borderId="1" xfId="0" applyNumberFormat="1" applyFont="1" applyBorder="1" applyAlignment="1">
      <alignment horizontal="center" vertical="center"/>
    </xf>
    <xf numFmtId="2" fontId="2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/>
    </xf>
    <xf numFmtId="2" fontId="12" fillId="18" borderId="1" xfId="0" applyNumberFormat="1" applyFont="1" applyFill="1" applyBorder="1" applyAlignment="1">
      <alignment horizontal="center" vertical="center"/>
    </xf>
    <xf numFmtId="2" fontId="12" fillId="18" borderId="29" xfId="0" applyNumberFormat="1" applyFont="1" applyFill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0" fontId="3" fillId="2" borderId="0" xfId="0" applyNumberFormat="1" applyFont="1" applyFill="1" applyAlignment="1">
      <alignment horizontal="center"/>
    </xf>
    <xf numFmtId="167" fontId="3" fillId="0" borderId="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/>
    </xf>
    <xf numFmtId="2" fontId="3" fillId="18" borderId="1" xfId="0" applyNumberFormat="1" applyFont="1" applyFill="1" applyBorder="1" applyAlignment="1">
      <alignment horizontal="center"/>
    </xf>
    <xf numFmtId="2" fontId="3" fillId="18" borderId="29" xfId="0" applyNumberFormat="1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/>
    </xf>
    <xf numFmtId="164" fontId="22" fillId="0" borderId="29" xfId="0" applyNumberFormat="1" applyFont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22" fillId="0" borderId="32" xfId="0" applyNumberFormat="1" applyFont="1" applyBorder="1" applyAlignment="1">
      <alignment horizontal="center" vertical="center"/>
    </xf>
    <xf numFmtId="164" fontId="22" fillId="2" borderId="0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3" fillId="2" borderId="1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/>
    <xf numFmtId="1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3" fillId="2" borderId="24" xfId="0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2" fillId="1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7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5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4" xfId="0" applyFont="1" applyBorder="1"/>
    <xf numFmtId="0" fontId="12" fillId="0" borderId="14" xfId="0" applyFont="1" applyBorder="1"/>
    <xf numFmtId="2" fontId="7" fillId="0" borderId="1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/>
    <xf numFmtId="164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/>
    <xf numFmtId="0" fontId="3" fillId="0" borderId="24" xfId="0" applyFont="1" applyBorder="1"/>
    <xf numFmtId="0" fontId="31" fillId="0" borderId="0" xfId="0" applyFont="1"/>
    <xf numFmtId="0" fontId="32" fillId="0" borderId="0" xfId="0" applyFont="1"/>
    <xf numFmtId="164" fontId="3" fillId="0" borderId="0" xfId="0" applyNumberFormat="1" applyFont="1"/>
    <xf numFmtId="0" fontId="1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" xfId="0" applyFont="1" applyBorder="1" applyAlignment="1">
      <alignment horizontal="center"/>
    </xf>
    <xf numFmtId="10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10" fontId="3" fillId="0" borderId="14" xfId="0" applyNumberFormat="1" applyFont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3" borderId="1" xfId="0" applyNumberFormat="1" applyFont="1" applyFill="1" applyBorder="1" applyAlignment="1">
      <alignment horizontal="center"/>
    </xf>
    <xf numFmtId="10" fontId="3" fillId="17" borderId="16" xfId="0" applyNumberFormat="1" applyFont="1" applyFill="1" applyBorder="1" applyAlignment="1">
      <alignment horizontal="center"/>
    </xf>
    <xf numFmtId="10" fontId="3" fillId="17" borderId="14" xfId="0" applyNumberFormat="1" applyFont="1" applyFill="1" applyBorder="1" applyAlignment="1">
      <alignment horizontal="center"/>
    </xf>
    <xf numFmtId="0" fontId="3" fillId="2" borderId="23" xfId="0" applyFont="1" applyFill="1" applyBorder="1"/>
    <xf numFmtId="0" fontId="3" fillId="2" borderId="19" xfId="0" applyFont="1" applyFill="1" applyBorder="1"/>
    <xf numFmtId="0" fontId="3" fillId="2" borderId="24" xfId="0" applyFont="1" applyFill="1" applyBorder="1"/>
    <xf numFmtId="0" fontId="3" fillId="2" borderId="17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4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168" fontId="3" fillId="0" borderId="14" xfId="0" applyNumberFormat="1" applyFont="1" applyBorder="1" applyAlignment="1">
      <alignment horizontal="center"/>
    </xf>
    <xf numFmtId="2" fontId="3" fillId="10" borderId="14" xfId="0" applyNumberFormat="1" applyFont="1" applyFill="1" applyBorder="1" applyAlignment="1">
      <alignment horizontal="center"/>
    </xf>
    <xf numFmtId="2" fontId="36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8" borderId="14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8" fontId="3" fillId="0" borderId="21" xfId="0" applyNumberFormat="1" applyFont="1" applyBorder="1" applyAlignment="1">
      <alignment horizontal="center"/>
    </xf>
    <xf numFmtId="168" fontId="3" fillId="0" borderId="19" xfId="0" applyNumberFormat="1" applyFont="1" applyBorder="1" applyAlignment="1">
      <alignment horizontal="center"/>
    </xf>
    <xf numFmtId="167" fontId="3" fillId="0" borderId="21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8" fontId="3" fillId="0" borderId="58" xfId="0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 vertical="center"/>
    </xf>
    <xf numFmtId="164" fontId="3" fillId="0" borderId="5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/>
    <xf numFmtId="2" fontId="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4" fillId="28" borderId="24" xfId="0" applyFont="1" applyFill="1" applyBorder="1" applyAlignment="1">
      <alignment horizontal="center" vertical="center"/>
    </xf>
    <xf numFmtId="0" fontId="4" fillId="28" borderId="18" xfId="0" applyFont="1" applyFill="1" applyBorder="1" applyAlignment="1">
      <alignment horizontal="center" vertical="center" wrapText="1"/>
    </xf>
    <xf numFmtId="0" fontId="4" fillId="16" borderId="26" xfId="0" applyFont="1" applyFill="1" applyBorder="1" applyAlignment="1">
      <alignment horizontal="center" vertical="center"/>
    </xf>
    <xf numFmtId="0" fontId="4" fillId="28" borderId="27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57" xfId="0" applyNumberFormat="1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2" fontId="9" fillId="0" borderId="36" xfId="0" applyNumberFormat="1" applyFont="1" applyBorder="1" applyAlignment="1">
      <alignment horizontal="center" vertical="center"/>
    </xf>
    <xf numFmtId="0" fontId="4" fillId="21" borderId="22" xfId="0" applyFont="1" applyFill="1" applyBorder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28" borderId="23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2" borderId="22" xfId="0" applyFont="1" applyFill="1" applyBorder="1" applyAlignment="1">
      <alignment horizontal="center" vertical="center"/>
    </xf>
    <xf numFmtId="0" fontId="4" fillId="22" borderId="24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4" fillId="22" borderId="3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11" fillId="0" borderId="40" xfId="0" applyFont="1" applyBorder="1" applyAlignment="1">
      <alignment horizontal="center" vertical="center"/>
    </xf>
    <xf numFmtId="10" fontId="3" fillId="17" borderId="4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2" fontId="19" fillId="0" borderId="36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69" xfId="0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2" fillId="2" borderId="1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" fillId="27" borderId="5" xfId="0" applyFont="1" applyFill="1" applyBorder="1" applyAlignment="1">
      <alignment horizontal="center" vertical="center"/>
    </xf>
    <xf numFmtId="0" fontId="2" fillId="27" borderId="10" xfId="0" applyFont="1" applyFill="1" applyBorder="1" applyAlignment="1">
      <alignment horizontal="center" vertical="center"/>
    </xf>
    <xf numFmtId="0" fontId="2" fillId="27" borderId="9" xfId="0" applyFont="1" applyFill="1" applyBorder="1" applyAlignment="1">
      <alignment horizontal="center" vertical="center"/>
    </xf>
    <xf numFmtId="0" fontId="2" fillId="27" borderId="1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4" fillId="16" borderId="23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28" borderId="0" xfId="0" applyFont="1" applyFill="1" applyBorder="1" applyAlignment="1">
      <alignment horizontal="center" vertical="center" wrapText="1"/>
    </xf>
    <xf numFmtId="0" fontId="4" fillId="17" borderId="0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3" borderId="46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4" fillId="13" borderId="48" xfId="0" applyFont="1" applyFill="1" applyBorder="1" applyAlignment="1">
      <alignment horizontal="center" vertical="center"/>
    </xf>
    <xf numFmtId="0" fontId="4" fillId="16" borderId="17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12" borderId="43" xfId="0" applyFont="1" applyFill="1" applyBorder="1" applyAlignment="1">
      <alignment horizontal="center" vertical="center" wrapText="1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4" fillId="12" borderId="3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23" borderId="25" xfId="0" applyFont="1" applyFill="1" applyBorder="1" applyAlignment="1">
      <alignment horizontal="center" vertical="center" wrapText="1"/>
    </xf>
    <xf numFmtId="0" fontId="4" fillId="23" borderId="28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3" borderId="26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4" fillId="23" borderId="27" xfId="0" applyFont="1" applyFill="1" applyBorder="1" applyAlignment="1">
      <alignment horizontal="center" vertical="center"/>
    </xf>
    <xf numFmtId="0" fontId="4" fillId="23" borderId="29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23" borderId="52" xfId="0" applyFont="1" applyFill="1" applyBorder="1" applyAlignment="1">
      <alignment horizontal="center" vertical="center"/>
    </xf>
    <xf numFmtId="0" fontId="4" fillId="23" borderId="14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23" borderId="41" xfId="0" applyFont="1" applyFill="1" applyBorder="1" applyAlignment="1">
      <alignment horizontal="center" vertical="center"/>
    </xf>
    <xf numFmtId="0" fontId="4" fillId="23" borderId="42" xfId="0" applyFont="1" applyFill="1" applyBorder="1" applyAlignment="1">
      <alignment horizontal="center" vertical="center"/>
    </xf>
    <xf numFmtId="0" fontId="4" fillId="23" borderId="49" xfId="0" applyFont="1" applyFill="1" applyBorder="1" applyAlignment="1">
      <alignment horizontal="center" vertical="center"/>
    </xf>
    <xf numFmtId="0" fontId="4" fillId="23" borderId="43" xfId="0" applyFont="1" applyFill="1" applyBorder="1" applyAlignment="1">
      <alignment horizontal="center" vertical="center"/>
    </xf>
    <xf numFmtId="0" fontId="4" fillId="17" borderId="41" xfId="0" applyFont="1" applyFill="1" applyBorder="1" applyAlignment="1">
      <alignment horizontal="center" vertical="center"/>
    </xf>
    <xf numFmtId="0" fontId="4" fillId="17" borderId="42" xfId="0" applyFont="1" applyFill="1" applyBorder="1" applyAlignment="1">
      <alignment horizontal="center" vertical="center"/>
    </xf>
    <xf numFmtId="0" fontId="4" fillId="17" borderId="49" xfId="0" applyFont="1" applyFill="1" applyBorder="1" applyAlignment="1">
      <alignment horizontal="center" vertical="center"/>
    </xf>
    <xf numFmtId="0" fontId="4" fillId="17" borderId="43" xfId="0" applyFont="1" applyFill="1" applyBorder="1" applyAlignment="1">
      <alignment horizontal="center" vertical="center"/>
    </xf>
    <xf numFmtId="0" fontId="4" fillId="16" borderId="41" xfId="0" applyFont="1" applyFill="1" applyBorder="1" applyAlignment="1">
      <alignment horizontal="center" vertical="center"/>
    </xf>
    <xf numFmtId="0" fontId="4" fillId="16" borderId="42" xfId="0" applyFont="1" applyFill="1" applyBorder="1" applyAlignment="1">
      <alignment horizontal="center" vertical="center"/>
    </xf>
    <xf numFmtId="0" fontId="4" fillId="16" borderId="49" xfId="0" applyFont="1" applyFill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4" fillId="28" borderId="41" xfId="0" applyFont="1" applyFill="1" applyBorder="1" applyAlignment="1">
      <alignment horizontal="center" vertical="center"/>
    </xf>
    <xf numFmtId="0" fontId="4" fillId="28" borderId="42" xfId="0" applyFont="1" applyFill="1" applyBorder="1" applyAlignment="1">
      <alignment horizontal="center" vertical="center"/>
    </xf>
    <xf numFmtId="0" fontId="4" fillId="28" borderId="49" xfId="0" applyFont="1" applyFill="1" applyBorder="1" applyAlignment="1">
      <alignment horizontal="center" vertical="center"/>
    </xf>
    <xf numFmtId="0" fontId="4" fillId="28" borderId="43" xfId="0" applyFont="1" applyFill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8" xfId="0" applyFont="1" applyFill="1" applyBorder="1" applyAlignment="1">
      <alignment horizontal="center"/>
    </xf>
    <xf numFmtId="0" fontId="1" fillId="5" borderId="46" xfId="0" applyFont="1" applyFill="1" applyBorder="1" applyAlignment="1">
      <alignment horizontal="center"/>
    </xf>
    <xf numFmtId="0" fontId="1" fillId="5" borderId="47" xfId="0" applyFont="1" applyFill="1" applyBorder="1" applyAlignment="1">
      <alignment horizontal="center"/>
    </xf>
    <xf numFmtId="0" fontId="1" fillId="5" borderId="48" xfId="0" applyFont="1" applyFill="1" applyBorder="1" applyAlignment="1">
      <alignment horizontal="center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43" xfId="0" applyFont="1" applyFill="1" applyBorder="1" applyAlignment="1">
      <alignment horizontal="center"/>
    </xf>
    <xf numFmtId="0" fontId="1" fillId="31" borderId="41" xfId="0" applyFont="1" applyFill="1" applyBorder="1" applyAlignment="1">
      <alignment horizontal="center"/>
    </xf>
    <xf numFmtId="0" fontId="1" fillId="31" borderId="42" xfId="0" applyFont="1" applyFill="1" applyBorder="1" applyAlignment="1">
      <alignment horizontal="center"/>
    </xf>
    <xf numFmtId="0" fontId="1" fillId="31" borderId="43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1" fillId="16" borderId="5" xfId="0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8" fillId="12" borderId="46" xfId="0" applyFont="1" applyFill="1" applyBorder="1" applyAlignment="1">
      <alignment horizontal="center"/>
    </xf>
    <xf numFmtId="0" fontId="8" fillId="12" borderId="47" xfId="0" applyFont="1" applyFill="1" applyBorder="1" applyAlignment="1">
      <alignment horizontal="center"/>
    </xf>
    <xf numFmtId="0" fontId="8" fillId="12" borderId="48" xfId="0" applyFont="1" applyFill="1" applyBorder="1" applyAlignment="1">
      <alignment horizont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1" fillId="23" borderId="46" xfId="0" applyFont="1" applyFill="1" applyBorder="1" applyAlignment="1">
      <alignment horizontal="center" vertical="center" wrapText="1"/>
    </xf>
    <xf numFmtId="0" fontId="1" fillId="23" borderId="47" xfId="0" applyFont="1" applyFill="1" applyBorder="1" applyAlignment="1">
      <alignment horizontal="center" vertical="center" wrapText="1"/>
    </xf>
    <xf numFmtId="0" fontId="1" fillId="23" borderId="48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4" fillId="12" borderId="24" xfId="0" applyFont="1" applyFill="1" applyBorder="1" applyAlignment="1">
      <alignment horizontal="center" vertical="center" wrapText="1"/>
    </xf>
    <xf numFmtId="0" fontId="4" fillId="12" borderId="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3" borderId="39" xfId="0" applyFont="1" applyFill="1" applyBorder="1" applyAlignment="1">
      <alignment horizontal="center" vertical="center" wrapText="1"/>
    </xf>
    <xf numFmtId="0" fontId="4" fillId="23" borderId="40" xfId="0" applyFont="1" applyFill="1" applyBorder="1" applyAlignment="1">
      <alignment horizontal="center" vertical="center"/>
    </xf>
    <xf numFmtId="0" fontId="4" fillId="23" borderId="24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horizontal="center" vertical="center" wrapText="1"/>
    </xf>
    <xf numFmtId="0" fontId="1" fillId="10" borderId="41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3" xfId="0" applyFont="1" applyBorder="1" applyAlignment="1">
      <alignment horizontal="left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0" borderId="35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9" fillId="18" borderId="53" xfId="0" applyFont="1" applyFill="1" applyBorder="1" applyAlignment="1">
      <alignment horizontal="center" vertical="center" wrapText="1"/>
    </xf>
    <xf numFmtId="0" fontId="19" fillId="18" borderId="10" xfId="0" applyFont="1" applyFill="1" applyBorder="1" applyAlignment="1">
      <alignment horizontal="center" vertical="center" wrapText="1"/>
    </xf>
    <xf numFmtId="0" fontId="19" fillId="18" borderId="33" xfId="0" applyFont="1" applyFill="1" applyBorder="1" applyAlignment="1">
      <alignment horizontal="center" vertical="center" wrapText="1"/>
    </xf>
    <xf numFmtId="0" fontId="19" fillId="18" borderId="17" xfId="0" applyFont="1" applyFill="1" applyBorder="1" applyAlignment="1">
      <alignment horizontal="center" vertical="center" wrapText="1"/>
    </xf>
    <xf numFmtId="0" fontId="19" fillId="18" borderId="0" xfId="0" applyFont="1" applyFill="1" applyBorder="1" applyAlignment="1">
      <alignment horizontal="center" vertical="center" wrapText="1"/>
    </xf>
    <xf numFmtId="0" fontId="19" fillId="18" borderId="23" xfId="0" applyFont="1" applyFill="1" applyBorder="1" applyAlignment="1">
      <alignment horizontal="center" vertical="center" wrapText="1"/>
    </xf>
    <xf numFmtId="0" fontId="19" fillId="18" borderId="35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4" fillId="14" borderId="46" xfId="0" applyFont="1" applyFill="1" applyBorder="1" applyAlignment="1">
      <alignment horizontal="center"/>
    </xf>
    <xf numFmtId="0" fontId="4" fillId="14" borderId="47" xfId="0" applyFont="1" applyFill="1" applyBorder="1" applyAlignment="1">
      <alignment horizontal="center"/>
    </xf>
    <xf numFmtId="0" fontId="4" fillId="14" borderId="48" xfId="0" applyFont="1" applyFill="1" applyBorder="1" applyAlignment="1">
      <alignment horizontal="center"/>
    </xf>
    <xf numFmtId="0" fontId="4" fillId="16" borderId="46" xfId="0" applyFont="1" applyFill="1" applyBorder="1" applyAlignment="1">
      <alignment horizontal="center"/>
    </xf>
    <xf numFmtId="0" fontId="4" fillId="16" borderId="47" xfId="0" applyFont="1" applyFill="1" applyBorder="1" applyAlignment="1">
      <alignment horizontal="center"/>
    </xf>
    <xf numFmtId="0" fontId="4" fillId="16" borderId="48" xfId="0" applyFont="1" applyFill="1" applyBorder="1" applyAlignment="1">
      <alignment horizontal="center"/>
    </xf>
    <xf numFmtId="0" fontId="4" fillId="6" borderId="46" xfId="0" applyFont="1" applyFill="1" applyBorder="1" applyAlignment="1">
      <alignment horizontal="center"/>
    </xf>
    <xf numFmtId="0" fontId="4" fillId="6" borderId="47" xfId="0" applyFont="1" applyFill="1" applyBorder="1" applyAlignment="1">
      <alignment horizontal="center"/>
    </xf>
    <xf numFmtId="0" fontId="4" fillId="6" borderId="48" xfId="0" applyFont="1" applyFill="1" applyBorder="1" applyAlignment="1">
      <alignment horizontal="center"/>
    </xf>
    <xf numFmtId="0" fontId="4" fillId="17" borderId="46" xfId="0" applyFont="1" applyFill="1" applyBorder="1" applyAlignment="1">
      <alignment horizontal="center"/>
    </xf>
    <xf numFmtId="0" fontId="4" fillId="17" borderId="47" xfId="0" applyFont="1" applyFill="1" applyBorder="1" applyAlignment="1">
      <alignment horizontal="center"/>
    </xf>
    <xf numFmtId="0" fontId="4" fillId="17" borderId="48" xfId="0" applyFont="1" applyFill="1" applyBorder="1" applyAlignment="1">
      <alignment horizontal="center"/>
    </xf>
    <xf numFmtId="0" fontId="4" fillId="18" borderId="46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8" xfId="0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4" fillId="26" borderId="25" xfId="0" applyFont="1" applyFill="1" applyBorder="1" applyAlignment="1">
      <alignment horizontal="center"/>
    </xf>
    <xf numFmtId="0" fontId="4" fillId="26" borderId="27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1" fillId="15" borderId="41" xfId="0" applyFont="1" applyFill="1" applyBorder="1" applyAlignment="1">
      <alignment horizontal="center"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30" fillId="2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4" fillId="10" borderId="4" xfId="0" applyFont="1" applyFill="1" applyBorder="1" applyAlignment="1">
      <alignment horizontal="center" wrapText="1"/>
    </xf>
    <xf numFmtId="0" fontId="4" fillId="10" borderId="14" xfId="0" applyFont="1" applyFill="1" applyBorder="1" applyAlignment="1">
      <alignment horizontal="center" wrapText="1"/>
    </xf>
    <xf numFmtId="0" fontId="30" fillId="24" borderId="8" xfId="0" applyFont="1" applyFill="1" applyBorder="1" applyAlignment="1">
      <alignment horizontal="center"/>
    </xf>
    <xf numFmtId="0" fontId="30" fillId="24" borderId="7" xfId="0" applyFont="1" applyFill="1" applyBorder="1" applyAlignment="1">
      <alignment horizontal="center"/>
    </xf>
    <xf numFmtId="0" fontId="30" fillId="24" borderId="6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17" borderId="4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 wrapText="1"/>
    </xf>
    <xf numFmtId="0" fontId="4" fillId="12" borderId="21" xfId="0" applyFont="1" applyFill="1" applyBorder="1" applyAlignment="1">
      <alignment horizontal="center" wrapText="1"/>
    </xf>
    <xf numFmtId="0" fontId="4" fillId="12" borderId="22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17" borderId="1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5" fillId="8" borderId="8" xfId="0" applyFont="1" applyFill="1" applyBorder="1" applyAlignment="1">
      <alignment horizontal="center"/>
    </xf>
    <xf numFmtId="0" fontId="35" fillId="8" borderId="7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2" fontId="4" fillId="16" borderId="23" xfId="0" applyNumberFormat="1" applyFont="1" applyFill="1" applyBorder="1" applyAlignment="1">
      <alignment horizontal="center" vertical="center"/>
    </xf>
    <xf numFmtId="2" fontId="4" fillId="16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Mechanism'!$D$5:$D$8</c:f>
              <c:numCache>
                <c:formatCode>0.0000</c:formatCode>
                <c:ptCount val="4"/>
                <c:pt idx="0">
                  <c:v>1.3125E-2</c:v>
                </c:pt>
                <c:pt idx="1">
                  <c:v>8.6250000000000007E-3</c:v>
                </c:pt>
                <c:pt idx="2">
                  <c:v>4.1250000000000002E-3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Mechanism'!$V$57:$V$60</c:f>
              <c:numCache>
                <c:formatCode>0.0000</c:formatCode>
                <c:ptCount val="4"/>
                <c:pt idx="0">
                  <c:v>1.0892958402475063E-2</c:v>
                </c:pt>
                <c:pt idx="1">
                  <c:v>8.2124883420879834E-3</c:v>
                </c:pt>
                <c:pt idx="2">
                  <c:v>4.0833236759803444E-3</c:v>
                </c:pt>
                <c:pt idx="3">
                  <c:v>0</c:v>
                </c:pt>
              </c:numCache>
            </c:numRef>
          </c:xVal>
          <c:yVal>
            <c:numRef>
              <c:f>'Yield Mechanism'!$A$5:$A$8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1.3125E-2</c:v>
                      </c:pt>
                      <c:pt idx="1">
                        <c:v>8.6250000000000007E-3</c:v>
                      </c:pt>
                      <c:pt idx="2">
                        <c:v>4.1250000000000002E-3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388286149479945E-2"/>
                  <c:y val="-2.396477951758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F5-4796-9BB4-FE38835249E0}"/>
                </c:ext>
              </c:extLst>
            </c:dLbl>
            <c:dLbl>
              <c:idx val="1"/>
              <c:layout>
                <c:manualLayout>
                  <c:x val="4.5925684609442803E-2"/>
                  <c:y val="-2.396477951758485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F5-4796-9BB4-FE38835249E0}"/>
                </c:ext>
              </c:extLst>
            </c:dLbl>
            <c:dLbl>
              <c:idx val="2"/>
              <c:layout>
                <c:manualLayout>
                  <c:x val="7.8248896365929299E-2"/>
                  <c:y val="-3.525225621772209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F5-4796-9BB4-FE38835249E0}"/>
                </c:ext>
              </c:extLst>
            </c:dLbl>
            <c:dLbl>
              <c:idx val="3"/>
              <c:layout>
                <c:manualLayout>
                  <c:x val="4.0820705269292504E-2"/>
                  <c:y val="-2.8197583280136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55742475884209"/>
                      <c:h val="4.79295590351695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AF5-4796-9BB4-FE38835249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Mechanism'!$H$48:$H$61</c:f>
              <c:numCache>
                <c:formatCode>0.00</c:formatCode>
                <c:ptCount val="14"/>
                <c:pt idx="0">
                  <c:v>0.46975144455373002</c:v>
                </c:pt>
                <c:pt idx="1">
                  <c:v>0.35415799083561489</c:v>
                </c:pt>
                <c:pt idx="2">
                  <c:v>0.17609056461065514</c:v>
                </c:pt>
                <c:pt idx="3">
                  <c:v>0</c:v>
                </c:pt>
              </c:numCache>
            </c:numRef>
          </c:xVal>
          <c:yVal>
            <c:numRef>
              <c:f>'Yield Mechanism'!$E$48:$E$61</c:f>
              <c:numCache>
                <c:formatCode>0</c:formatCode>
                <c:ptCount val="1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1.0892958402475063E-2</c:v>
                </c:pt>
                <c:pt idx="2">
                  <c:v>1.0892958402475063E-2</c:v>
                </c:pt>
                <c:pt idx="3">
                  <c:v>1.0892958402475063E-2</c:v>
                </c:pt>
                <c:pt idx="4">
                  <c:v>1.0892958402475063E-2</c:v>
                </c:pt>
                <c:pt idx="5">
                  <c:v>1.0892958402475063E-2</c:v>
                </c:pt>
                <c:pt idx="6">
                  <c:v>1.0892958402475063E-2</c:v>
                </c:pt>
                <c:pt idx="7">
                  <c:v>1.0892958402475063E-2</c:v>
                </c:pt>
                <c:pt idx="8">
                  <c:v>1.0892958402475063E-2</c:v>
                </c:pt>
                <c:pt idx="9">
                  <c:v>1.0892958402475063E-2</c:v>
                </c:pt>
                <c:pt idx="10">
                  <c:v>1.0892958402475063E-2</c:v>
                </c:pt>
                <c:pt idx="11">
                  <c:v>1.0892958402475063E-2</c:v>
                </c:pt>
                <c:pt idx="12">
                  <c:v>1.0892958402475063E-2</c:v>
                </c:pt>
                <c:pt idx="13">
                  <c:v>1.0892958402475063E-2</c:v>
                </c:pt>
                <c:pt idx="14">
                  <c:v>1.0892958402475063E-2</c:v>
                </c:pt>
                <c:pt idx="15">
                  <c:v>1.0892958402475063E-2</c:v>
                </c:pt>
                <c:pt idx="16">
                  <c:v>1.0892958402475063E-2</c:v>
                </c:pt>
                <c:pt idx="17">
                  <c:v>1.0892958402475063E-2</c:v>
                </c:pt>
                <c:pt idx="18">
                  <c:v>1.0892958402475063E-2</c:v>
                </c:pt>
                <c:pt idx="19">
                  <c:v>1.0892958402475063E-2</c:v>
                </c:pt>
                <c:pt idx="20">
                  <c:v>1.0892958402475063E-2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-716.30709922199924</c:v>
                </c:pt>
                <c:pt idx="2">
                  <c:v>-716.30709922199924</c:v>
                </c:pt>
                <c:pt idx="3">
                  <c:v>-716.30709922199924</c:v>
                </c:pt>
                <c:pt idx="4">
                  <c:v>-716.30709922199924</c:v>
                </c:pt>
                <c:pt idx="5">
                  <c:v>-716.30709922199924</c:v>
                </c:pt>
                <c:pt idx="6">
                  <c:v>-716.30709922199924</c:v>
                </c:pt>
                <c:pt idx="7">
                  <c:v>-716.30709922199924</c:v>
                </c:pt>
                <c:pt idx="8">
                  <c:v>-716.30709922199924</c:v>
                </c:pt>
                <c:pt idx="9">
                  <c:v>-716.30709922199924</c:v>
                </c:pt>
                <c:pt idx="10">
                  <c:v>-716.30709922199924</c:v>
                </c:pt>
                <c:pt idx="11">
                  <c:v>-716.30709922199924</c:v>
                </c:pt>
                <c:pt idx="12">
                  <c:v>-716.30709922199924</c:v>
                </c:pt>
                <c:pt idx="13">
                  <c:v>-716.30709922199924</c:v>
                </c:pt>
                <c:pt idx="14">
                  <c:v>-716.30709922199924</c:v>
                </c:pt>
                <c:pt idx="15">
                  <c:v>-716.30709922199924</c:v>
                </c:pt>
                <c:pt idx="16">
                  <c:v>-716.30709922199924</c:v>
                </c:pt>
                <c:pt idx="17">
                  <c:v>-716.30709922199924</c:v>
                </c:pt>
                <c:pt idx="18">
                  <c:v>-716.30709922199924</c:v>
                </c:pt>
                <c:pt idx="19">
                  <c:v>-716.30709922199924</c:v>
                </c:pt>
                <c:pt idx="20">
                  <c:v>-716.30709922199924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6-4F30-8C4A-BFBEBB085F38}"/>
            </c:ext>
          </c:extLst>
        </c:ser>
        <c:ser>
          <c:idx val="0"/>
          <c:order val="1"/>
          <c:tx>
            <c:v>Galli_3st_5bay_StrongSingle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'[4]Floor Displacements'!$F$4:$F$5460</c:f>
              <c:numCache>
                <c:formatCode>General</c:formatCode>
                <c:ptCount val="5457"/>
                <c:pt idx="0">
                  <c:v>4.43279E-5</c:v>
                </c:pt>
                <c:pt idx="1">
                  <c:v>8.4173100000000002E-5</c:v>
                </c:pt>
                <c:pt idx="2">
                  <c:v>1.2401799999999999E-4</c:v>
                </c:pt>
                <c:pt idx="3">
                  <c:v>1.63864E-4</c:v>
                </c:pt>
                <c:pt idx="4">
                  <c:v>2.03709E-4</c:v>
                </c:pt>
                <c:pt idx="5">
                  <c:v>2.4355399999999999E-4</c:v>
                </c:pt>
                <c:pt idx="6">
                  <c:v>2.8339899999999999E-4</c:v>
                </c:pt>
                <c:pt idx="7">
                  <c:v>3.2324399999999998E-4</c:v>
                </c:pt>
                <c:pt idx="8">
                  <c:v>3.6309100000000001E-4</c:v>
                </c:pt>
                <c:pt idx="9">
                  <c:v>4.0294000000000001E-4</c:v>
                </c:pt>
                <c:pt idx="10">
                  <c:v>4.4283700000000002E-4</c:v>
                </c:pt>
                <c:pt idx="11">
                  <c:v>4.8280600000000001E-4</c:v>
                </c:pt>
                <c:pt idx="12">
                  <c:v>5.2277499999999995E-4</c:v>
                </c:pt>
                <c:pt idx="13">
                  <c:v>5.6275200000000002E-4</c:v>
                </c:pt>
                <c:pt idx="14">
                  <c:v>6.0273399999999995E-4</c:v>
                </c:pt>
                <c:pt idx="15">
                  <c:v>6.4271599999999999E-4</c:v>
                </c:pt>
                <c:pt idx="16">
                  <c:v>6.8269800000000003E-4</c:v>
                </c:pt>
                <c:pt idx="17">
                  <c:v>7.2267999999999996E-4</c:v>
                </c:pt>
                <c:pt idx="18">
                  <c:v>7.6266300000000001E-4</c:v>
                </c:pt>
                <c:pt idx="19">
                  <c:v>8.0264799999999999E-4</c:v>
                </c:pt>
                <c:pt idx="20">
                  <c:v>8.4264300000000002E-4</c:v>
                </c:pt>
                <c:pt idx="21">
                  <c:v>8.8263999999999997E-4</c:v>
                </c:pt>
                <c:pt idx="22">
                  <c:v>9.2265399999999997E-4</c:v>
                </c:pt>
                <c:pt idx="23">
                  <c:v>9.6266699999999995E-4</c:v>
                </c:pt>
                <c:pt idx="24">
                  <c:v>1.0026799999999999E-3</c:v>
                </c:pt>
                <c:pt idx="25">
                  <c:v>1.0426999999999999E-3</c:v>
                </c:pt>
                <c:pt idx="26">
                  <c:v>1.08274E-3</c:v>
                </c:pt>
                <c:pt idx="27">
                  <c:v>1.12279E-3</c:v>
                </c:pt>
                <c:pt idx="28">
                  <c:v>1.1628299999999999E-3</c:v>
                </c:pt>
                <c:pt idx="29">
                  <c:v>1.2028799999999999E-3</c:v>
                </c:pt>
                <c:pt idx="30">
                  <c:v>1.2429400000000001E-3</c:v>
                </c:pt>
                <c:pt idx="31">
                  <c:v>1.28302E-3</c:v>
                </c:pt>
                <c:pt idx="32">
                  <c:v>1.32311E-3</c:v>
                </c:pt>
                <c:pt idx="33">
                  <c:v>1.3632E-3</c:v>
                </c:pt>
                <c:pt idx="34">
                  <c:v>1.40332E-3</c:v>
                </c:pt>
                <c:pt idx="35">
                  <c:v>1.4434300000000001E-3</c:v>
                </c:pt>
                <c:pt idx="36">
                  <c:v>1.48353E-3</c:v>
                </c:pt>
                <c:pt idx="37">
                  <c:v>1.5236399999999999E-3</c:v>
                </c:pt>
                <c:pt idx="38">
                  <c:v>1.56375E-3</c:v>
                </c:pt>
                <c:pt idx="39">
                  <c:v>1.60385E-3</c:v>
                </c:pt>
                <c:pt idx="40">
                  <c:v>1.6439600000000001E-3</c:v>
                </c:pt>
                <c:pt idx="41">
                  <c:v>1.68406E-3</c:v>
                </c:pt>
                <c:pt idx="42">
                  <c:v>1.72416E-3</c:v>
                </c:pt>
                <c:pt idx="43">
                  <c:v>1.7642700000000001E-3</c:v>
                </c:pt>
                <c:pt idx="44">
                  <c:v>1.80437E-3</c:v>
                </c:pt>
                <c:pt idx="45">
                  <c:v>1.8444799999999999E-3</c:v>
                </c:pt>
                <c:pt idx="46">
                  <c:v>1.8845800000000001E-3</c:v>
                </c:pt>
                <c:pt idx="47">
                  <c:v>1.92469E-3</c:v>
                </c:pt>
                <c:pt idx="48">
                  <c:v>1.9647900000000001E-3</c:v>
                </c:pt>
                <c:pt idx="49">
                  <c:v>2.0049E-3</c:v>
                </c:pt>
                <c:pt idx="50">
                  <c:v>2.0449999999999999E-3</c:v>
                </c:pt>
                <c:pt idx="51">
                  <c:v>2.0850999999999999E-3</c:v>
                </c:pt>
                <c:pt idx="52">
                  <c:v>2.1252100000000002E-3</c:v>
                </c:pt>
                <c:pt idx="53">
                  <c:v>2.1653100000000002E-3</c:v>
                </c:pt>
                <c:pt idx="54">
                  <c:v>2.20542E-3</c:v>
                </c:pt>
                <c:pt idx="55">
                  <c:v>2.24552E-3</c:v>
                </c:pt>
                <c:pt idx="56">
                  <c:v>2.2856299999999999E-3</c:v>
                </c:pt>
                <c:pt idx="57">
                  <c:v>2.3257299999999998E-3</c:v>
                </c:pt>
                <c:pt idx="58">
                  <c:v>2.3658400000000001E-3</c:v>
                </c:pt>
                <c:pt idx="59">
                  <c:v>2.4059400000000001E-3</c:v>
                </c:pt>
                <c:pt idx="60">
                  <c:v>2.44605E-3</c:v>
                </c:pt>
                <c:pt idx="61">
                  <c:v>2.4861499999999999E-3</c:v>
                </c:pt>
                <c:pt idx="62">
                  <c:v>2.5262499999999998E-3</c:v>
                </c:pt>
                <c:pt idx="63">
                  <c:v>2.5663600000000002E-3</c:v>
                </c:pt>
                <c:pt idx="64">
                  <c:v>2.6064600000000001E-3</c:v>
                </c:pt>
                <c:pt idx="65">
                  <c:v>2.64657E-3</c:v>
                </c:pt>
                <c:pt idx="66">
                  <c:v>2.6866699999999999E-3</c:v>
                </c:pt>
                <c:pt idx="67">
                  <c:v>2.7267799999999998E-3</c:v>
                </c:pt>
                <c:pt idx="68">
                  <c:v>2.7668800000000002E-3</c:v>
                </c:pt>
                <c:pt idx="69">
                  <c:v>2.8069900000000001E-3</c:v>
                </c:pt>
                <c:pt idx="70">
                  <c:v>2.84709E-3</c:v>
                </c:pt>
                <c:pt idx="71">
                  <c:v>2.8871999999999999E-3</c:v>
                </c:pt>
                <c:pt idx="72">
                  <c:v>2.9272999999999999E-3</c:v>
                </c:pt>
                <c:pt idx="73">
                  <c:v>2.9673999999999998E-3</c:v>
                </c:pt>
                <c:pt idx="74">
                  <c:v>3.0075100000000001E-3</c:v>
                </c:pt>
                <c:pt idx="75">
                  <c:v>3.04762E-3</c:v>
                </c:pt>
                <c:pt idx="76">
                  <c:v>3.08779E-3</c:v>
                </c:pt>
                <c:pt idx="77">
                  <c:v>3.12795E-3</c:v>
                </c:pt>
                <c:pt idx="78">
                  <c:v>3.16812E-3</c:v>
                </c:pt>
                <c:pt idx="79">
                  <c:v>3.2082899999999999E-3</c:v>
                </c:pt>
                <c:pt idx="80">
                  <c:v>3.2484599999999999E-3</c:v>
                </c:pt>
                <c:pt idx="81">
                  <c:v>3.2886299999999999E-3</c:v>
                </c:pt>
                <c:pt idx="82">
                  <c:v>3.3287999999999998E-3</c:v>
                </c:pt>
                <c:pt idx="83">
                  <c:v>3.3689700000000002E-3</c:v>
                </c:pt>
                <c:pt idx="84">
                  <c:v>3.4091400000000002E-3</c:v>
                </c:pt>
                <c:pt idx="85">
                  <c:v>3.4493000000000002E-3</c:v>
                </c:pt>
                <c:pt idx="86">
                  <c:v>3.4894700000000002E-3</c:v>
                </c:pt>
                <c:pt idx="87">
                  <c:v>3.5296400000000001E-3</c:v>
                </c:pt>
                <c:pt idx="88">
                  <c:v>3.5698100000000001E-3</c:v>
                </c:pt>
                <c:pt idx="89">
                  <c:v>3.60998E-3</c:v>
                </c:pt>
                <c:pt idx="90">
                  <c:v>3.65015E-3</c:v>
                </c:pt>
                <c:pt idx="91">
                  <c:v>3.69032E-3</c:v>
                </c:pt>
                <c:pt idx="92">
                  <c:v>3.7304899999999999E-3</c:v>
                </c:pt>
                <c:pt idx="93">
                  <c:v>3.7706599999999999E-3</c:v>
                </c:pt>
                <c:pt idx="94">
                  <c:v>3.8108199999999999E-3</c:v>
                </c:pt>
                <c:pt idx="95">
                  <c:v>3.8509899999999999E-3</c:v>
                </c:pt>
                <c:pt idx="96">
                  <c:v>3.8911599999999998E-3</c:v>
                </c:pt>
                <c:pt idx="97">
                  <c:v>3.9313300000000002E-3</c:v>
                </c:pt>
                <c:pt idx="98">
                  <c:v>3.9715000000000002E-3</c:v>
                </c:pt>
                <c:pt idx="99">
                  <c:v>4.0116700000000002E-3</c:v>
                </c:pt>
                <c:pt idx="100">
                  <c:v>4.0518400000000001E-3</c:v>
                </c:pt>
                <c:pt idx="101">
                  <c:v>4.0920100000000001E-3</c:v>
                </c:pt>
                <c:pt idx="102">
                  <c:v>4.1321800000000001E-3</c:v>
                </c:pt>
                <c:pt idx="103">
                  <c:v>4.1723400000000001E-3</c:v>
                </c:pt>
                <c:pt idx="104">
                  <c:v>4.21251E-3</c:v>
                </c:pt>
                <c:pt idx="105">
                  <c:v>4.25268E-3</c:v>
                </c:pt>
                <c:pt idx="106">
                  <c:v>4.29285E-3</c:v>
                </c:pt>
                <c:pt idx="107">
                  <c:v>4.3330199999999999E-3</c:v>
                </c:pt>
                <c:pt idx="108">
                  <c:v>4.3731899999999999E-3</c:v>
                </c:pt>
                <c:pt idx="109">
                  <c:v>4.4133599999999999E-3</c:v>
                </c:pt>
                <c:pt idx="110">
                  <c:v>4.4535299999999998E-3</c:v>
                </c:pt>
                <c:pt idx="111">
                  <c:v>4.4936999999999998E-3</c:v>
                </c:pt>
                <c:pt idx="112">
                  <c:v>4.5338599999999998E-3</c:v>
                </c:pt>
                <c:pt idx="113">
                  <c:v>4.5740299999999998E-3</c:v>
                </c:pt>
                <c:pt idx="114">
                  <c:v>4.6141999999999997E-3</c:v>
                </c:pt>
                <c:pt idx="115">
                  <c:v>4.6543699999999997E-3</c:v>
                </c:pt>
                <c:pt idx="116">
                  <c:v>4.6945399999999997E-3</c:v>
                </c:pt>
                <c:pt idx="117">
                  <c:v>4.7347099999999996E-3</c:v>
                </c:pt>
                <c:pt idx="118">
                  <c:v>4.7748799999999996E-3</c:v>
                </c:pt>
                <c:pt idx="119">
                  <c:v>4.8150500000000004E-3</c:v>
                </c:pt>
                <c:pt idx="120">
                  <c:v>4.8552200000000004E-3</c:v>
                </c:pt>
                <c:pt idx="121">
                  <c:v>4.8953900000000003E-3</c:v>
                </c:pt>
                <c:pt idx="122">
                  <c:v>4.9355500000000004E-3</c:v>
                </c:pt>
                <c:pt idx="123">
                  <c:v>4.9757200000000003E-3</c:v>
                </c:pt>
                <c:pt idx="124">
                  <c:v>5.0158900000000003E-3</c:v>
                </c:pt>
                <c:pt idx="125">
                  <c:v>5.0560600000000002E-3</c:v>
                </c:pt>
                <c:pt idx="126">
                  <c:v>5.0962300000000002E-3</c:v>
                </c:pt>
                <c:pt idx="127">
                  <c:v>5.1364000000000002E-3</c:v>
                </c:pt>
                <c:pt idx="128">
                  <c:v>5.1765700000000001E-3</c:v>
                </c:pt>
                <c:pt idx="129">
                  <c:v>5.2167400000000001E-3</c:v>
                </c:pt>
                <c:pt idx="130">
                  <c:v>5.2569100000000001E-3</c:v>
                </c:pt>
                <c:pt idx="131">
                  <c:v>5.2970700000000001E-3</c:v>
                </c:pt>
                <c:pt idx="132">
                  <c:v>5.33724E-3</c:v>
                </c:pt>
                <c:pt idx="133">
                  <c:v>5.37741E-3</c:v>
                </c:pt>
                <c:pt idx="134">
                  <c:v>5.41758E-3</c:v>
                </c:pt>
                <c:pt idx="135">
                  <c:v>5.4577499999999999E-3</c:v>
                </c:pt>
                <c:pt idx="136">
                  <c:v>5.4979199999999999E-3</c:v>
                </c:pt>
                <c:pt idx="137">
                  <c:v>5.5380899999999999E-3</c:v>
                </c:pt>
                <c:pt idx="138">
                  <c:v>5.5782599999999998E-3</c:v>
                </c:pt>
                <c:pt idx="139">
                  <c:v>5.6184299999999998E-3</c:v>
                </c:pt>
                <c:pt idx="140">
                  <c:v>5.6585899999999998E-3</c:v>
                </c:pt>
                <c:pt idx="141">
                  <c:v>5.6987599999999998E-3</c:v>
                </c:pt>
                <c:pt idx="142">
                  <c:v>5.7389299999999997E-3</c:v>
                </c:pt>
                <c:pt idx="143">
                  <c:v>5.7790999999999997E-3</c:v>
                </c:pt>
                <c:pt idx="144">
                  <c:v>5.8192699999999997E-3</c:v>
                </c:pt>
                <c:pt idx="145">
                  <c:v>5.8594399999999996E-3</c:v>
                </c:pt>
                <c:pt idx="146">
                  <c:v>5.8996099999999996E-3</c:v>
                </c:pt>
                <c:pt idx="147">
                  <c:v>5.9397800000000004E-3</c:v>
                </c:pt>
                <c:pt idx="148">
                  <c:v>5.9799500000000004E-3</c:v>
                </c:pt>
                <c:pt idx="149">
                  <c:v>6.0201100000000004E-3</c:v>
                </c:pt>
                <c:pt idx="150">
                  <c:v>6.0602800000000004E-3</c:v>
                </c:pt>
                <c:pt idx="151">
                  <c:v>6.1004500000000003E-3</c:v>
                </c:pt>
                <c:pt idx="152">
                  <c:v>6.1406200000000003E-3</c:v>
                </c:pt>
                <c:pt idx="153">
                  <c:v>6.1807900000000002E-3</c:v>
                </c:pt>
                <c:pt idx="154">
                  <c:v>6.2209600000000002E-3</c:v>
                </c:pt>
                <c:pt idx="155">
                  <c:v>6.2611300000000002E-3</c:v>
                </c:pt>
                <c:pt idx="156">
                  <c:v>6.3013000000000001E-3</c:v>
                </c:pt>
                <c:pt idx="157">
                  <c:v>6.3414700000000001E-3</c:v>
                </c:pt>
                <c:pt idx="158">
                  <c:v>6.3816400000000001E-3</c:v>
                </c:pt>
                <c:pt idx="159">
                  <c:v>6.4218000000000001E-3</c:v>
                </c:pt>
                <c:pt idx="160">
                  <c:v>6.46197E-3</c:v>
                </c:pt>
                <c:pt idx="161">
                  <c:v>6.50214E-3</c:v>
                </c:pt>
                <c:pt idx="162">
                  <c:v>6.54231E-3</c:v>
                </c:pt>
                <c:pt idx="163">
                  <c:v>6.5824799999999999E-3</c:v>
                </c:pt>
                <c:pt idx="164">
                  <c:v>6.6226499999999999E-3</c:v>
                </c:pt>
                <c:pt idx="165">
                  <c:v>6.6628199999999999E-3</c:v>
                </c:pt>
                <c:pt idx="166">
                  <c:v>6.7029899999999998E-3</c:v>
                </c:pt>
                <c:pt idx="167">
                  <c:v>6.7431599999999998E-3</c:v>
                </c:pt>
                <c:pt idx="168">
                  <c:v>6.7833199999999998E-3</c:v>
                </c:pt>
                <c:pt idx="169">
                  <c:v>6.8234899999999998E-3</c:v>
                </c:pt>
                <c:pt idx="170">
                  <c:v>6.8636599999999997E-3</c:v>
                </c:pt>
                <c:pt idx="171">
                  <c:v>6.9038299999999997E-3</c:v>
                </c:pt>
                <c:pt idx="172">
                  <c:v>6.9439999999999997E-3</c:v>
                </c:pt>
                <c:pt idx="173">
                  <c:v>6.9841699999999996E-3</c:v>
                </c:pt>
                <c:pt idx="174">
                  <c:v>7.0243399999999996E-3</c:v>
                </c:pt>
                <c:pt idx="175">
                  <c:v>7.0645100000000004E-3</c:v>
                </c:pt>
                <c:pt idx="176">
                  <c:v>7.1046800000000004E-3</c:v>
                </c:pt>
                <c:pt idx="177">
                  <c:v>7.1448500000000003E-3</c:v>
                </c:pt>
                <c:pt idx="178">
                  <c:v>7.1850100000000004E-3</c:v>
                </c:pt>
                <c:pt idx="179">
                  <c:v>7.2251800000000003E-3</c:v>
                </c:pt>
                <c:pt idx="180">
                  <c:v>7.2653500000000003E-3</c:v>
                </c:pt>
                <c:pt idx="181">
                  <c:v>7.3055200000000002E-3</c:v>
                </c:pt>
                <c:pt idx="182">
                  <c:v>7.3456900000000002E-3</c:v>
                </c:pt>
                <c:pt idx="183">
                  <c:v>7.3858600000000002E-3</c:v>
                </c:pt>
                <c:pt idx="184">
                  <c:v>7.4260300000000001E-3</c:v>
                </c:pt>
                <c:pt idx="185">
                  <c:v>7.4662000000000001E-3</c:v>
                </c:pt>
                <c:pt idx="186">
                  <c:v>7.5063700000000001E-3</c:v>
                </c:pt>
                <c:pt idx="187">
                  <c:v>7.54654E-3</c:v>
                </c:pt>
                <c:pt idx="188">
                  <c:v>7.5867E-3</c:v>
                </c:pt>
                <c:pt idx="189">
                  <c:v>7.62687E-3</c:v>
                </c:pt>
                <c:pt idx="190">
                  <c:v>7.66704E-3</c:v>
                </c:pt>
                <c:pt idx="191">
                  <c:v>7.7072099999999999E-3</c:v>
                </c:pt>
                <c:pt idx="192">
                  <c:v>7.7473799999999999E-3</c:v>
                </c:pt>
                <c:pt idx="193">
                  <c:v>7.7875499999999999E-3</c:v>
                </c:pt>
                <c:pt idx="194">
                  <c:v>7.8277199999999998E-3</c:v>
                </c:pt>
                <c:pt idx="195">
                  <c:v>7.8678900000000006E-3</c:v>
                </c:pt>
                <c:pt idx="196">
                  <c:v>7.9080599999999997E-3</c:v>
                </c:pt>
                <c:pt idx="197">
                  <c:v>7.9482300000000006E-3</c:v>
                </c:pt>
                <c:pt idx="198">
                  <c:v>7.9883899999999997E-3</c:v>
                </c:pt>
                <c:pt idx="199">
                  <c:v>8.0285600000000006E-3</c:v>
                </c:pt>
                <c:pt idx="200">
                  <c:v>8.0687299999999997E-3</c:v>
                </c:pt>
                <c:pt idx="201">
                  <c:v>8.1089000000000005E-3</c:v>
                </c:pt>
                <c:pt idx="202">
                  <c:v>8.1490699999999996E-3</c:v>
                </c:pt>
                <c:pt idx="203">
                  <c:v>8.1892400000000004E-3</c:v>
                </c:pt>
                <c:pt idx="204">
                  <c:v>8.2294099999999995E-3</c:v>
                </c:pt>
                <c:pt idx="205">
                  <c:v>8.2695800000000003E-3</c:v>
                </c:pt>
                <c:pt idx="206">
                  <c:v>8.3097499999999994E-3</c:v>
                </c:pt>
                <c:pt idx="207">
                  <c:v>8.3499200000000003E-3</c:v>
                </c:pt>
                <c:pt idx="208">
                  <c:v>8.3900799999999994E-3</c:v>
                </c:pt>
                <c:pt idx="209">
                  <c:v>8.4302500000000002E-3</c:v>
                </c:pt>
                <c:pt idx="210">
                  <c:v>8.4704199999999993E-3</c:v>
                </c:pt>
                <c:pt idx="211">
                  <c:v>8.5105900000000002E-3</c:v>
                </c:pt>
                <c:pt idx="212">
                  <c:v>8.5507599999999993E-3</c:v>
                </c:pt>
                <c:pt idx="213">
                  <c:v>8.5909300000000001E-3</c:v>
                </c:pt>
                <c:pt idx="214">
                  <c:v>8.6310999999999992E-3</c:v>
                </c:pt>
                <c:pt idx="215">
                  <c:v>8.67127E-3</c:v>
                </c:pt>
                <c:pt idx="216">
                  <c:v>8.7114400000000008E-3</c:v>
                </c:pt>
                <c:pt idx="217">
                  <c:v>8.7516E-3</c:v>
                </c:pt>
                <c:pt idx="218">
                  <c:v>8.7917700000000008E-3</c:v>
                </c:pt>
                <c:pt idx="219">
                  <c:v>8.8319399999999999E-3</c:v>
                </c:pt>
                <c:pt idx="220">
                  <c:v>8.8721100000000008E-3</c:v>
                </c:pt>
                <c:pt idx="221">
                  <c:v>8.9122799999999999E-3</c:v>
                </c:pt>
                <c:pt idx="222">
                  <c:v>8.9524500000000007E-3</c:v>
                </c:pt>
                <c:pt idx="223">
                  <c:v>8.9926099999999998E-3</c:v>
                </c:pt>
                <c:pt idx="224">
                  <c:v>9.0327800000000007E-3</c:v>
                </c:pt>
                <c:pt idx="225">
                  <c:v>9.0729499999999998E-3</c:v>
                </c:pt>
                <c:pt idx="226">
                  <c:v>9.1131200000000006E-3</c:v>
                </c:pt>
                <c:pt idx="227">
                  <c:v>9.1532899999999997E-3</c:v>
                </c:pt>
                <c:pt idx="228">
                  <c:v>9.1934600000000005E-3</c:v>
                </c:pt>
                <c:pt idx="229">
                  <c:v>9.2336199999999997E-3</c:v>
                </c:pt>
                <c:pt idx="230">
                  <c:v>9.2737900000000005E-3</c:v>
                </c:pt>
                <c:pt idx="231">
                  <c:v>9.3139599999999996E-3</c:v>
                </c:pt>
                <c:pt idx="232">
                  <c:v>9.3541300000000004E-3</c:v>
                </c:pt>
                <c:pt idx="233">
                  <c:v>9.3942999999999995E-3</c:v>
                </c:pt>
                <c:pt idx="234">
                  <c:v>9.4344700000000004E-3</c:v>
                </c:pt>
                <c:pt idx="235">
                  <c:v>9.4746299999999995E-3</c:v>
                </c:pt>
                <c:pt idx="236">
                  <c:v>9.5148000000000003E-3</c:v>
                </c:pt>
                <c:pt idx="237">
                  <c:v>9.5549699999999994E-3</c:v>
                </c:pt>
                <c:pt idx="238">
                  <c:v>9.5951400000000003E-3</c:v>
                </c:pt>
                <c:pt idx="239">
                  <c:v>9.6353099999999994E-3</c:v>
                </c:pt>
                <c:pt idx="240">
                  <c:v>9.6754800000000002E-3</c:v>
                </c:pt>
                <c:pt idx="241">
                  <c:v>9.7156399999999993E-3</c:v>
                </c:pt>
                <c:pt idx="242">
                  <c:v>9.7558100000000002E-3</c:v>
                </c:pt>
                <c:pt idx="243">
                  <c:v>9.7959799999999993E-3</c:v>
                </c:pt>
                <c:pt idx="244">
                  <c:v>9.8361500000000001E-3</c:v>
                </c:pt>
                <c:pt idx="245">
                  <c:v>9.8763199999999992E-3</c:v>
                </c:pt>
                <c:pt idx="246">
                  <c:v>9.9164800000000001E-3</c:v>
                </c:pt>
                <c:pt idx="247">
                  <c:v>9.9566499999999992E-3</c:v>
                </c:pt>
                <c:pt idx="248">
                  <c:v>9.99682E-3</c:v>
                </c:pt>
                <c:pt idx="249">
                  <c:v>1.0037000000000001E-2</c:v>
                </c:pt>
                <c:pt idx="250">
                  <c:v>1.00772E-2</c:v>
                </c:pt>
                <c:pt idx="251">
                  <c:v>1.0117299999999999E-2</c:v>
                </c:pt>
                <c:pt idx="252">
                  <c:v>1.01575E-2</c:v>
                </c:pt>
                <c:pt idx="253">
                  <c:v>1.0197700000000001E-2</c:v>
                </c:pt>
                <c:pt idx="254">
                  <c:v>1.02378E-2</c:v>
                </c:pt>
                <c:pt idx="255">
                  <c:v>1.0278000000000001E-2</c:v>
                </c:pt>
                <c:pt idx="256">
                  <c:v>1.03182E-2</c:v>
                </c:pt>
                <c:pt idx="257">
                  <c:v>1.0358300000000001E-2</c:v>
                </c:pt>
                <c:pt idx="258">
                  <c:v>1.03985E-2</c:v>
                </c:pt>
                <c:pt idx="259">
                  <c:v>1.04387E-2</c:v>
                </c:pt>
                <c:pt idx="260">
                  <c:v>1.04788E-2</c:v>
                </c:pt>
                <c:pt idx="261">
                  <c:v>1.0519000000000001E-2</c:v>
                </c:pt>
                <c:pt idx="262">
                  <c:v>1.0559199999999999E-2</c:v>
                </c:pt>
                <c:pt idx="263">
                  <c:v>1.0599300000000001E-2</c:v>
                </c:pt>
                <c:pt idx="264">
                  <c:v>1.06395E-2</c:v>
                </c:pt>
                <c:pt idx="265">
                  <c:v>1.06797E-2</c:v>
                </c:pt>
                <c:pt idx="266">
                  <c:v>1.07198E-2</c:v>
                </c:pt>
                <c:pt idx="267">
                  <c:v>1.076E-2</c:v>
                </c:pt>
                <c:pt idx="268">
                  <c:v>1.0800199999999999E-2</c:v>
                </c:pt>
                <c:pt idx="269">
                  <c:v>1.0840300000000001E-2</c:v>
                </c:pt>
                <c:pt idx="270">
                  <c:v>1.08805E-2</c:v>
                </c:pt>
                <c:pt idx="271">
                  <c:v>1.09207E-2</c:v>
                </c:pt>
                <c:pt idx="272">
                  <c:v>1.0960900000000001E-2</c:v>
                </c:pt>
                <c:pt idx="273">
                  <c:v>1.1001E-2</c:v>
                </c:pt>
                <c:pt idx="274">
                  <c:v>1.1041199999999999E-2</c:v>
                </c:pt>
                <c:pt idx="275">
                  <c:v>1.10814E-2</c:v>
                </c:pt>
                <c:pt idx="276">
                  <c:v>1.1121499999999999E-2</c:v>
                </c:pt>
                <c:pt idx="277">
                  <c:v>1.11617E-2</c:v>
                </c:pt>
                <c:pt idx="278">
                  <c:v>1.1201900000000001E-2</c:v>
                </c:pt>
                <c:pt idx="279">
                  <c:v>1.1242E-2</c:v>
                </c:pt>
                <c:pt idx="280">
                  <c:v>1.1282199999999999E-2</c:v>
                </c:pt>
                <c:pt idx="281">
                  <c:v>1.13224E-2</c:v>
                </c:pt>
                <c:pt idx="282">
                  <c:v>1.1362499999999999E-2</c:v>
                </c:pt>
                <c:pt idx="283">
                  <c:v>1.14027E-2</c:v>
                </c:pt>
                <c:pt idx="284">
                  <c:v>1.1442900000000001E-2</c:v>
                </c:pt>
                <c:pt idx="285">
                  <c:v>1.1483E-2</c:v>
                </c:pt>
                <c:pt idx="286">
                  <c:v>1.1523200000000001E-2</c:v>
                </c:pt>
                <c:pt idx="287">
                  <c:v>1.15634E-2</c:v>
                </c:pt>
                <c:pt idx="288">
                  <c:v>1.1603499999999999E-2</c:v>
                </c:pt>
                <c:pt idx="289">
                  <c:v>1.16437E-2</c:v>
                </c:pt>
                <c:pt idx="290">
                  <c:v>1.1683900000000001E-2</c:v>
                </c:pt>
                <c:pt idx="291">
                  <c:v>1.1724E-2</c:v>
                </c:pt>
                <c:pt idx="292">
                  <c:v>1.1764200000000001E-2</c:v>
                </c:pt>
                <c:pt idx="293">
                  <c:v>1.18043E-2</c:v>
                </c:pt>
                <c:pt idx="294">
                  <c:v>1.1844500000000001E-2</c:v>
                </c:pt>
                <c:pt idx="295">
                  <c:v>1.18847E-2</c:v>
                </c:pt>
                <c:pt idx="296">
                  <c:v>1.1924799999999999E-2</c:v>
                </c:pt>
                <c:pt idx="297">
                  <c:v>1.1965E-2</c:v>
                </c:pt>
                <c:pt idx="298">
                  <c:v>1.2005099999999999E-2</c:v>
                </c:pt>
                <c:pt idx="299">
                  <c:v>1.20453E-2</c:v>
                </c:pt>
                <c:pt idx="300">
                  <c:v>1.20854E-2</c:v>
                </c:pt>
                <c:pt idx="301">
                  <c:v>1.21256E-2</c:v>
                </c:pt>
                <c:pt idx="302">
                  <c:v>1.21657E-2</c:v>
                </c:pt>
                <c:pt idx="303">
                  <c:v>1.22059E-2</c:v>
                </c:pt>
                <c:pt idx="304">
                  <c:v>1.2246E-2</c:v>
                </c:pt>
                <c:pt idx="305">
                  <c:v>1.2286099999999999E-2</c:v>
                </c:pt>
                <c:pt idx="306">
                  <c:v>1.2326200000000001E-2</c:v>
                </c:pt>
                <c:pt idx="307">
                  <c:v>1.23664E-2</c:v>
                </c:pt>
                <c:pt idx="308">
                  <c:v>1.2406500000000001E-2</c:v>
                </c:pt>
                <c:pt idx="309">
                  <c:v>1.24466E-2</c:v>
                </c:pt>
                <c:pt idx="310">
                  <c:v>1.24867E-2</c:v>
                </c:pt>
                <c:pt idx="311">
                  <c:v>1.2526799999999999E-2</c:v>
                </c:pt>
                <c:pt idx="312">
                  <c:v>1.2566900000000001E-2</c:v>
                </c:pt>
                <c:pt idx="313">
                  <c:v>1.2607E-2</c:v>
                </c:pt>
                <c:pt idx="314">
                  <c:v>1.26471E-2</c:v>
                </c:pt>
                <c:pt idx="315">
                  <c:v>1.2687199999999999E-2</c:v>
                </c:pt>
                <c:pt idx="316">
                  <c:v>1.27273E-2</c:v>
                </c:pt>
                <c:pt idx="317">
                  <c:v>1.27674E-2</c:v>
                </c:pt>
                <c:pt idx="318">
                  <c:v>1.2807499999999999E-2</c:v>
                </c:pt>
                <c:pt idx="319">
                  <c:v>1.2847600000000001E-2</c:v>
                </c:pt>
                <c:pt idx="320">
                  <c:v>1.28877E-2</c:v>
                </c:pt>
                <c:pt idx="321">
                  <c:v>1.29277E-2</c:v>
                </c:pt>
                <c:pt idx="322">
                  <c:v>1.29678E-2</c:v>
                </c:pt>
                <c:pt idx="323">
                  <c:v>1.3007899999999999E-2</c:v>
                </c:pt>
                <c:pt idx="324">
                  <c:v>1.3048000000000001E-2</c:v>
                </c:pt>
                <c:pt idx="325">
                  <c:v>1.30881E-2</c:v>
                </c:pt>
                <c:pt idx="326">
                  <c:v>1.31282E-2</c:v>
                </c:pt>
                <c:pt idx="327">
                  <c:v>1.3168300000000001E-2</c:v>
                </c:pt>
                <c:pt idx="328">
                  <c:v>1.32084E-2</c:v>
                </c:pt>
                <c:pt idx="329">
                  <c:v>1.32485E-2</c:v>
                </c:pt>
                <c:pt idx="330">
                  <c:v>1.3288599999999999E-2</c:v>
                </c:pt>
                <c:pt idx="331">
                  <c:v>1.3328700000000001E-2</c:v>
                </c:pt>
                <c:pt idx="332">
                  <c:v>1.33688E-2</c:v>
                </c:pt>
                <c:pt idx="333">
                  <c:v>1.34088E-2</c:v>
                </c:pt>
                <c:pt idx="334">
                  <c:v>1.34489E-2</c:v>
                </c:pt>
                <c:pt idx="335">
                  <c:v>1.3488999999999999E-2</c:v>
                </c:pt>
                <c:pt idx="336">
                  <c:v>1.3529100000000001E-2</c:v>
                </c:pt>
                <c:pt idx="337">
                  <c:v>1.35692E-2</c:v>
                </c:pt>
                <c:pt idx="338">
                  <c:v>1.36092E-2</c:v>
                </c:pt>
                <c:pt idx="339">
                  <c:v>1.36493E-2</c:v>
                </c:pt>
                <c:pt idx="340">
                  <c:v>1.3689399999999999E-2</c:v>
                </c:pt>
                <c:pt idx="341">
                  <c:v>1.37295E-2</c:v>
                </c:pt>
                <c:pt idx="342">
                  <c:v>1.37695E-2</c:v>
                </c:pt>
                <c:pt idx="343">
                  <c:v>1.38096E-2</c:v>
                </c:pt>
                <c:pt idx="344">
                  <c:v>1.38497E-2</c:v>
                </c:pt>
                <c:pt idx="345">
                  <c:v>1.38897E-2</c:v>
                </c:pt>
                <c:pt idx="346">
                  <c:v>1.3929800000000001E-2</c:v>
                </c:pt>
                <c:pt idx="347">
                  <c:v>1.39699E-2</c:v>
                </c:pt>
                <c:pt idx="348">
                  <c:v>1.401E-2</c:v>
                </c:pt>
                <c:pt idx="349">
                  <c:v>1.405E-2</c:v>
                </c:pt>
                <c:pt idx="350">
                  <c:v>1.4090099999999999E-2</c:v>
                </c:pt>
                <c:pt idx="351">
                  <c:v>1.4130200000000001E-2</c:v>
                </c:pt>
                <c:pt idx="352">
                  <c:v>1.41703E-2</c:v>
                </c:pt>
                <c:pt idx="353">
                  <c:v>1.42103E-2</c:v>
                </c:pt>
                <c:pt idx="354">
                  <c:v>1.42504E-2</c:v>
                </c:pt>
                <c:pt idx="355">
                  <c:v>1.4290499999999999E-2</c:v>
                </c:pt>
                <c:pt idx="356">
                  <c:v>1.4330499999999999E-2</c:v>
                </c:pt>
                <c:pt idx="357">
                  <c:v>1.4370600000000001E-2</c:v>
                </c:pt>
                <c:pt idx="358">
                  <c:v>1.44107E-2</c:v>
                </c:pt>
                <c:pt idx="359">
                  <c:v>1.44508E-2</c:v>
                </c:pt>
                <c:pt idx="360">
                  <c:v>1.44908E-2</c:v>
                </c:pt>
                <c:pt idx="361">
                  <c:v>1.4530899999999999E-2</c:v>
                </c:pt>
                <c:pt idx="362">
                  <c:v>1.4571000000000001E-2</c:v>
                </c:pt>
                <c:pt idx="363">
                  <c:v>1.46111E-2</c:v>
                </c:pt>
                <c:pt idx="364">
                  <c:v>1.46511E-2</c:v>
                </c:pt>
                <c:pt idx="365">
                  <c:v>1.46912E-2</c:v>
                </c:pt>
                <c:pt idx="366">
                  <c:v>1.4731299999999999E-2</c:v>
                </c:pt>
                <c:pt idx="367">
                  <c:v>1.4771299999999999E-2</c:v>
                </c:pt>
                <c:pt idx="368">
                  <c:v>1.4811400000000001E-2</c:v>
                </c:pt>
                <c:pt idx="369">
                  <c:v>1.48515E-2</c:v>
                </c:pt>
                <c:pt idx="370">
                  <c:v>1.48916E-2</c:v>
                </c:pt>
                <c:pt idx="371">
                  <c:v>1.49316E-2</c:v>
                </c:pt>
                <c:pt idx="372">
                  <c:v>1.4971699999999999E-2</c:v>
                </c:pt>
                <c:pt idx="373">
                  <c:v>1.50118E-2</c:v>
                </c:pt>
                <c:pt idx="374">
                  <c:v>1.50519E-2</c:v>
                </c:pt>
                <c:pt idx="375">
                  <c:v>1.50919E-2</c:v>
                </c:pt>
                <c:pt idx="376">
                  <c:v>1.5132E-2</c:v>
                </c:pt>
                <c:pt idx="377">
                  <c:v>1.5172100000000001E-2</c:v>
                </c:pt>
                <c:pt idx="378">
                  <c:v>1.5212099999999999E-2</c:v>
                </c:pt>
                <c:pt idx="379">
                  <c:v>1.52522E-2</c:v>
                </c:pt>
                <c:pt idx="380">
                  <c:v>1.52923E-2</c:v>
                </c:pt>
                <c:pt idx="381">
                  <c:v>1.53324E-2</c:v>
                </c:pt>
                <c:pt idx="382">
                  <c:v>1.53724E-2</c:v>
                </c:pt>
                <c:pt idx="383">
                  <c:v>1.5412500000000001E-2</c:v>
                </c:pt>
                <c:pt idx="384">
                  <c:v>1.54526E-2</c:v>
                </c:pt>
                <c:pt idx="385">
                  <c:v>1.54926E-2</c:v>
                </c:pt>
                <c:pt idx="386">
                  <c:v>1.55327E-2</c:v>
                </c:pt>
                <c:pt idx="387">
                  <c:v>1.5572799999999999E-2</c:v>
                </c:pt>
                <c:pt idx="388">
                  <c:v>1.5612900000000001E-2</c:v>
                </c:pt>
                <c:pt idx="389">
                  <c:v>1.5652900000000001E-2</c:v>
                </c:pt>
                <c:pt idx="390">
                  <c:v>1.5692999999999999E-2</c:v>
                </c:pt>
                <c:pt idx="391">
                  <c:v>1.5733E-2</c:v>
                </c:pt>
                <c:pt idx="392">
                  <c:v>1.5773100000000002E-2</c:v>
                </c:pt>
                <c:pt idx="393">
                  <c:v>1.5813199999999999E-2</c:v>
                </c:pt>
                <c:pt idx="394">
                  <c:v>1.5853200000000001E-2</c:v>
                </c:pt>
                <c:pt idx="395">
                  <c:v>1.5893299999999999E-2</c:v>
                </c:pt>
                <c:pt idx="396">
                  <c:v>1.5933300000000001E-2</c:v>
                </c:pt>
                <c:pt idx="397">
                  <c:v>1.5973399999999999E-2</c:v>
                </c:pt>
                <c:pt idx="398">
                  <c:v>1.60135E-2</c:v>
                </c:pt>
                <c:pt idx="399">
                  <c:v>1.6053499999999998E-2</c:v>
                </c:pt>
                <c:pt idx="400">
                  <c:v>1.60936E-2</c:v>
                </c:pt>
                <c:pt idx="401">
                  <c:v>1.6133600000000001E-2</c:v>
                </c:pt>
                <c:pt idx="402">
                  <c:v>1.6173699999999999E-2</c:v>
                </c:pt>
                <c:pt idx="403">
                  <c:v>1.62138E-2</c:v>
                </c:pt>
                <c:pt idx="404">
                  <c:v>1.6253799999999999E-2</c:v>
                </c:pt>
                <c:pt idx="405">
                  <c:v>1.62939E-2</c:v>
                </c:pt>
                <c:pt idx="406">
                  <c:v>1.6334000000000001E-2</c:v>
                </c:pt>
                <c:pt idx="407">
                  <c:v>1.6374E-2</c:v>
                </c:pt>
                <c:pt idx="408">
                  <c:v>1.6414100000000001E-2</c:v>
                </c:pt>
                <c:pt idx="409">
                  <c:v>1.6454099999999999E-2</c:v>
                </c:pt>
                <c:pt idx="410">
                  <c:v>1.6494200000000001E-2</c:v>
                </c:pt>
                <c:pt idx="411">
                  <c:v>1.6534199999999999E-2</c:v>
                </c:pt>
                <c:pt idx="412">
                  <c:v>1.65743E-2</c:v>
                </c:pt>
                <c:pt idx="413">
                  <c:v>1.6614299999999999E-2</c:v>
                </c:pt>
                <c:pt idx="414">
                  <c:v>1.66544E-2</c:v>
                </c:pt>
                <c:pt idx="415">
                  <c:v>1.6694400000000002E-2</c:v>
                </c:pt>
                <c:pt idx="416">
                  <c:v>1.6734499999999999E-2</c:v>
                </c:pt>
                <c:pt idx="417">
                  <c:v>1.6774500000000001E-2</c:v>
                </c:pt>
                <c:pt idx="418">
                  <c:v>1.6814599999999999E-2</c:v>
                </c:pt>
                <c:pt idx="419">
                  <c:v>1.6854600000000001E-2</c:v>
                </c:pt>
                <c:pt idx="420">
                  <c:v>1.6894599999999999E-2</c:v>
                </c:pt>
                <c:pt idx="421">
                  <c:v>1.69347E-2</c:v>
                </c:pt>
                <c:pt idx="422">
                  <c:v>1.6974699999999999E-2</c:v>
                </c:pt>
                <c:pt idx="423">
                  <c:v>1.70148E-2</c:v>
                </c:pt>
                <c:pt idx="424">
                  <c:v>1.7054799999999998E-2</c:v>
                </c:pt>
                <c:pt idx="425">
                  <c:v>1.70949E-2</c:v>
                </c:pt>
                <c:pt idx="426">
                  <c:v>1.7134900000000002E-2</c:v>
                </c:pt>
                <c:pt idx="427">
                  <c:v>1.7174999999999999E-2</c:v>
                </c:pt>
                <c:pt idx="428">
                  <c:v>1.7215000000000001E-2</c:v>
                </c:pt>
                <c:pt idx="429">
                  <c:v>1.7255099999999999E-2</c:v>
                </c:pt>
                <c:pt idx="430">
                  <c:v>1.7295100000000001E-2</c:v>
                </c:pt>
                <c:pt idx="431">
                  <c:v>1.7335099999999999E-2</c:v>
                </c:pt>
                <c:pt idx="432">
                  <c:v>1.73752E-2</c:v>
                </c:pt>
                <c:pt idx="433">
                  <c:v>1.7415199999999999E-2</c:v>
                </c:pt>
                <c:pt idx="434">
                  <c:v>1.74553E-2</c:v>
                </c:pt>
                <c:pt idx="435">
                  <c:v>1.7495299999999998E-2</c:v>
                </c:pt>
                <c:pt idx="436">
                  <c:v>1.75354E-2</c:v>
                </c:pt>
                <c:pt idx="437">
                  <c:v>1.7575400000000001E-2</c:v>
                </c:pt>
                <c:pt idx="438">
                  <c:v>1.7615499999999999E-2</c:v>
                </c:pt>
                <c:pt idx="439">
                  <c:v>1.7655500000000001E-2</c:v>
                </c:pt>
                <c:pt idx="440">
                  <c:v>1.7695499999999999E-2</c:v>
                </c:pt>
                <c:pt idx="441">
                  <c:v>1.7735600000000001E-2</c:v>
                </c:pt>
                <c:pt idx="442">
                  <c:v>1.7775599999999999E-2</c:v>
                </c:pt>
                <c:pt idx="443">
                  <c:v>1.78157E-2</c:v>
                </c:pt>
                <c:pt idx="444">
                  <c:v>1.7855699999999999E-2</c:v>
                </c:pt>
                <c:pt idx="445">
                  <c:v>1.78958E-2</c:v>
                </c:pt>
                <c:pt idx="446">
                  <c:v>1.7935799999999998E-2</c:v>
                </c:pt>
                <c:pt idx="447">
                  <c:v>1.79758E-2</c:v>
                </c:pt>
                <c:pt idx="448">
                  <c:v>1.8015900000000001E-2</c:v>
                </c:pt>
                <c:pt idx="449">
                  <c:v>1.80559E-2</c:v>
                </c:pt>
                <c:pt idx="450">
                  <c:v>1.8096000000000001E-2</c:v>
                </c:pt>
                <c:pt idx="451">
                  <c:v>1.8135999999999999E-2</c:v>
                </c:pt>
                <c:pt idx="452">
                  <c:v>1.8176100000000001E-2</c:v>
                </c:pt>
                <c:pt idx="453">
                  <c:v>1.8216099999999999E-2</c:v>
                </c:pt>
                <c:pt idx="454">
                  <c:v>1.8256100000000001E-2</c:v>
                </c:pt>
                <c:pt idx="455">
                  <c:v>1.8296199999999999E-2</c:v>
                </c:pt>
                <c:pt idx="456">
                  <c:v>1.83362E-2</c:v>
                </c:pt>
                <c:pt idx="457">
                  <c:v>1.8376300000000002E-2</c:v>
                </c:pt>
                <c:pt idx="458">
                  <c:v>1.84163E-2</c:v>
                </c:pt>
                <c:pt idx="459">
                  <c:v>1.8456400000000001E-2</c:v>
                </c:pt>
                <c:pt idx="460">
                  <c:v>1.84964E-2</c:v>
                </c:pt>
                <c:pt idx="461">
                  <c:v>1.8536400000000001E-2</c:v>
                </c:pt>
                <c:pt idx="462">
                  <c:v>1.8576499999999999E-2</c:v>
                </c:pt>
                <c:pt idx="463">
                  <c:v>1.8616500000000001E-2</c:v>
                </c:pt>
                <c:pt idx="464">
                  <c:v>1.8656599999999999E-2</c:v>
                </c:pt>
                <c:pt idx="465">
                  <c:v>1.8696600000000001E-2</c:v>
                </c:pt>
                <c:pt idx="466">
                  <c:v>1.8736699999999998E-2</c:v>
                </c:pt>
                <c:pt idx="467">
                  <c:v>1.87767E-2</c:v>
                </c:pt>
                <c:pt idx="468">
                  <c:v>1.8816699999999999E-2</c:v>
                </c:pt>
                <c:pt idx="469">
                  <c:v>1.88568E-2</c:v>
                </c:pt>
                <c:pt idx="470">
                  <c:v>1.8896799999999998E-2</c:v>
                </c:pt>
                <c:pt idx="471">
                  <c:v>1.89369E-2</c:v>
                </c:pt>
                <c:pt idx="472">
                  <c:v>1.8976900000000001E-2</c:v>
                </c:pt>
                <c:pt idx="473">
                  <c:v>1.9016999999999999E-2</c:v>
                </c:pt>
                <c:pt idx="474">
                  <c:v>1.9057000000000001E-2</c:v>
                </c:pt>
                <c:pt idx="475">
                  <c:v>1.9097099999999999E-2</c:v>
                </c:pt>
                <c:pt idx="476">
                  <c:v>1.9137100000000001E-2</c:v>
                </c:pt>
                <c:pt idx="477">
                  <c:v>1.9177099999999999E-2</c:v>
                </c:pt>
                <c:pt idx="478">
                  <c:v>1.92172E-2</c:v>
                </c:pt>
                <c:pt idx="479">
                  <c:v>1.9257199999999999E-2</c:v>
                </c:pt>
                <c:pt idx="480">
                  <c:v>1.92973E-2</c:v>
                </c:pt>
                <c:pt idx="481">
                  <c:v>1.9337300000000002E-2</c:v>
                </c:pt>
                <c:pt idx="482">
                  <c:v>1.9377399999999999E-2</c:v>
                </c:pt>
                <c:pt idx="483">
                  <c:v>1.9417400000000001E-2</c:v>
                </c:pt>
                <c:pt idx="484">
                  <c:v>1.94574E-2</c:v>
                </c:pt>
                <c:pt idx="485">
                  <c:v>1.9497500000000001E-2</c:v>
                </c:pt>
                <c:pt idx="486">
                  <c:v>1.9537499999999999E-2</c:v>
                </c:pt>
                <c:pt idx="487">
                  <c:v>1.9577600000000001E-2</c:v>
                </c:pt>
                <c:pt idx="488">
                  <c:v>1.9617599999999999E-2</c:v>
                </c:pt>
                <c:pt idx="489">
                  <c:v>1.96577E-2</c:v>
                </c:pt>
                <c:pt idx="490">
                  <c:v>1.9697699999999999E-2</c:v>
                </c:pt>
                <c:pt idx="491">
                  <c:v>1.97377E-2</c:v>
                </c:pt>
                <c:pt idx="492">
                  <c:v>1.9777800000000002E-2</c:v>
                </c:pt>
                <c:pt idx="493">
                  <c:v>1.98178E-2</c:v>
                </c:pt>
                <c:pt idx="494">
                  <c:v>1.9857900000000001E-2</c:v>
                </c:pt>
                <c:pt idx="495">
                  <c:v>1.98979E-2</c:v>
                </c:pt>
                <c:pt idx="496">
                  <c:v>1.9938000000000001E-2</c:v>
                </c:pt>
                <c:pt idx="497">
                  <c:v>1.9977999999999999E-2</c:v>
                </c:pt>
                <c:pt idx="498">
                  <c:v>2.00181E-2</c:v>
                </c:pt>
                <c:pt idx="499">
                  <c:v>2.0058099999999999E-2</c:v>
                </c:pt>
                <c:pt idx="500">
                  <c:v>2.0098100000000001E-2</c:v>
                </c:pt>
                <c:pt idx="501">
                  <c:v>2.0138199999999998E-2</c:v>
                </c:pt>
                <c:pt idx="502">
                  <c:v>2.01782E-2</c:v>
                </c:pt>
                <c:pt idx="503">
                  <c:v>2.0218300000000002E-2</c:v>
                </c:pt>
                <c:pt idx="504">
                  <c:v>2.02583E-2</c:v>
                </c:pt>
                <c:pt idx="505">
                  <c:v>2.0298400000000001E-2</c:v>
                </c:pt>
                <c:pt idx="506">
                  <c:v>2.03384E-2</c:v>
                </c:pt>
                <c:pt idx="507">
                  <c:v>2.0378400000000001E-2</c:v>
                </c:pt>
                <c:pt idx="508">
                  <c:v>2.0418499999999999E-2</c:v>
                </c:pt>
                <c:pt idx="509">
                  <c:v>2.0458500000000001E-2</c:v>
                </c:pt>
                <c:pt idx="510">
                  <c:v>2.0498599999999999E-2</c:v>
                </c:pt>
                <c:pt idx="511">
                  <c:v>2.0538600000000001E-2</c:v>
                </c:pt>
                <c:pt idx="512">
                  <c:v>2.0578699999999998E-2</c:v>
                </c:pt>
                <c:pt idx="513">
                  <c:v>2.06187E-2</c:v>
                </c:pt>
                <c:pt idx="514">
                  <c:v>2.0658699999999999E-2</c:v>
                </c:pt>
                <c:pt idx="515">
                  <c:v>2.06988E-2</c:v>
                </c:pt>
                <c:pt idx="516">
                  <c:v>2.0738800000000002E-2</c:v>
                </c:pt>
                <c:pt idx="517">
                  <c:v>2.0778899999999999E-2</c:v>
                </c:pt>
                <c:pt idx="518">
                  <c:v>2.0818900000000001E-2</c:v>
                </c:pt>
                <c:pt idx="519">
                  <c:v>2.0858999999999999E-2</c:v>
                </c:pt>
                <c:pt idx="520">
                  <c:v>2.0899000000000001E-2</c:v>
                </c:pt>
                <c:pt idx="521">
                  <c:v>2.0939099999999999E-2</c:v>
                </c:pt>
                <c:pt idx="522">
                  <c:v>2.0979100000000001E-2</c:v>
                </c:pt>
                <c:pt idx="523">
                  <c:v>2.1019099999999999E-2</c:v>
                </c:pt>
                <c:pt idx="524">
                  <c:v>2.10592E-2</c:v>
                </c:pt>
                <c:pt idx="525">
                  <c:v>2.1099199999999999E-2</c:v>
                </c:pt>
                <c:pt idx="526">
                  <c:v>2.11393E-2</c:v>
                </c:pt>
                <c:pt idx="527">
                  <c:v>2.1179300000000002E-2</c:v>
                </c:pt>
                <c:pt idx="528">
                  <c:v>2.1219399999999999E-2</c:v>
                </c:pt>
                <c:pt idx="529">
                  <c:v>2.1259400000000001E-2</c:v>
                </c:pt>
                <c:pt idx="530">
                  <c:v>2.12994E-2</c:v>
                </c:pt>
                <c:pt idx="531">
                  <c:v>2.1339500000000001E-2</c:v>
                </c:pt>
                <c:pt idx="532">
                  <c:v>2.1379499999999999E-2</c:v>
                </c:pt>
                <c:pt idx="533">
                  <c:v>2.14196E-2</c:v>
                </c:pt>
                <c:pt idx="534">
                  <c:v>2.1459599999999999E-2</c:v>
                </c:pt>
                <c:pt idx="535">
                  <c:v>2.14997E-2</c:v>
                </c:pt>
                <c:pt idx="536">
                  <c:v>2.1539699999999998E-2</c:v>
                </c:pt>
                <c:pt idx="537">
                  <c:v>2.15797E-2</c:v>
                </c:pt>
                <c:pt idx="538">
                  <c:v>2.1619800000000002E-2</c:v>
                </c:pt>
                <c:pt idx="539">
                  <c:v>2.16598E-2</c:v>
                </c:pt>
                <c:pt idx="540">
                  <c:v>2.1699900000000001E-2</c:v>
                </c:pt>
                <c:pt idx="541">
                  <c:v>2.17399E-2</c:v>
                </c:pt>
                <c:pt idx="542">
                  <c:v>2.1780000000000001E-2</c:v>
                </c:pt>
                <c:pt idx="543">
                  <c:v>2.1819999999999999E-2</c:v>
                </c:pt>
                <c:pt idx="544">
                  <c:v>2.18601E-2</c:v>
                </c:pt>
                <c:pt idx="545">
                  <c:v>2.1900099999999999E-2</c:v>
                </c:pt>
                <c:pt idx="546">
                  <c:v>2.1940100000000001E-2</c:v>
                </c:pt>
                <c:pt idx="547">
                  <c:v>2.1980199999999998E-2</c:v>
                </c:pt>
                <c:pt idx="548">
                  <c:v>2.20202E-2</c:v>
                </c:pt>
                <c:pt idx="549">
                  <c:v>2.2060300000000001E-2</c:v>
                </c:pt>
                <c:pt idx="550">
                  <c:v>2.21003E-2</c:v>
                </c:pt>
                <c:pt idx="551">
                  <c:v>2.2140400000000001E-2</c:v>
                </c:pt>
                <c:pt idx="552">
                  <c:v>2.2180399999999999E-2</c:v>
                </c:pt>
                <c:pt idx="553">
                  <c:v>2.2220400000000001E-2</c:v>
                </c:pt>
                <c:pt idx="554">
                  <c:v>2.2260499999999999E-2</c:v>
                </c:pt>
                <c:pt idx="555">
                  <c:v>2.2300500000000001E-2</c:v>
                </c:pt>
                <c:pt idx="556">
                  <c:v>2.2340599999999999E-2</c:v>
                </c:pt>
                <c:pt idx="557">
                  <c:v>2.23806E-2</c:v>
                </c:pt>
                <c:pt idx="558">
                  <c:v>2.2420699999999998E-2</c:v>
                </c:pt>
                <c:pt idx="559">
                  <c:v>2.24607E-2</c:v>
                </c:pt>
                <c:pt idx="560">
                  <c:v>2.2500699999999998E-2</c:v>
                </c:pt>
                <c:pt idx="561">
                  <c:v>2.25408E-2</c:v>
                </c:pt>
                <c:pt idx="562">
                  <c:v>2.2580800000000002E-2</c:v>
                </c:pt>
                <c:pt idx="563">
                  <c:v>2.2620899999999999E-2</c:v>
                </c:pt>
                <c:pt idx="564">
                  <c:v>2.2660900000000001E-2</c:v>
                </c:pt>
                <c:pt idx="565">
                  <c:v>2.2700999999999999E-2</c:v>
                </c:pt>
                <c:pt idx="566">
                  <c:v>2.2741000000000001E-2</c:v>
                </c:pt>
                <c:pt idx="567">
                  <c:v>2.2781099999999999E-2</c:v>
                </c:pt>
                <c:pt idx="568">
                  <c:v>2.28211E-2</c:v>
                </c:pt>
                <c:pt idx="569">
                  <c:v>2.2861099999999999E-2</c:v>
                </c:pt>
                <c:pt idx="570">
                  <c:v>2.29012E-2</c:v>
                </c:pt>
                <c:pt idx="571">
                  <c:v>2.2941199999999998E-2</c:v>
                </c:pt>
                <c:pt idx="572">
                  <c:v>2.29813E-2</c:v>
                </c:pt>
                <c:pt idx="573">
                  <c:v>2.3021300000000001E-2</c:v>
                </c:pt>
                <c:pt idx="574">
                  <c:v>2.3061399999999999E-2</c:v>
                </c:pt>
                <c:pt idx="575">
                  <c:v>2.3101400000000001E-2</c:v>
                </c:pt>
                <c:pt idx="576">
                  <c:v>2.3141399999999999E-2</c:v>
                </c:pt>
                <c:pt idx="577">
                  <c:v>2.3181500000000001E-2</c:v>
                </c:pt>
                <c:pt idx="578">
                  <c:v>2.3221499999999999E-2</c:v>
                </c:pt>
                <c:pt idx="579">
                  <c:v>2.32616E-2</c:v>
                </c:pt>
                <c:pt idx="580">
                  <c:v>2.3301599999999999E-2</c:v>
                </c:pt>
                <c:pt idx="581">
                  <c:v>2.33417E-2</c:v>
                </c:pt>
                <c:pt idx="582">
                  <c:v>2.3381699999999998E-2</c:v>
                </c:pt>
                <c:pt idx="583">
                  <c:v>2.34217E-2</c:v>
                </c:pt>
                <c:pt idx="584">
                  <c:v>2.3461800000000001E-2</c:v>
                </c:pt>
                <c:pt idx="585">
                  <c:v>2.35018E-2</c:v>
                </c:pt>
                <c:pt idx="586">
                  <c:v>2.3541900000000001E-2</c:v>
                </c:pt>
                <c:pt idx="587">
                  <c:v>2.3581899999999999E-2</c:v>
                </c:pt>
                <c:pt idx="588">
                  <c:v>2.3622000000000001E-2</c:v>
                </c:pt>
                <c:pt idx="589">
                  <c:v>2.3661999999999999E-2</c:v>
                </c:pt>
                <c:pt idx="590">
                  <c:v>2.37021E-2</c:v>
                </c:pt>
                <c:pt idx="591">
                  <c:v>2.3742099999999999E-2</c:v>
                </c:pt>
                <c:pt idx="592">
                  <c:v>2.37821E-2</c:v>
                </c:pt>
                <c:pt idx="593">
                  <c:v>2.3822200000000002E-2</c:v>
                </c:pt>
                <c:pt idx="594">
                  <c:v>2.38622E-2</c:v>
                </c:pt>
                <c:pt idx="595">
                  <c:v>2.3902300000000001E-2</c:v>
                </c:pt>
                <c:pt idx="596">
                  <c:v>2.39423E-2</c:v>
                </c:pt>
                <c:pt idx="597">
                  <c:v>2.3982400000000001E-2</c:v>
                </c:pt>
                <c:pt idx="598">
                  <c:v>2.4022399999999999E-2</c:v>
                </c:pt>
                <c:pt idx="599">
                  <c:v>2.4062400000000001E-2</c:v>
                </c:pt>
                <c:pt idx="600">
                  <c:v>2.4102499999999999E-2</c:v>
                </c:pt>
                <c:pt idx="601">
                  <c:v>2.4142500000000001E-2</c:v>
                </c:pt>
                <c:pt idx="602">
                  <c:v>2.4182599999999999E-2</c:v>
                </c:pt>
                <c:pt idx="603">
                  <c:v>2.42226E-2</c:v>
                </c:pt>
                <c:pt idx="604">
                  <c:v>2.4262700000000002E-2</c:v>
                </c:pt>
                <c:pt idx="605">
                  <c:v>2.43027E-2</c:v>
                </c:pt>
                <c:pt idx="606">
                  <c:v>2.4342800000000001E-2</c:v>
                </c:pt>
                <c:pt idx="607">
                  <c:v>2.43828E-2</c:v>
                </c:pt>
                <c:pt idx="608">
                  <c:v>2.4422800000000001E-2</c:v>
                </c:pt>
                <c:pt idx="609">
                  <c:v>2.4462899999999999E-2</c:v>
                </c:pt>
                <c:pt idx="610">
                  <c:v>2.4502900000000001E-2</c:v>
                </c:pt>
                <c:pt idx="611">
                  <c:v>2.4542999999999999E-2</c:v>
                </c:pt>
                <c:pt idx="612">
                  <c:v>2.4583000000000001E-2</c:v>
                </c:pt>
                <c:pt idx="613">
                  <c:v>2.4623099999999998E-2</c:v>
                </c:pt>
                <c:pt idx="614">
                  <c:v>2.46631E-2</c:v>
                </c:pt>
                <c:pt idx="615">
                  <c:v>2.4703099999999999E-2</c:v>
                </c:pt>
                <c:pt idx="616">
                  <c:v>2.47432E-2</c:v>
                </c:pt>
                <c:pt idx="617">
                  <c:v>2.4783199999999998E-2</c:v>
                </c:pt>
                <c:pt idx="618">
                  <c:v>2.48233E-2</c:v>
                </c:pt>
                <c:pt idx="619">
                  <c:v>2.4863300000000001E-2</c:v>
                </c:pt>
                <c:pt idx="620">
                  <c:v>2.4903399999999999E-2</c:v>
                </c:pt>
                <c:pt idx="621">
                  <c:v>2.4943400000000001E-2</c:v>
                </c:pt>
                <c:pt idx="622">
                  <c:v>2.4983399999999999E-2</c:v>
                </c:pt>
                <c:pt idx="623">
                  <c:v>2.5023500000000001E-2</c:v>
                </c:pt>
                <c:pt idx="624">
                  <c:v>2.5063499999999999E-2</c:v>
                </c:pt>
                <c:pt idx="625">
                  <c:v>2.51036E-2</c:v>
                </c:pt>
                <c:pt idx="626">
                  <c:v>2.5143599999999999E-2</c:v>
                </c:pt>
                <c:pt idx="627">
                  <c:v>2.51837E-2</c:v>
                </c:pt>
                <c:pt idx="628">
                  <c:v>2.5223700000000002E-2</c:v>
                </c:pt>
                <c:pt idx="629">
                  <c:v>2.5263799999999999E-2</c:v>
                </c:pt>
                <c:pt idx="630">
                  <c:v>2.5303800000000001E-2</c:v>
                </c:pt>
                <c:pt idx="631">
                  <c:v>2.53438E-2</c:v>
                </c:pt>
                <c:pt idx="632">
                  <c:v>2.5383900000000001E-2</c:v>
                </c:pt>
                <c:pt idx="633">
                  <c:v>2.5423899999999999E-2</c:v>
                </c:pt>
                <c:pt idx="634">
                  <c:v>2.5464000000000001E-2</c:v>
                </c:pt>
                <c:pt idx="635">
                  <c:v>2.5503999999999999E-2</c:v>
                </c:pt>
                <c:pt idx="636">
                  <c:v>2.55441E-2</c:v>
                </c:pt>
                <c:pt idx="637">
                  <c:v>2.5584099999999999E-2</c:v>
                </c:pt>
                <c:pt idx="638">
                  <c:v>2.56241E-2</c:v>
                </c:pt>
                <c:pt idx="639">
                  <c:v>2.5664200000000002E-2</c:v>
                </c:pt>
                <c:pt idx="640">
                  <c:v>2.57042E-2</c:v>
                </c:pt>
                <c:pt idx="641">
                  <c:v>2.5744300000000001E-2</c:v>
                </c:pt>
                <c:pt idx="642">
                  <c:v>2.57843E-2</c:v>
                </c:pt>
                <c:pt idx="643">
                  <c:v>2.5824300000000001E-2</c:v>
                </c:pt>
                <c:pt idx="644">
                  <c:v>2.5864399999999999E-2</c:v>
                </c:pt>
                <c:pt idx="645">
                  <c:v>2.5904400000000001E-2</c:v>
                </c:pt>
                <c:pt idx="646">
                  <c:v>2.5944399999999999E-2</c:v>
                </c:pt>
                <c:pt idx="647">
                  <c:v>2.5984500000000001E-2</c:v>
                </c:pt>
                <c:pt idx="648">
                  <c:v>2.6024499999999999E-2</c:v>
                </c:pt>
                <c:pt idx="649">
                  <c:v>2.6064500000000001E-2</c:v>
                </c:pt>
                <c:pt idx="650">
                  <c:v>2.6104599999999999E-2</c:v>
                </c:pt>
                <c:pt idx="651">
                  <c:v>2.61446E-2</c:v>
                </c:pt>
                <c:pt idx="652">
                  <c:v>2.6184599999999999E-2</c:v>
                </c:pt>
                <c:pt idx="653">
                  <c:v>2.6224600000000001E-2</c:v>
                </c:pt>
                <c:pt idx="654">
                  <c:v>2.6264699999999998E-2</c:v>
                </c:pt>
                <c:pt idx="655">
                  <c:v>2.63047E-2</c:v>
                </c:pt>
                <c:pt idx="656">
                  <c:v>2.6344699999999999E-2</c:v>
                </c:pt>
                <c:pt idx="657">
                  <c:v>2.6384700000000001E-2</c:v>
                </c:pt>
                <c:pt idx="658">
                  <c:v>2.6424699999999999E-2</c:v>
                </c:pt>
                <c:pt idx="659">
                  <c:v>2.6464700000000001E-2</c:v>
                </c:pt>
                <c:pt idx="660">
                  <c:v>2.6504699999999999E-2</c:v>
                </c:pt>
                <c:pt idx="661">
                  <c:v>2.6544700000000001E-2</c:v>
                </c:pt>
                <c:pt idx="662">
                  <c:v>2.6584699999999999E-2</c:v>
                </c:pt>
                <c:pt idx="663">
                  <c:v>2.6624599999999998E-2</c:v>
                </c:pt>
                <c:pt idx="664">
                  <c:v>2.66646E-2</c:v>
                </c:pt>
                <c:pt idx="665">
                  <c:v>2.6704599999999998E-2</c:v>
                </c:pt>
                <c:pt idx="666">
                  <c:v>2.67446E-2</c:v>
                </c:pt>
                <c:pt idx="667">
                  <c:v>2.6784599999999999E-2</c:v>
                </c:pt>
                <c:pt idx="668">
                  <c:v>2.6824600000000001E-2</c:v>
                </c:pt>
                <c:pt idx="669">
                  <c:v>2.6864599999999999E-2</c:v>
                </c:pt>
                <c:pt idx="670">
                  <c:v>2.6904600000000001E-2</c:v>
                </c:pt>
                <c:pt idx="671">
                  <c:v>2.6944599999999999E-2</c:v>
                </c:pt>
                <c:pt idx="672">
                  <c:v>2.6984600000000001E-2</c:v>
                </c:pt>
                <c:pt idx="673">
                  <c:v>2.7024599999999999E-2</c:v>
                </c:pt>
                <c:pt idx="674">
                  <c:v>2.7064600000000001E-2</c:v>
                </c:pt>
                <c:pt idx="675">
                  <c:v>2.71046E-2</c:v>
                </c:pt>
                <c:pt idx="676">
                  <c:v>2.7144600000000001E-2</c:v>
                </c:pt>
                <c:pt idx="677">
                  <c:v>2.71846E-2</c:v>
                </c:pt>
                <c:pt idx="678">
                  <c:v>2.7224600000000002E-2</c:v>
                </c:pt>
                <c:pt idx="679">
                  <c:v>2.72646E-2</c:v>
                </c:pt>
                <c:pt idx="680">
                  <c:v>2.7304599999999998E-2</c:v>
                </c:pt>
                <c:pt idx="681">
                  <c:v>2.73446E-2</c:v>
                </c:pt>
                <c:pt idx="682">
                  <c:v>2.7384599999999999E-2</c:v>
                </c:pt>
                <c:pt idx="683">
                  <c:v>2.74246E-2</c:v>
                </c:pt>
                <c:pt idx="684">
                  <c:v>2.7464599999999999E-2</c:v>
                </c:pt>
                <c:pt idx="685">
                  <c:v>2.7504600000000001E-2</c:v>
                </c:pt>
                <c:pt idx="686">
                  <c:v>2.7544599999999999E-2</c:v>
                </c:pt>
                <c:pt idx="687">
                  <c:v>2.7584600000000001E-2</c:v>
                </c:pt>
                <c:pt idx="688">
                  <c:v>2.7624599999999999E-2</c:v>
                </c:pt>
                <c:pt idx="689">
                  <c:v>2.7664600000000001E-2</c:v>
                </c:pt>
                <c:pt idx="690">
                  <c:v>2.7704599999999999E-2</c:v>
                </c:pt>
                <c:pt idx="691">
                  <c:v>2.7744600000000001E-2</c:v>
                </c:pt>
                <c:pt idx="692">
                  <c:v>2.77846E-2</c:v>
                </c:pt>
                <c:pt idx="693">
                  <c:v>2.7824600000000001E-2</c:v>
                </c:pt>
                <c:pt idx="694">
                  <c:v>2.78646E-2</c:v>
                </c:pt>
                <c:pt idx="695">
                  <c:v>2.7904600000000002E-2</c:v>
                </c:pt>
                <c:pt idx="696">
                  <c:v>2.7944500000000001E-2</c:v>
                </c:pt>
                <c:pt idx="697">
                  <c:v>2.7984499999999999E-2</c:v>
                </c:pt>
                <c:pt idx="698">
                  <c:v>2.8024500000000001E-2</c:v>
                </c:pt>
                <c:pt idx="699">
                  <c:v>2.8064499999999999E-2</c:v>
                </c:pt>
                <c:pt idx="700">
                  <c:v>2.8104500000000001E-2</c:v>
                </c:pt>
                <c:pt idx="701">
                  <c:v>2.8144499999999999E-2</c:v>
                </c:pt>
                <c:pt idx="702">
                  <c:v>2.8184500000000001E-2</c:v>
                </c:pt>
                <c:pt idx="703">
                  <c:v>2.82245E-2</c:v>
                </c:pt>
                <c:pt idx="704">
                  <c:v>2.8264500000000001E-2</c:v>
                </c:pt>
                <c:pt idx="705">
                  <c:v>2.83045E-2</c:v>
                </c:pt>
                <c:pt idx="706">
                  <c:v>2.8344500000000002E-2</c:v>
                </c:pt>
                <c:pt idx="707">
                  <c:v>2.83845E-2</c:v>
                </c:pt>
                <c:pt idx="708">
                  <c:v>2.8424499999999998E-2</c:v>
                </c:pt>
                <c:pt idx="709">
                  <c:v>2.84645E-2</c:v>
                </c:pt>
                <c:pt idx="710">
                  <c:v>2.8504499999999999E-2</c:v>
                </c:pt>
                <c:pt idx="711">
                  <c:v>2.85445E-2</c:v>
                </c:pt>
                <c:pt idx="712">
                  <c:v>2.8584499999999999E-2</c:v>
                </c:pt>
                <c:pt idx="713">
                  <c:v>2.8624500000000001E-2</c:v>
                </c:pt>
                <c:pt idx="714">
                  <c:v>2.8664499999999999E-2</c:v>
                </c:pt>
                <c:pt idx="715">
                  <c:v>2.8704500000000001E-2</c:v>
                </c:pt>
                <c:pt idx="716">
                  <c:v>2.8744499999999999E-2</c:v>
                </c:pt>
                <c:pt idx="717">
                  <c:v>2.8784500000000001E-2</c:v>
                </c:pt>
                <c:pt idx="718">
                  <c:v>2.8824499999999999E-2</c:v>
                </c:pt>
                <c:pt idx="719">
                  <c:v>2.8864500000000001E-2</c:v>
                </c:pt>
                <c:pt idx="720">
                  <c:v>2.89045E-2</c:v>
                </c:pt>
                <c:pt idx="721">
                  <c:v>2.8944500000000001E-2</c:v>
                </c:pt>
                <c:pt idx="722">
                  <c:v>2.89845E-2</c:v>
                </c:pt>
                <c:pt idx="723">
                  <c:v>2.9024500000000002E-2</c:v>
                </c:pt>
                <c:pt idx="724">
                  <c:v>2.90645E-2</c:v>
                </c:pt>
                <c:pt idx="725">
                  <c:v>2.9104499999999998E-2</c:v>
                </c:pt>
                <c:pt idx="726">
                  <c:v>2.91445E-2</c:v>
                </c:pt>
                <c:pt idx="727">
                  <c:v>2.9184499999999999E-2</c:v>
                </c:pt>
                <c:pt idx="728">
                  <c:v>2.92245E-2</c:v>
                </c:pt>
                <c:pt idx="729">
                  <c:v>2.9264499999999999E-2</c:v>
                </c:pt>
                <c:pt idx="730">
                  <c:v>2.9304500000000001E-2</c:v>
                </c:pt>
                <c:pt idx="731">
                  <c:v>2.9344499999999999E-2</c:v>
                </c:pt>
                <c:pt idx="732">
                  <c:v>2.9384500000000001E-2</c:v>
                </c:pt>
                <c:pt idx="733">
                  <c:v>2.9424499999999999E-2</c:v>
                </c:pt>
                <c:pt idx="734">
                  <c:v>2.9464500000000001E-2</c:v>
                </c:pt>
                <c:pt idx="735">
                  <c:v>2.9504499999999999E-2</c:v>
                </c:pt>
                <c:pt idx="736">
                  <c:v>2.9544500000000001E-2</c:v>
                </c:pt>
                <c:pt idx="737">
                  <c:v>2.95845E-2</c:v>
                </c:pt>
                <c:pt idx="738">
                  <c:v>2.9624500000000002E-2</c:v>
                </c:pt>
                <c:pt idx="739">
                  <c:v>2.96645E-2</c:v>
                </c:pt>
                <c:pt idx="740">
                  <c:v>2.9704499999999998E-2</c:v>
                </c:pt>
                <c:pt idx="741">
                  <c:v>2.97445E-2</c:v>
                </c:pt>
                <c:pt idx="742">
                  <c:v>2.9784499999999998E-2</c:v>
                </c:pt>
                <c:pt idx="743">
                  <c:v>2.98245E-2</c:v>
                </c:pt>
                <c:pt idx="744">
                  <c:v>2.9864499999999999E-2</c:v>
                </c:pt>
                <c:pt idx="745">
                  <c:v>2.9904500000000001E-2</c:v>
                </c:pt>
                <c:pt idx="746">
                  <c:v>2.9944499999999999E-2</c:v>
                </c:pt>
                <c:pt idx="747">
                  <c:v>2.9984500000000001E-2</c:v>
                </c:pt>
                <c:pt idx="748">
                  <c:v>3.0024499999999999E-2</c:v>
                </c:pt>
                <c:pt idx="749">
                  <c:v>3.0064500000000001E-2</c:v>
                </c:pt>
                <c:pt idx="750">
                  <c:v>3.0104499999999999E-2</c:v>
                </c:pt>
                <c:pt idx="751">
                  <c:v>3.0144500000000001E-2</c:v>
                </c:pt>
                <c:pt idx="752">
                  <c:v>3.01844E-2</c:v>
                </c:pt>
                <c:pt idx="753">
                  <c:v>3.0224399999999998E-2</c:v>
                </c:pt>
                <c:pt idx="754">
                  <c:v>3.02644E-2</c:v>
                </c:pt>
                <c:pt idx="755">
                  <c:v>3.0304399999999999E-2</c:v>
                </c:pt>
                <c:pt idx="756">
                  <c:v>3.0344400000000001E-2</c:v>
                </c:pt>
                <c:pt idx="757">
                  <c:v>3.0384399999999999E-2</c:v>
                </c:pt>
                <c:pt idx="758">
                  <c:v>3.0424400000000001E-2</c:v>
                </c:pt>
                <c:pt idx="759">
                  <c:v>3.0464399999999999E-2</c:v>
                </c:pt>
                <c:pt idx="760">
                  <c:v>3.0504400000000001E-2</c:v>
                </c:pt>
                <c:pt idx="761">
                  <c:v>3.0544399999999999E-2</c:v>
                </c:pt>
                <c:pt idx="762">
                  <c:v>3.0584400000000001E-2</c:v>
                </c:pt>
                <c:pt idx="763">
                  <c:v>3.06244E-2</c:v>
                </c:pt>
                <c:pt idx="764">
                  <c:v>3.0664400000000001E-2</c:v>
                </c:pt>
                <c:pt idx="765">
                  <c:v>3.07044E-2</c:v>
                </c:pt>
                <c:pt idx="766">
                  <c:v>3.0744400000000002E-2</c:v>
                </c:pt>
                <c:pt idx="767">
                  <c:v>3.07844E-2</c:v>
                </c:pt>
                <c:pt idx="768">
                  <c:v>3.0824399999999998E-2</c:v>
                </c:pt>
                <c:pt idx="769">
                  <c:v>3.08644E-2</c:v>
                </c:pt>
                <c:pt idx="770">
                  <c:v>3.0904399999999999E-2</c:v>
                </c:pt>
                <c:pt idx="771">
                  <c:v>3.09444E-2</c:v>
                </c:pt>
                <c:pt idx="772">
                  <c:v>3.0984399999999999E-2</c:v>
                </c:pt>
                <c:pt idx="773">
                  <c:v>3.1024400000000001E-2</c:v>
                </c:pt>
                <c:pt idx="774">
                  <c:v>3.1064399999999999E-2</c:v>
                </c:pt>
                <c:pt idx="775">
                  <c:v>3.1104400000000001E-2</c:v>
                </c:pt>
                <c:pt idx="776">
                  <c:v>3.1144399999999999E-2</c:v>
                </c:pt>
                <c:pt idx="777">
                  <c:v>3.1184400000000001E-2</c:v>
                </c:pt>
                <c:pt idx="778">
                  <c:v>3.12243E-2</c:v>
                </c:pt>
                <c:pt idx="779">
                  <c:v>3.1264300000000002E-2</c:v>
                </c:pt>
                <c:pt idx="780">
                  <c:v>3.13043E-2</c:v>
                </c:pt>
                <c:pt idx="781">
                  <c:v>3.1344299999999999E-2</c:v>
                </c:pt>
                <c:pt idx="782">
                  <c:v>3.1384299999999997E-2</c:v>
                </c:pt>
                <c:pt idx="783">
                  <c:v>3.1424300000000002E-2</c:v>
                </c:pt>
                <c:pt idx="784">
                  <c:v>3.1464300000000001E-2</c:v>
                </c:pt>
                <c:pt idx="785">
                  <c:v>3.1504299999999999E-2</c:v>
                </c:pt>
                <c:pt idx="786">
                  <c:v>3.1544299999999997E-2</c:v>
                </c:pt>
                <c:pt idx="787">
                  <c:v>3.1584300000000003E-2</c:v>
                </c:pt>
                <c:pt idx="788">
                  <c:v>3.1624300000000001E-2</c:v>
                </c:pt>
                <c:pt idx="789">
                  <c:v>3.1664299999999999E-2</c:v>
                </c:pt>
                <c:pt idx="790">
                  <c:v>3.1704299999999998E-2</c:v>
                </c:pt>
                <c:pt idx="791">
                  <c:v>3.1744300000000003E-2</c:v>
                </c:pt>
                <c:pt idx="792">
                  <c:v>3.1784300000000001E-2</c:v>
                </c:pt>
                <c:pt idx="793">
                  <c:v>3.18243E-2</c:v>
                </c:pt>
                <c:pt idx="794">
                  <c:v>3.1864299999999998E-2</c:v>
                </c:pt>
                <c:pt idx="795">
                  <c:v>3.1904299999999997E-2</c:v>
                </c:pt>
                <c:pt idx="796">
                  <c:v>3.1944300000000002E-2</c:v>
                </c:pt>
                <c:pt idx="797">
                  <c:v>3.19843E-2</c:v>
                </c:pt>
                <c:pt idx="798">
                  <c:v>3.2024299999999999E-2</c:v>
                </c:pt>
                <c:pt idx="799">
                  <c:v>3.2064299999999997E-2</c:v>
                </c:pt>
                <c:pt idx="800">
                  <c:v>3.2104300000000002E-2</c:v>
                </c:pt>
                <c:pt idx="801">
                  <c:v>3.2144199999999998E-2</c:v>
                </c:pt>
                <c:pt idx="802">
                  <c:v>3.2184200000000003E-2</c:v>
                </c:pt>
                <c:pt idx="803">
                  <c:v>3.2224200000000001E-2</c:v>
                </c:pt>
                <c:pt idx="804">
                  <c:v>3.22642E-2</c:v>
                </c:pt>
                <c:pt idx="805">
                  <c:v>3.2304199999999998E-2</c:v>
                </c:pt>
                <c:pt idx="806">
                  <c:v>3.2344199999999997E-2</c:v>
                </c:pt>
                <c:pt idx="807">
                  <c:v>3.2384200000000002E-2</c:v>
                </c:pt>
                <c:pt idx="808">
                  <c:v>3.24242E-2</c:v>
                </c:pt>
                <c:pt idx="809">
                  <c:v>3.2464199999999999E-2</c:v>
                </c:pt>
                <c:pt idx="810">
                  <c:v>3.2504199999999997E-2</c:v>
                </c:pt>
                <c:pt idx="811">
                  <c:v>3.2544200000000002E-2</c:v>
                </c:pt>
                <c:pt idx="812">
                  <c:v>3.2584200000000001E-2</c:v>
                </c:pt>
                <c:pt idx="813">
                  <c:v>3.2624199999999999E-2</c:v>
                </c:pt>
                <c:pt idx="814">
                  <c:v>3.2664199999999997E-2</c:v>
                </c:pt>
                <c:pt idx="815">
                  <c:v>3.2704200000000003E-2</c:v>
                </c:pt>
                <c:pt idx="816">
                  <c:v>3.2744200000000001E-2</c:v>
                </c:pt>
                <c:pt idx="817">
                  <c:v>3.2784199999999999E-2</c:v>
                </c:pt>
                <c:pt idx="818">
                  <c:v>3.2824100000000002E-2</c:v>
                </c:pt>
                <c:pt idx="819">
                  <c:v>3.28641E-2</c:v>
                </c:pt>
                <c:pt idx="820">
                  <c:v>3.2904099999999999E-2</c:v>
                </c:pt>
                <c:pt idx="821">
                  <c:v>3.2944099999999997E-2</c:v>
                </c:pt>
                <c:pt idx="822">
                  <c:v>3.2984100000000002E-2</c:v>
                </c:pt>
                <c:pt idx="823">
                  <c:v>3.3024100000000001E-2</c:v>
                </c:pt>
                <c:pt idx="824">
                  <c:v>3.3064099999999999E-2</c:v>
                </c:pt>
                <c:pt idx="825">
                  <c:v>3.3104099999999997E-2</c:v>
                </c:pt>
                <c:pt idx="826">
                  <c:v>3.3144100000000003E-2</c:v>
                </c:pt>
                <c:pt idx="827">
                  <c:v>3.3184100000000001E-2</c:v>
                </c:pt>
                <c:pt idx="828">
                  <c:v>3.3224099999999999E-2</c:v>
                </c:pt>
                <c:pt idx="829">
                  <c:v>3.3264099999999998E-2</c:v>
                </c:pt>
                <c:pt idx="830">
                  <c:v>3.3304100000000003E-2</c:v>
                </c:pt>
                <c:pt idx="831">
                  <c:v>3.3344100000000002E-2</c:v>
                </c:pt>
                <c:pt idx="832">
                  <c:v>3.3383999999999997E-2</c:v>
                </c:pt>
                <c:pt idx="833">
                  <c:v>3.3424000000000002E-2</c:v>
                </c:pt>
                <c:pt idx="834">
                  <c:v>3.3464000000000001E-2</c:v>
                </c:pt>
                <c:pt idx="835">
                  <c:v>3.3503999999999999E-2</c:v>
                </c:pt>
                <c:pt idx="836">
                  <c:v>3.3543999999999997E-2</c:v>
                </c:pt>
                <c:pt idx="837">
                  <c:v>3.3584000000000003E-2</c:v>
                </c:pt>
                <c:pt idx="838">
                  <c:v>3.3624000000000001E-2</c:v>
                </c:pt>
                <c:pt idx="839">
                  <c:v>3.3663999999999999E-2</c:v>
                </c:pt>
                <c:pt idx="840">
                  <c:v>3.3703999999999998E-2</c:v>
                </c:pt>
                <c:pt idx="841">
                  <c:v>3.3744000000000003E-2</c:v>
                </c:pt>
                <c:pt idx="842">
                  <c:v>3.3784000000000002E-2</c:v>
                </c:pt>
                <c:pt idx="843">
                  <c:v>3.3824E-2</c:v>
                </c:pt>
                <c:pt idx="844">
                  <c:v>3.3863999999999998E-2</c:v>
                </c:pt>
                <c:pt idx="845">
                  <c:v>3.3903999999999997E-2</c:v>
                </c:pt>
                <c:pt idx="846">
                  <c:v>3.3944000000000002E-2</c:v>
                </c:pt>
                <c:pt idx="847">
                  <c:v>3.3983899999999997E-2</c:v>
                </c:pt>
                <c:pt idx="848">
                  <c:v>3.4023900000000003E-2</c:v>
                </c:pt>
                <c:pt idx="849">
                  <c:v>3.4063900000000001E-2</c:v>
                </c:pt>
                <c:pt idx="850">
                  <c:v>3.4103899999999999E-2</c:v>
                </c:pt>
                <c:pt idx="851">
                  <c:v>3.4143899999999998E-2</c:v>
                </c:pt>
                <c:pt idx="852">
                  <c:v>3.4183900000000003E-2</c:v>
                </c:pt>
                <c:pt idx="853">
                  <c:v>3.4223900000000002E-2</c:v>
                </c:pt>
                <c:pt idx="854">
                  <c:v>3.42639E-2</c:v>
                </c:pt>
                <c:pt idx="855">
                  <c:v>3.4303899999999998E-2</c:v>
                </c:pt>
                <c:pt idx="856">
                  <c:v>3.4343899999999997E-2</c:v>
                </c:pt>
                <c:pt idx="857">
                  <c:v>3.4383900000000002E-2</c:v>
                </c:pt>
                <c:pt idx="858">
                  <c:v>3.44239E-2</c:v>
                </c:pt>
                <c:pt idx="859">
                  <c:v>3.4463899999999999E-2</c:v>
                </c:pt>
                <c:pt idx="860">
                  <c:v>3.4503899999999997E-2</c:v>
                </c:pt>
                <c:pt idx="861">
                  <c:v>3.45438E-2</c:v>
                </c:pt>
                <c:pt idx="862">
                  <c:v>3.4583799999999998E-2</c:v>
                </c:pt>
                <c:pt idx="863">
                  <c:v>3.4623800000000003E-2</c:v>
                </c:pt>
                <c:pt idx="864">
                  <c:v>3.4663800000000002E-2</c:v>
                </c:pt>
                <c:pt idx="865">
                  <c:v>3.47038E-2</c:v>
                </c:pt>
                <c:pt idx="866">
                  <c:v>3.4743799999999998E-2</c:v>
                </c:pt>
                <c:pt idx="867">
                  <c:v>3.4783799999999997E-2</c:v>
                </c:pt>
                <c:pt idx="868">
                  <c:v>3.4823800000000002E-2</c:v>
                </c:pt>
                <c:pt idx="869">
                  <c:v>3.48638E-2</c:v>
                </c:pt>
                <c:pt idx="870">
                  <c:v>3.4903799999999999E-2</c:v>
                </c:pt>
                <c:pt idx="871">
                  <c:v>3.4943799999999997E-2</c:v>
                </c:pt>
                <c:pt idx="872">
                  <c:v>3.4983800000000002E-2</c:v>
                </c:pt>
                <c:pt idx="873">
                  <c:v>3.5023800000000001E-2</c:v>
                </c:pt>
                <c:pt idx="874">
                  <c:v>3.5063799999999999E-2</c:v>
                </c:pt>
                <c:pt idx="875">
                  <c:v>3.5103799999999998E-2</c:v>
                </c:pt>
                <c:pt idx="876">
                  <c:v>3.51437E-2</c:v>
                </c:pt>
                <c:pt idx="877">
                  <c:v>3.5183699999999998E-2</c:v>
                </c:pt>
                <c:pt idx="878">
                  <c:v>3.5223699999999997E-2</c:v>
                </c:pt>
                <c:pt idx="879">
                  <c:v>3.5263700000000002E-2</c:v>
                </c:pt>
                <c:pt idx="880">
                  <c:v>3.53037E-2</c:v>
                </c:pt>
                <c:pt idx="881">
                  <c:v>3.5343699999999999E-2</c:v>
                </c:pt>
                <c:pt idx="882">
                  <c:v>3.5383699999999997E-2</c:v>
                </c:pt>
                <c:pt idx="883">
                  <c:v>3.5423700000000002E-2</c:v>
                </c:pt>
                <c:pt idx="884">
                  <c:v>3.5463700000000001E-2</c:v>
                </c:pt>
                <c:pt idx="885">
                  <c:v>3.5503699999999999E-2</c:v>
                </c:pt>
                <c:pt idx="886">
                  <c:v>3.5543699999999998E-2</c:v>
                </c:pt>
                <c:pt idx="887">
                  <c:v>3.5583700000000003E-2</c:v>
                </c:pt>
                <c:pt idx="888">
                  <c:v>3.5623700000000001E-2</c:v>
                </c:pt>
                <c:pt idx="889">
                  <c:v>3.56637E-2</c:v>
                </c:pt>
                <c:pt idx="890">
                  <c:v>3.5703600000000002E-2</c:v>
                </c:pt>
                <c:pt idx="891">
                  <c:v>3.57436E-2</c:v>
                </c:pt>
                <c:pt idx="892">
                  <c:v>3.5783599999999999E-2</c:v>
                </c:pt>
                <c:pt idx="893">
                  <c:v>3.5823599999999997E-2</c:v>
                </c:pt>
                <c:pt idx="894">
                  <c:v>3.5863600000000002E-2</c:v>
                </c:pt>
                <c:pt idx="895">
                  <c:v>3.5903600000000001E-2</c:v>
                </c:pt>
                <c:pt idx="896">
                  <c:v>3.5943599999999999E-2</c:v>
                </c:pt>
                <c:pt idx="897">
                  <c:v>3.5983599999999998E-2</c:v>
                </c:pt>
                <c:pt idx="898">
                  <c:v>3.6023600000000003E-2</c:v>
                </c:pt>
                <c:pt idx="899">
                  <c:v>3.6063600000000001E-2</c:v>
                </c:pt>
                <c:pt idx="900">
                  <c:v>3.61036E-2</c:v>
                </c:pt>
                <c:pt idx="901">
                  <c:v>3.6143599999999998E-2</c:v>
                </c:pt>
                <c:pt idx="902">
                  <c:v>3.6183600000000003E-2</c:v>
                </c:pt>
                <c:pt idx="903">
                  <c:v>3.6223600000000002E-2</c:v>
                </c:pt>
                <c:pt idx="904">
                  <c:v>3.62636E-2</c:v>
                </c:pt>
                <c:pt idx="905">
                  <c:v>3.6303500000000002E-2</c:v>
                </c:pt>
                <c:pt idx="906">
                  <c:v>3.6343500000000001E-2</c:v>
                </c:pt>
                <c:pt idx="907">
                  <c:v>3.6383499999999999E-2</c:v>
                </c:pt>
                <c:pt idx="908">
                  <c:v>3.6423499999999998E-2</c:v>
                </c:pt>
                <c:pt idx="909">
                  <c:v>3.6463500000000003E-2</c:v>
                </c:pt>
                <c:pt idx="910">
                  <c:v>3.6503500000000001E-2</c:v>
                </c:pt>
                <c:pt idx="911">
                  <c:v>3.65435E-2</c:v>
                </c:pt>
                <c:pt idx="912">
                  <c:v>3.6583499999999998E-2</c:v>
                </c:pt>
                <c:pt idx="913">
                  <c:v>3.6623500000000003E-2</c:v>
                </c:pt>
                <c:pt idx="914">
                  <c:v>3.6663500000000002E-2</c:v>
                </c:pt>
                <c:pt idx="915">
                  <c:v>3.67035E-2</c:v>
                </c:pt>
                <c:pt idx="916">
                  <c:v>3.6743499999999998E-2</c:v>
                </c:pt>
                <c:pt idx="917">
                  <c:v>3.6783499999999997E-2</c:v>
                </c:pt>
                <c:pt idx="918">
                  <c:v>3.6823500000000002E-2</c:v>
                </c:pt>
                <c:pt idx="919">
                  <c:v>3.68635E-2</c:v>
                </c:pt>
                <c:pt idx="920">
                  <c:v>3.6903400000000003E-2</c:v>
                </c:pt>
                <c:pt idx="921">
                  <c:v>3.6943400000000001E-2</c:v>
                </c:pt>
                <c:pt idx="922">
                  <c:v>3.69834E-2</c:v>
                </c:pt>
                <c:pt idx="923">
                  <c:v>3.7023399999999998E-2</c:v>
                </c:pt>
                <c:pt idx="924">
                  <c:v>3.7063400000000003E-2</c:v>
                </c:pt>
                <c:pt idx="925">
                  <c:v>3.7103400000000002E-2</c:v>
                </c:pt>
                <c:pt idx="926">
                  <c:v>3.71434E-2</c:v>
                </c:pt>
                <c:pt idx="927">
                  <c:v>3.7183399999999998E-2</c:v>
                </c:pt>
                <c:pt idx="928">
                  <c:v>3.7223399999999997E-2</c:v>
                </c:pt>
                <c:pt idx="929">
                  <c:v>3.7263400000000002E-2</c:v>
                </c:pt>
                <c:pt idx="930">
                  <c:v>3.73034E-2</c:v>
                </c:pt>
                <c:pt idx="931">
                  <c:v>3.7343399999999999E-2</c:v>
                </c:pt>
                <c:pt idx="932">
                  <c:v>3.7383399999999997E-2</c:v>
                </c:pt>
                <c:pt idx="933">
                  <c:v>3.7423400000000002E-2</c:v>
                </c:pt>
                <c:pt idx="934">
                  <c:v>3.7463299999999998E-2</c:v>
                </c:pt>
                <c:pt idx="935">
                  <c:v>3.7503300000000003E-2</c:v>
                </c:pt>
                <c:pt idx="936">
                  <c:v>3.7543300000000002E-2</c:v>
                </c:pt>
                <c:pt idx="937">
                  <c:v>3.75833E-2</c:v>
                </c:pt>
                <c:pt idx="938">
                  <c:v>3.7623299999999998E-2</c:v>
                </c:pt>
                <c:pt idx="939">
                  <c:v>3.7663299999999997E-2</c:v>
                </c:pt>
                <c:pt idx="940">
                  <c:v>3.7703300000000002E-2</c:v>
                </c:pt>
                <c:pt idx="941">
                  <c:v>3.77433E-2</c:v>
                </c:pt>
                <c:pt idx="942">
                  <c:v>3.7783299999999999E-2</c:v>
                </c:pt>
                <c:pt idx="943">
                  <c:v>3.7823299999999997E-2</c:v>
                </c:pt>
                <c:pt idx="944">
                  <c:v>3.7863300000000003E-2</c:v>
                </c:pt>
                <c:pt idx="945">
                  <c:v>3.7903300000000001E-2</c:v>
                </c:pt>
                <c:pt idx="946">
                  <c:v>3.7943299999999999E-2</c:v>
                </c:pt>
                <c:pt idx="947">
                  <c:v>3.7983299999999998E-2</c:v>
                </c:pt>
                <c:pt idx="948">
                  <c:v>3.8023300000000003E-2</c:v>
                </c:pt>
                <c:pt idx="949">
                  <c:v>3.8063199999999998E-2</c:v>
                </c:pt>
                <c:pt idx="950">
                  <c:v>3.8103199999999997E-2</c:v>
                </c:pt>
                <c:pt idx="951">
                  <c:v>3.8143200000000002E-2</c:v>
                </c:pt>
                <c:pt idx="952">
                  <c:v>3.81832E-2</c:v>
                </c:pt>
                <c:pt idx="953">
                  <c:v>3.8223199999999999E-2</c:v>
                </c:pt>
                <c:pt idx="954">
                  <c:v>3.8263199999999997E-2</c:v>
                </c:pt>
                <c:pt idx="955">
                  <c:v>3.8303200000000003E-2</c:v>
                </c:pt>
                <c:pt idx="956">
                  <c:v>3.8343200000000001E-2</c:v>
                </c:pt>
                <c:pt idx="957">
                  <c:v>3.8383199999999999E-2</c:v>
                </c:pt>
                <c:pt idx="958">
                  <c:v>3.8423199999999998E-2</c:v>
                </c:pt>
                <c:pt idx="959">
                  <c:v>3.8463200000000003E-2</c:v>
                </c:pt>
                <c:pt idx="960">
                  <c:v>3.8503200000000001E-2</c:v>
                </c:pt>
                <c:pt idx="961">
                  <c:v>3.85432E-2</c:v>
                </c:pt>
                <c:pt idx="962">
                  <c:v>3.8583100000000002E-2</c:v>
                </c:pt>
                <c:pt idx="963">
                  <c:v>3.86231E-2</c:v>
                </c:pt>
                <c:pt idx="964">
                  <c:v>3.8663099999999999E-2</c:v>
                </c:pt>
                <c:pt idx="965">
                  <c:v>3.8703099999999997E-2</c:v>
                </c:pt>
                <c:pt idx="966">
                  <c:v>3.8743100000000003E-2</c:v>
                </c:pt>
                <c:pt idx="967">
                  <c:v>3.8783100000000001E-2</c:v>
                </c:pt>
                <c:pt idx="968">
                  <c:v>3.8823099999999999E-2</c:v>
                </c:pt>
                <c:pt idx="969">
                  <c:v>3.8863099999999998E-2</c:v>
                </c:pt>
                <c:pt idx="970">
                  <c:v>3.8903100000000003E-2</c:v>
                </c:pt>
                <c:pt idx="971">
                  <c:v>3.8943100000000001E-2</c:v>
                </c:pt>
                <c:pt idx="972">
                  <c:v>3.89831E-2</c:v>
                </c:pt>
                <c:pt idx="973">
                  <c:v>3.9023000000000002E-2</c:v>
                </c:pt>
                <c:pt idx="974">
                  <c:v>3.9063000000000001E-2</c:v>
                </c:pt>
                <c:pt idx="975">
                  <c:v>3.9102999999999999E-2</c:v>
                </c:pt>
                <c:pt idx="976">
                  <c:v>3.9142999999999997E-2</c:v>
                </c:pt>
                <c:pt idx="977">
                  <c:v>3.9183000000000003E-2</c:v>
                </c:pt>
                <c:pt idx="978">
                  <c:v>3.9223000000000001E-2</c:v>
                </c:pt>
                <c:pt idx="979">
                  <c:v>3.9262999999999999E-2</c:v>
                </c:pt>
                <c:pt idx="980">
                  <c:v>3.9302999999999998E-2</c:v>
                </c:pt>
                <c:pt idx="981">
                  <c:v>3.9343000000000003E-2</c:v>
                </c:pt>
                <c:pt idx="982">
                  <c:v>3.9383000000000001E-2</c:v>
                </c:pt>
                <c:pt idx="983">
                  <c:v>3.9423E-2</c:v>
                </c:pt>
                <c:pt idx="984">
                  <c:v>3.9462999999999998E-2</c:v>
                </c:pt>
                <c:pt idx="985">
                  <c:v>3.9502900000000001E-2</c:v>
                </c:pt>
                <c:pt idx="986">
                  <c:v>3.9542899999999999E-2</c:v>
                </c:pt>
                <c:pt idx="987">
                  <c:v>3.9582899999999997E-2</c:v>
                </c:pt>
                <c:pt idx="988">
                  <c:v>3.9622900000000003E-2</c:v>
                </c:pt>
                <c:pt idx="989">
                  <c:v>3.9662900000000001E-2</c:v>
                </c:pt>
                <c:pt idx="990">
                  <c:v>3.9702899999999999E-2</c:v>
                </c:pt>
                <c:pt idx="991">
                  <c:v>3.9742899999999998E-2</c:v>
                </c:pt>
                <c:pt idx="992">
                  <c:v>3.9782900000000003E-2</c:v>
                </c:pt>
                <c:pt idx="993">
                  <c:v>3.9822900000000001E-2</c:v>
                </c:pt>
                <c:pt idx="994">
                  <c:v>3.98629E-2</c:v>
                </c:pt>
                <c:pt idx="995">
                  <c:v>3.9902899999999998E-2</c:v>
                </c:pt>
                <c:pt idx="996">
                  <c:v>3.9942900000000003E-2</c:v>
                </c:pt>
                <c:pt idx="997">
                  <c:v>3.9982799999999999E-2</c:v>
                </c:pt>
                <c:pt idx="998">
                  <c:v>4.0022799999999997E-2</c:v>
                </c:pt>
                <c:pt idx="999">
                  <c:v>4.0062800000000003E-2</c:v>
                </c:pt>
                <c:pt idx="1000">
                  <c:v>4.0102800000000001E-2</c:v>
                </c:pt>
                <c:pt idx="1001">
                  <c:v>4.0142799999999999E-2</c:v>
                </c:pt>
                <c:pt idx="1002">
                  <c:v>4.0182799999999998E-2</c:v>
                </c:pt>
                <c:pt idx="1003">
                  <c:v>4.0222800000000003E-2</c:v>
                </c:pt>
                <c:pt idx="1004">
                  <c:v>4.0262800000000001E-2</c:v>
                </c:pt>
                <c:pt idx="1005">
                  <c:v>4.03028E-2</c:v>
                </c:pt>
                <c:pt idx="1006">
                  <c:v>4.0342799999999998E-2</c:v>
                </c:pt>
                <c:pt idx="1007">
                  <c:v>4.0382800000000003E-2</c:v>
                </c:pt>
                <c:pt idx="1008">
                  <c:v>4.0422800000000002E-2</c:v>
                </c:pt>
                <c:pt idx="1009">
                  <c:v>4.0462699999999997E-2</c:v>
                </c:pt>
                <c:pt idx="1010">
                  <c:v>4.0502700000000003E-2</c:v>
                </c:pt>
                <c:pt idx="1011">
                  <c:v>4.0542700000000001E-2</c:v>
                </c:pt>
                <c:pt idx="1012">
                  <c:v>4.0582699999999999E-2</c:v>
                </c:pt>
                <c:pt idx="1013">
                  <c:v>4.0622699999999998E-2</c:v>
                </c:pt>
                <c:pt idx="1014">
                  <c:v>4.0662700000000003E-2</c:v>
                </c:pt>
                <c:pt idx="1015">
                  <c:v>4.0702700000000001E-2</c:v>
                </c:pt>
                <c:pt idx="1016">
                  <c:v>4.07427E-2</c:v>
                </c:pt>
                <c:pt idx="1017">
                  <c:v>4.0782699999999998E-2</c:v>
                </c:pt>
                <c:pt idx="1018">
                  <c:v>4.0822700000000003E-2</c:v>
                </c:pt>
                <c:pt idx="1019">
                  <c:v>4.0862700000000002E-2</c:v>
                </c:pt>
                <c:pt idx="1020">
                  <c:v>4.09027E-2</c:v>
                </c:pt>
                <c:pt idx="1021">
                  <c:v>4.0942600000000003E-2</c:v>
                </c:pt>
                <c:pt idx="1022">
                  <c:v>4.0982600000000001E-2</c:v>
                </c:pt>
                <c:pt idx="1023">
                  <c:v>4.1022599999999999E-2</c:v>
                </c:pt>
                <c:pt idx="1024">
                  <c:v>4.1062599999999998E-2</c:v>
                </c:pt>
                <c:pt idx="1025">
                  <c:v>4.1102600000000003E-2</c:v>
                </c:pt>
                <c:pt idx="1026">
                  <c:v>4.1142600000000001E-2</c:v>
                </c:pt>
                <c:pt idx="1027">
                  <c:v>4.11826E-2</c:v>
                </c:pt>
                <c:pt idx="1028">
                  <c:v>4.1222599999999998E-2</c:v>
                </c:pt>
                <c:pt idx="1029">
                  <c:v>4.1262600000000003E-2</c:v>
                </c:pt>
                <c:pt idx="1030">
                  <c:v>4.1302600000000002E-2</c:v>
                </c:pt>
                <c:pt idx="1031">
                  <c:v>4.13426E-2</c:v>
                </c:pt>
                <c:pt idx="1032">
                  <c:v>4.1382500000000003E-2</c:v>
                </c:pt>
                <c:pt idx="1033">
                  <c:v>4.1422500000000001E-2</c:v>
                </c:pt>
                <c:pt idx="1034">
                  <c:v>4.1462499999999999E-2</c:v>
                </c:pt>
                <c:pt idx="1035">
                  <c:v>4.1502499999999998E-2</c:v>
                </c:pt>
                <c:pt idx="1036">
                  <c:v>4.1542500000000003E-2</c:v>
                </c:pt>
                <c:pt idx="1037">
                  <c:v>4.1582500000000001E-2</c:v>
                </c:pt>
                <c:pt idx="1038">
                  <c:v>4.16225E-2</c:v>
                </c:pt>
                <c:pt idx="1039">
                  <c:v>4.1662499999999998E-2</c:v>
                </c:pt>
                <c:pt idx="1040">
                  <c:v>4.1702500000000003E-2</c:v>
                </c:pt>
                <c:pt idx="1041">
                  <c:v>4.1742500000000002E-2</c:v>
                </c:pt>
                <c:pt idx="1042">
                  <c:v>4.17825E-2</c:v>
                </c:pt>
                <c:pt idx="1043">
                  <c:v>4.1822499999999999E-2</c:v>
                </c:pt>
                <c:pt idx="1044">
                  <c:v>4.1862400000000001E-2</c:v>
                </c:pt>
                <c:pt idx="1045">
                  <c:v>4.1902399999999999E-2</c:v>
                </c:pt>
                <c:pt idx="1046">
                  <c:v>4.1942399999999998E-2</c:v>
                </c:pt>
                <c:pt idx="1047">
                  <c:v>4.1982400000000003E-2</c:v>
                </c:pt>
                <c:pt idx="1048">
                  <c:v>4.2022400000000001E-2</c:v>
                </c:pt>
                <c:pt idx="1049">
                  <c:v>4.20624E-2</c:v>
                </c:pt>
                <c:pt idx="1050">
                  <c:v>4.2102399999999998E-2</c:v>
                </c:pt>
                <c:pt idx="1051">
                  <c:v>4.2142399999999997E-2</c:v>
                </c:pt>
                <c:pt idx="1052">
                  <c:v>4.2182400000000002E-2</c:v>
                </c:pt>
                <c:pt idx="1053">
                  <c:v>4.22224E-2</c:v>
                </c:pt>
                <c:pt idx="1054">
                  <c:v>4.2262399999999999E-2</c:v>
                </c:pt>
                <c:pt idx="1055">
                  <c:v>4.2302399999999997E-2</c:v>
                </c:pt>
                <c:pt idx="1056">
                  <c:v>4.2342299999999999E-2</c:v>
                </c:pt>
                <c:pt idx="1057">
                  <c:v>4.2382299999999998E-2</c:v>
                </c:pt>
                <c:pt idx="1058">
                  <c:v>4.2422300000000003E-2</c:v>
                </c:pt>
                <c:pt idx="1059">
                  <c:v>4.2462300000000001E-2</c:v>
                </c:pt>
                <c:pt idx="1060">
                  <c:v>4.25023E-2</c:v>
                </c:pt>
                <c:pt idx="1061">
                  <c:v>4.2542299999999998E-2</c:v>
                </c:pt>
                <c:pt idx="1062">
                  <c:v>4.2582299999999997E-2</c:v>
                </c:pt>
                <c:pt idx="1063">
                  <c:v>4.2622300000000002E-2</c:v>
                </c:pt>
                <c:pt idx="1064">
                  <c:v>4.26623E-2</c:v>
                </c:pt>
                <c:pt idx="1065">
                  <c:v>4.2702299999999999E-2</c:v>
                </c:pt>
                <c:pt idx="1066">
                  <c:v>4.2742299999999997E-2</c:v>
                </c:pt>
                <c:pt idx="1067">
                  <c:v>4.2782300000000002E-2</c:v>
                </c:pt>
                <c:pt idx="1068">
                  <c:v>4.2822199999999998E-2</c:v>
                </c:pt>
                <c:pt idx="1069">
                  <c:v>4.2862200000000003E-2</c:v>
                </c:pt>
                <c:pt idx="1070">
                  <c:v>4.2902200000000001E-2</c:v>
                </c:pt>
                <c:pt idx="1071">
                  <c:v>4.29422E-2</c:v>
                </c:pt>
                <c:pt idx="1072">
                  <c:v>4.2982199999999998E-2</c:v>
                </c:pt>
                <c:pt idx="1073">
                  <c:v>4.3022199999999997E-2</c:v>
                </c:pt>
                <c:pt idx="1074">
                  <c:v>4.3062200000000002E-2</c:v>
                </c:pt>
                <c:pt idx="1075">
                  <c:v>4.31022E-2</c:v>
                </c:pt>
                <c:pt idx="1076">
                  <c:v>4.3142199999999999E-2</c:v>
                </c:pt>
                <c:pt idx="1077">
                  <c:v>4.3182199999999997E-2</c:v>
                </c:pt>
                <c:pt idx="1078">
                  <c:v>4.3222200000000002E-2</c:v>
                </c:pt>
                <c:pt idx="1079">
                  <c:v>4.3262200000000001E-2</c:v>
                </c:pt>
                <c:pt idx="1080">
                  <c:v>4.3302100000000003E-2</c:v>
                </c:pt>
                <c:pt idx="1081">
                  <c:v>4.3342100000000001E-2</c:v>
                </c:pt>
                <c:pt idx="1082">
                  <c:v>4.33821E-2</c:v>
                </c:pt>
                <c:pt idx="1083">
                  <c:v>4.3422099999999998E-2</c:v>
                </c:pt>
                <c:pt idx="1084">
                  <c:v>4.3462099999999997E-2</c:v>
                </c:pt>
                <c:pt idx="1085">
                  <c:v>4.3502100000000002E-2</c:v>
                </c:pt>
                <c:pt idx="1086">
                  <c:v>4.35421E-2</c:v>
                </c:pt>
                <c:pt idx="1087">
                  <c:v>4.3582099999999999E-2</c:v>
                </c:pt>
                <c:pt idx="1088">
                  <c:v>4.3622099999999997E-2</c:v>
                </c:pt>
                <c:pt idx="1089">
                  <c:v>4.3662100000000002E-2</c:v>
                </c:pt>
                <c:pt idx="1090">
                  <c:v>4.3702100000000001E-2</c:v>
                </c:pt>
                <c:pt idx="1091">
                  <c:v>4.3742000000000003E-2</c:v>
                </c:pt>
                <c:pt idx="1092">
                  <c:v>4.3782000000000001E-2</c:v>
                </c:pt>
                <c:pt idx="1093">
                  <c:v>4.3822E-2</c:v>
                </c:pt>
                <c:pt idx="1094">
                  <c:v>4.3861999999999998E-2</c:v>
                </c:pt>
                <c:pt idx="1095">
                  <c:v>4.3901999999999997E-2</c:v>
                </c:pt>
                <c:pt idx="1096">
                  <c:v>4.3942000000000002E-2</c:v>
                </c:pt>
                <c:pt idx="1097">
                  <c:v>4.3982E-2</c:v>
                </c:pt>
                <c:pt idx="1098">
                  <c:v>4.4021999999999999E-2</c:v>
                </c:pt>
                <c:pt idx="1099">
                  <c:v>4.4061999999999997E-2</c:v>
                </c:pt>
                <c:pt idx="1100">
                  <c:v>4.4102000000000002E-2</c:v>
                </c:pt>
                <c:pt idx="1101">
                  <c:v>4.4142000000000001E-2</c:v>
                </c:pt>
                <c:pt idx="1102">
                  <c:v>4.4181999999999999E-2</c:v>
                </c:pt>
                <c:pt idx="1103">
                  <c:v>4.4221900000000001E-2</c:v>
                </c:pt>
                <c:pt idx="1104">
                  <c:v>4.42619E-2</c:v>
                </c:pt>
                <c:pt idx="1105">
                  <c:v>4.4301899999999998E-2</c:v>
                </c:pt>
                <c:pt idx="1106">
                  <c:v>4.4341899999999997E-2</c:v>
                </c:pt>
                <c:pt idx="1107">
                  <c:v>4.4381900000000002E-2</c:v>
                </c:pt>
                <c:pt idx="1108">
                  <c:v>4.44219E-2</c:v>
                </c:pt>
                <c:pt idx="1109">
                  <c:v>4.4461899999999999E-2</c:v>
                </c:pt>
                <c:pt idx="1110">
                  <c:v>4.4501899999999997E-2</c:v>
                </c:pt>
                <c:pt idx="1111">
                  <c:v>4.4541900000000002E-2</c:v>
                </c:pt>
                <c:pt idx="1112">
                  <c:v>4.4581900000000001E-2</c:v>
                </c:pt>
                <c:pt idx="1113">
                  <c:v>4.4621899999999999E-2</c:v>
                </c:pt>
                <c:pt idx="1114">
                  <c:v>4.4661899999999997E-2</c:v>
                </c:pt>
                <c:pt idx="1115">
                  <c:v>4.47018E-2</c:v>
                </c:pt>
                <c:pt idx="1116">
                  <c:v>4.4741799999999998E-2</c:v>
                </c:pt>
                <c:pt idx="1117">
                  <c:v>4.4781799999999997E-2</c:v>
                </c:pt>
                <c:pt idx="1118">
                  <c:v>4.4821800000000002E-2</c:v>
                </c:pt>
                <c:pt idx="1119">
                  <c:v>4.48618E-2</c:v>
                </c:pt>
                <c:pt idx="1120">
                  <c:v>4.4901799999999999E-2</c:v>
                </c:pt>
                <c:pt idx="1121">
                  <c:v>4.4941799999999997E-2</c:v>
                </c:pt>
                <c:pt idx="1122">
                  <c:v>4.4981800000000002E-2</c:v>
                </c:pt>
                <c:pt idx="1123">
                  <c:v>4.5021800000000001E-2</c:v>
                </c:pt>
                <c:pt idx="1124">
                  <c:v>4.5061799999999999E-2</c:v>
                </c:pt>
                <c:pt idx="1125">
                  <c:v>4.5101799999999997E-2</c:v>
                </c:pt>
                <c:pt idx="1126">
                  <c:v>4.5141800000000003E-2</c:v>
                </c:pt>
                <c:pt idx="1127">
                  <c:v>4.5181699999999998E-2</c:v>
                </c:pt>
                <c:pt idx="1128">
                  <c:v>4.5221699999999997E-2</c:v>
                </c:pt>
                <c:pt idx="1129">
                  <c:v>4.5261700000000002E-2</c:v>
                </c:pt>
                <c:pt idx="1130">
                  <c:v>4.53017E-2</c:v>
                </c:pt>
                <c:pt idx="1131">
                  <c:v>4.5341699999999999E-2</c:v>
                </c:pt>
                <c:pt idx="1132">
                  <c:v>4.5381699999999997E-2</c:v>
                </c:pt>
                <c:pt idx="1133">
                  <c:v>4.5421700000000002E-2</c:v>
                </c:pt>
                <c:pt idx="1134">
                  <c:v>4.5461700000000001E-2</c:v>
                </c:pt>
                <c:pt idx="1135">
                  <c:v>4.5501699999999999E-2</c:v>
                </c:pt>
                <c:pt idx="1136">
                  <c:v>4.5541699999999997E-2</c:v>
                </c:pt>
                <c:pt idx="1137">
                  <c:v>4.5581700000000003E-2</c:v>
                </c:pt>
                <c:pt idx="1138">
                  <c:v>4.5621599999999998E-2</c:v>
                </c:pt>
                <c:pt idx="1139">
                  <c:v>4.5661599999999997E-2</c:v>
                </c:pt>
                <c:pt idx="1140">
                  <c:v>4.5701600000000002E-2</c:v>
                </c:pt>
                <c:pt idx="1141">
                  <c:v>4.57416E-2</c:v>
                </c:pt>
                <c:pt idx="1142">
                  <c:v>4.5781599999999999E-2</c:v>
                </c:pt>
                <c:pt idx="1143">
                  <c:v>4.5821599999999997E-2</c:v>
                </c:pt>
                <c:pt idx="1144">
                  <c:v>4.5861600000000002E-2</c:v>
                </c:pt>
                <c:pt idx="1145">
                  <c:v>4.5901600000000001E-2</c:v>
                </c:pt>
                <c:pt idx="1146">
                  <c:v>4.5941599999999999E-2</c:v>
                </c:pt>
                <c:pt idx="1147">
                  <c:v>4.5981599999999997E-2</c:v>
                </c:pt>
                <c:pt idx="1148">
                  <c:v>4.6021600000000003E-2</c:v>
                </c:pt>
                <c:pt idx="1149">
                  <c:v>4.6061600000000001E-2</c:v>
                </c:pt>
                <c:pt idx="1150">
                  <c:v>4.6101499999999997E-2</c:v>
                </c:pt>
                <c:pt idx="1151">
                  <c:v>4.6141500000000002E-2</c:v>
                </c:pt>
                <c:pt idx="1152">
                  <c:v>4.61815E-2</c:v>
                </c:pt>
                <c:pt idx="1153">
                  <c:v>4.6221499999999999E-2</c:v>
                </c:pt>
                <c:pt idx="1154">
                  <c:v>4.6261499999999997E-2</c:v>
                </c:pt>
                <c:pt idx="1155">
                  <c:v>4.6301500000000002E-2</c:v>
                </c:pt>
                <c:pt idx="1156">
                  <c:v>4.6341500000000001E-2</c:v>
                </c:pt>
                <c:pt idx="1157">
                  <c:v>4.6381499999999999E-2</c:v>
                </c:pt>
                <c:pt idx="1158">
                  <c:v>4.6421499999999997E-2</c:v>
                </c:pt>
                <c:pt idx="1159">
                  <c:v>4.6461500000000003E-2</c:v>
                </c:pt>
                <c:pt idx="1160">
                  <c:v>4.6501500000000001E-2</c:v>
                </c:pt>
                <c:pt idx="1161">
                  <c:v>4.65415E-2</c:v>
                </c:pt>
                <c:pt idx="1162">
                  <c:v>4.6581400000000002E-2</c:v>
                </c:pt>
                <c:pt idx="1163">
                  <c:v>4.66214E-2</c:v>
                </c:pt>
                <c:pt idx="1164">
                  <c:v>4.6661399999999999E-2</c:v>
                </c:pt>
                <c:pt idx="1165">
                  <c:v>4.6701399999999997E-2</c:v>
                </c:pt>
                <c:pt idx="1166">
                  <c:v>4.6741400000000002E-2</c:v>
                </c:pt>
                <c:pt idx="1167">
                  <c:v>4.6781400000000001E-2</c:v>
                </c:pt>
                <c:pt idx="1168">
                  <c:v>4.6821399999999999E-2</c:v>
                </c:pt>
                <c:pt idx="1169">
                  <c:v>4.6861399999999998E-2</c:v>
                </c:pt>
                <c:pt idx="1170">
                  <c:v>4.6901400000000003E-2</c:v>
                </c:pt>
                <c:pt idx="1171">
                  <c:v>4.6941400000000001E-2</c:v>
                </c:pt>
                <c:pt idx="1172">
                  <c:v>4.69814E-2</c:v>
                </c:pt>
                <c:pt idx="1173">
                  <c:v>4.7021399999999998E-2</c:v>
                </c:pt>
                <c:pt idx="1174">
                  <c:v>4.70613E-2</c:v>
                </c:pt>
                <c:pt idx="1175">
                  <c:v>4.7101299999999999E-2</c:v>
                </c:pt>
                <c:pt idx="1176">
                  <c:v>4.7141299999999997E-2</c:v>
                </c:pt>
                <c:pt idx="1177">
                  <c:v>4.7181300000000002E-2</c:v>
                </c:pt>
                <c:pt idx="1178">
                  <c:v>4.7221300000000001E-2</c:v>
                </c:pt>
                <c:pt idx="1179">
                  <c:v>4.7261299999999999E-2</c:v>
                </c:pt>
                <c:pt idx="1180">
                  <c:v>4.7301299999999998E-2</c:v>
                </c:pt>
                <c:pt idx="1181">
                  <c:v>4.7341300000000003E-2</c:v>
                </c:pt>
                <c:pt idx="1182">
                  <c:v>4.7381300000000001E-2</c:v>
                </c:pt>
                <c:pt idx="1183">
                  <c:v>4.74213E-2</c:v>
                </c:pt>
                <c:pt idx="1184">
                  <c:v>4.7461299999999998E-2</c:v>
                </c:pt>
                <c:pt idx="1185">
                  <c:v>4.75012E-2</c:v>
                </c:pt>
                <c:pt idx="1186">
                  <c:v>4.7541199999999999E-2</c:v>
                </c:pt>
                <c:pt idx="1187">
                  <c:v>4.7581199999999997E-2</c:v>
                </c:pt>
                <c:pt idx="1188">
                  <c:v>4.7621200000000002E-2</c:v>
                </c:pt>
                <c:pt idx="1189">
                  <c:v>4.7661200000000001E-2</c:v>
                </c:pt>
                <c:pt idx="1190">
                  <c:v>4.7701199999999999E-2</c:v>
                </c:pt>
                <c:pt idx="1191">
                  <c:v>4.7741199999999998E-2</c:v>
                </c:pt>
                <c:pt idx="1192">
                  <c:v>4.7781200000000003E-2</c:v>
                </c:pt>
                <c:pt idx="1193">
                  <c:v>4.7821200000000001E-2</c:v>
                </c:pt>
                <c:pt idx="1194">
                  <c:v>4.78612E-2</c:v>
                </c:pt>
                <c:pt idx="1195">
                  <c:v>4.7901199999999998E-2</c:v>
                </c:pt>
                <c:pt idx="1196">
                  <c:v>4.7941200000000003E-2</c:v>
                </c:pt>
                <c:pt idx="1197">
                  <c:v>4.7981099999999999E-2</c:v>
                </c:pt>
                <c:pt idx="1198">
                  <c:v>4.8021099999999997E-2</c:v>
                </c:pt>
                <c:pt idx="1199">
                  <c:v>4.8061100000000002E-2</c:v>
                </c:pt>
                <c:pt idx="1200">
                  <c:v>4.8101100000000001E-2</c:v>
                </c:pt>
                <c:pt idx="1201">
                  <c:v>4.8141099999999999E-2</c:v>
                </c:pt>
                <c:pt idx="1202">
                  <c:v>4.8181099999999998E-2</c:v>
                </c:pt>
                <c:pt idx="1203">
                  <c:v>4.8221100000000003E-2</c:v>
                </c:pt>
                <c:pt idx="1204">
                  <c:v>4.8261100000000001E-2</c:v>
                </c:pt>
                <c:pt idx="1205">
                  <c:v>4.83011E-2</c:v>
                </c:pt>
                <c:pt idx="1206">
                  <c:v>4.8341099999999998E-2</c:v>
                </c:pt>
                <c:pt idx="1207">
                  <c:v>4.8381100000000003E-2</c:v>
                </c:pt>
                <c:pt idx="1208">
                  <c:v>4.8421100000000002E-2</c:v>
                </c:pt>
                <c:pt idx="1209">
                  <c:v>4.8460999999999997E-2</c:v>
                </c:pt>
                <c:pt idx="1210">
                  <c:v>4.8501000000000002E-2</c:v>
                </c:pt>
                <c:pt idx="1211">
                  <c:v>4.8541000000000001E-2</c:v>
                </c:pt>
                <c:pt idx="1212">
                  <c:v>4.8580999999999999E-2</c:v>
                </c:pt>
                <c:pt idx="1213">
                  <c:v>4.8620999999999998E-2</c:v>
                </c:pt>
                <c:pt idx="1214">
                  <c:v>4.8661000000000003E-2</c:v>
                </c:pt>
                <c:pt idx="1215">
                  <c:v>4.8701000000000001E-2</c:v>
                </c:pt>
                <c:pt idx="1216">
                  <c:v>4.8741E-2</c:v>
                </c:pt>
                <c:pt idx="1217">
                  <c:v>4.8780999999999998E-2</c:v>
                </c:pt>
                <c:pt idx="1218">
                  <c:v>4.8821000000000003E-2</c:v>
                </c:pt>
                <c:pt idx="1219">
                  <c:v>4.8861000000000002E-2</c:v>
                </c:pt>
                <c:pt idx="1220">
                  <c:v>4.8900899999999997E-2</c:v>
                </c:pt>
                <c:pt idx="1221">
                  <c:v>4.8940900000000002E-2</c:v>
                </c:pt>
                <c:pt idx="1222">
                  <c:v>4.8980900000000001E-2</c:v>
                </c:pt>
                <c:pt idx="1223">
                  <c:v>4.9020899999999999E-2</c:v>
                </c:pt>
                <c:pt idx="1224">
                  <c:v>4.9060899999999998E-2</c:v>
                </c:pt>
                <c:pt idx="1225">
                  <c:v>4.9100900000000003E-2</c:v>
                </c:pt>
                <c:pt idx="1226">
                  <c:v>4.9140900000000001E-2</c:v>
                </c:pt>
                <c:pt idx="1227">
                  <c:v>4.91809E-2</c:v>
                </c:pt>
                <c:pt idx="1228">
                  <c:v>4.9220899999999998E-2</c:v>
                </c:pt>
                <c:pt idx="1229">
                  <c:v>4.9260900000000003E-2</c:v>
                </c:pt>
                <c:pt idx="1230">
                  <c:v>4.9300900000000002E-2</c:v>
                </c:pt>
                <c:pt idx="1231">
                  <c:v>4.93409E-2</c:v>
                </c:pt>
                <c:pt idx="1232">
                  <c:v>4.9380800000000002E-2</c:v>
                </c:pt>
                <c:pt idx="1233">
                  <c:v>4.9420800000000001E-2</c:v>
                </c:pt>
                <c:pt idx="1234">
                  <c:v>4.9460799999999999E-2</c:v>
                </c:pt>
                <c:pt idx="1235">
                  <c:v>4.9500799999999998E-2</c:v>
                </c:pt>
                <c:pt idx="1236">
                  <c:v>4.9540800000000003E-2</c:v>
                </c:pt>
                <c:pt idx="1237">
                  <c:v>4.9580800000000001E-2</c:v>
                </c:pt>
                <c:pt idx="1238">
                  <c:v>4.96208E-2</c:v>
                </c:pt>
                <c:pt idx="1239">
                  <c:v>4.9660799999999998E-2</c:v>
                </c:pt>
                <c:pt idx="1240">
                  <c:v>4.9700800000000003E-2</c:v>
                </c:pt>
                <c:pt idx="1241">
                  <c:v>4.9740800000000002E-2</c:v>
                </c:pt>
                <c:pt idx="1242">
                  <c:v>4.97808E-2</c:v>
                </c:pt>
                <c:pt idx="1243">
                  <c:v>4.9820799999999998E-2</c:v>
                </c:pt>
                <c:pt idx="1244">
                  <c:v>4.9860700000000001E-2</c:v>
                </c:pt>
                <c:pt idx="1245">
                  <c:v>4.9900699999999999E-2</c:v>
                </c:pt>
                <c:pt idx="1246">
                  <c:v>4.9940699999999998E-2</c:v>
                </c:pt>
                <c:pt idx="1247">
                  <c:v>4.9980700000000003E-2</c:v>
                </c:pt>
                <c:pt idx="1248">
                  <c:v>5.0020700000000001E-2</c:v>
                </c:pt>
                <c:pt idx="1249">
                  <c:v>5.00607E-2</c:v>
                </c:pt>
                <c:pt idx="1250">
                  <c:v>5.0100699999999998E-2</c:v>
                </c:pt>
                <c:pt idx="1251">
                  <c:v>5.0140700000000003E-2</c:v>
                </c:pt>
                <c:pt idx="1252">
                  <c:v>5.0180700000000002E-2</c:v>
                </c:pt>
                <c:pt idx="1253">
                  <c:v>5.02207E-2</c:v>
                </c:pt>
                <c:pt idx="1254">
                  <c:v>5.0260699999999998E-2</c:v>
                </c:pt>
                <c:pt idx="1255">
                  <c:v>5.0300699999999997E-2</c:v>
                </c:pt>
                <c:pt idx="1256">
                  <c:v>5.0340599999999999E-2</c:v>
                </c:pt>
                <c:pt idx="1257">
                  <c:v>5.0380599999999998E-2</c:v>
                </c:pt>
                <c:pt idx="1258">
                  <c:v>5.0420600000000003E-2</c:v>
                </c:pt>
                <c:pt idx="1259">
                  <c:v>5.0460600000000001E-2</c:v>
                </c:pt>
                <c:pt idx="1260">
                  <c:v>5.05006E-2</c:v>
                </c:pt>
                <c:pt idx="1261">
                  <c:v>5.0540599999999998E-2</c:v>
                </c:pt>
                <c:pt idx="1262">
                  <c:v>5.0580600000000003E-2</c:v>
                </c:pt>
                <c:pt idx="1263">
                  <c:v>5.0620600000000002E-2</c:v>
                </c:pt>
                <c:pt idx="1264">
                  <c:v>5.06606E-2</c:v>
                </c:pt>
                <c:pt idx="1265">
                  <c:v>5.0700599999999998E-2</c:v>
                </c:pt>
                <c:pt idx="1266">
                  <c:v>5.0740599999999997E-2</c:v>
                </c:pt>
                <c:pt idx="1267">
                  <c:v>5.0780499999999999E-2</c:v>
                </c:pt>
                <c:pt idx="1268">
                  <c:v>5.0820499999999998E-2</c:v>
                </c:pt>
                <c:pt idx="1269">
                  <c:v>5.0860500000000003E-2</c:v>
                </c:pt>
                <c:pt idx="1270">
                  <c:v>5.0900500000000001E-2</c:v>
                </c:pt>
                <c:pt idx="1271">
                  <c:v>5.09405E-2</c:v>
                </c:pt>
                <c:pt idx="1272">
                  <c:v>5.0980499999999998E-2</c:v>
                </c:pt>
                <c:pt idx="1273">
                  <c:v>5.1020500000000003E-2</c:v>
                </c:pt>
                <c:pt idx="1274">
                  <c:v>5.1060500000000002E-2</c:v>
                </c:pt>
                <c:pt idx="1275">
                  <c:v>5.11005E-2</c:v>
                </c:pt>
                <c:pt idx="1276">
                  <c:v>5.1140499999999998E-2</c:v>
                </c:pt>
                <c:pt idx="1277">
                  <c:v>5.1180499999999997E-2</c:v>
                </c:pt>
                <c:pt idx="1278">
                  <c:v>5.1220500000000002E-2</c:v>
                </c:pt>
                <c:pt idx="1279">
                  <c:v>5.1260399999999998E-2</c:v>
                </c:pt>
                <c:pt idx="1280">
                  <c:v>5.1300400000000003E-2</c:v>
                </c:pt>
                <c:pt idx="1281">
                  <c:v>5.1340400000000001E-2</c:v>
                </c:pt>
                <c:pt idx="1282">
                  <c:v>5.13804E-2</c:v>
                </c:pt>
                <c:pt idx="1283">
                  <c:v>5.1420399999999998E-2</c:v>
                </c:pt>
                <c:pt idx="1284">
                  <c:v>5.1460400000000003E-2</c:v>
                </c:pt>
                <c:pt idx="1285">
                  <c:v>5.1500400000000002E-2</c:v>
                </c:pt>
                <c:pt idx="1286">
                  <c:v>5.15404E-2</c:v>
                </c:pt>
                <c:pt idx="1287">
                  <c:v>5.1580399999999998E-2</c:v>
                </c:pt>
                <c:pt idx="1288">
                  <c:v>5.1620399999999997E-2</c:v>
                </c:pt>
                <c:pt idx="1289">
                  <c:v>5.1660400000000002E-2</c:v>
                </c:pt>
                <c:pt idx="1290">
                  <c:v>5.1700400000000001E-2</c:v>
                </c:pt>
                <c:pt idx="1291">
                  <c:v>5.1740300000000003E-2</c:v>
                </c:pt>
                <c:pt idx="1292">
                  <c:v>5.1780300000000001E-2</c:v>
                </c:pt>
                <c:pt idx="1293">
                  <c:v>5.18203E-2</c:v>
                </c:pt>
                <c:pt idx="1294">
                  <c:v>5.1860299999999998E-2</c:v>
                </c:pt>
                <c:pt idx="1295">
                  <c:v>5.1900300000000003E-2</c:v>
                </c:pt>
                <c:pt idx="1296">
                  <c:v>5.1940300000000002E-2</c:v>
                </c:pt>
                <c:pt idx="1297">
                  <c:v>5.19803E-2</c:v>
                </c:pt>
                <c:pt idx="1298">
                  <c:v>5.2020299999999998E-2</c:v>
                </c:pt>
                <c:pt idx="1299">
                  <c:v>5.2060299999999997E-2</c:v>
                </c:pt>
                <c:pt idx="1300">
                  <c:v>5.2100300000000002E-2</c:v>
                </c:pt>
                <c:pt idx="1301">
                  <c:v>5.2140300000000001E-2</c:v>
                </c:pt>
                <c:pt idx="1302">
                  <c:v>5.2180200000000003E-2</c:v>
                </c:pt>
                <c:pt idx="1303">
                  <c:v>5.2220200000000001E-2</c:v>
                </c:pt>
                <c:pt idx="1304">
                  <c:v>5.22602E-2</c:v>
                </c:pt>
                <c:pt idx="1305">
                  <c:v>5.2300199999999998E-2</c:v>
                </c:pt>
                <c:pt idx="1306">
                  <c:v>5.2340200000000003E-2</c:v>
                </c:pt>
                <c:pt idx="1307">
                  <c:v>5.2380200000000002E-2</c:v>
                </c:pt>
                <c:pt idx="1308">
                  <c:v>5.24202E-2</c:v>
                </c:pt>
                <c:pt idx="1309">
                  <c:v>5.2460199999999998E-2</c:v>
                </c:pt>
                <c:pt idx="1310">
                  <c:v>5.2500199999999997E-2</c:v>
                </c:pt>
                <c:pt idx="1311">
                  <c:v>5.2540200000000002E-2</c:v>
                </c:pt>
                <c:pt idx="1312">
                  <c:v>5.2580200000000001E-2</c:v>
                </c:pt>
                <c:pt idx="1313">
                  <c:v>5.2620199999999999E-2</c:v>
                </c:pt>
                <c:pt idx="1314">
                  <c:v>5.2660100000000001E-2</c:v>
                </c:pt>
                <c:pt idx="1315">
                  <c:v>5.27001E-2</c:v>
                </c:pt>
                <c:pt idx="1316">
                  <c:v>5.2740099999999998E-2</c:v>
                </c:pt>
                <c:pt idx="1317">
                  <c:v>5.2780100000000003E-2</c:v>
                </c:pt>
                <c:pt idx="1318">
                  <c:v>5.2820100000000002E-2</c:v>
                </c:pt>
                <c:pt idx="1319">
                  <c:v>5.28601E-2</c:v>
                </c:pt>
                <c:pt idx="1320">
                  <c:v>5.2900099999999999E-2</c:v>
                </c:pt>
                <c:pt idx="1321">
                  <c:v>5.2940099999999997E-2</c:v>
                </c:pt>
                <c:pt idx="1322">
                  <c:v>5.2980100000000002E-2</c:v>
                </c:pt>
                <c:pt idx="1323">
                  <c:v>5.3020100000000001E-2</c:v>
                </c:pt>
                <c:pt idx="1324">
                  <c:v>5.3060099999999999E-2</c:v>
                </c:pt>
                <c:pt idx="1325">
                  <c:v>5.3100099999999997E-2</c:v>
                </c:pt>
                <c:pt idx="1326">
                  <c:v>5.314E-2</c:v>
                </c:pt>
                <c:pt idx="1327">
                  <c:v>5.3179999999999998E-2</c:v>
                </c:pt>
                <c:pt idx="1328">
                  <c:v>5.3220000000000003E-2</c:v>
                </c:pt>
                <c:pt idx="1329">
                  <c:v>5.3260000000000002E-2</c:v>
                </c:pt>
                <c:pt idx="1330">
                  <c:v>5.33E-2</c:v>
                </c:pt>
                <c:pt idx="1331">
                  <c:v>5.3339999999999999E-2</c:v>
                </c:pt>
                <c:pt idx="1332">
                  <c:v>5.3379999999999997E-2</c:v>
                </c:pt>
                <c:pt idx="1333">
                  <c:v>5.3420000000000002E-2</c:v>
                </c:pt>
                <c:pt idx="1334">
                  <c:v>5.3460000000000001E-2</c:v>
                </c:pt>
                <c:pt idx="1335">
                  <c:v>5.3499999999999999E-2</c:v>
                </c:pt>
                <c:pt idx="1336">
                  <c:v>5.3539999999999997E-2</c:v>
                </c:pt>
                <c:pt idx="1337">
                  <c:v>5.35799E-2</c:v>
                </c:pt>
                <c:pt idx="1338">
                  <c:v>5.3619899999999998E-2</c:v>
                </c:pt>
                <c:pt idx="1339">
                  <c:v>5.3659900000000003E-2</c:v>
                </c:pt>
                <c:pt idx="1340">
                  <c:v>5.3699900000000002E-2</c:v>
                </c:pt>
                <c:pt idx="1341">
                  <c:v>5.37399E-2</c:v>
                </c:pt>
                <c:pt idx="1342">
                  <c:v>5.3779899999999999E-2</c:v>
                </c:pt>
                <c:pt idx="1343">
                  <c:v>5.3819899999999997E-2</c:v>
                </c:pt>
                <c:pt idx="1344">
                  <c:v>5.3859900000000002E-2</c:v>
                </c:pt>
                <c:pt idx="1345">
                  <c:v>5.3899900000000001E-2</c:v>
                </c:pt>
                <c:pt idx="1346">
                  <c:v>5.3939899999999999E-2</c:v>
                </c:pt>
                <c:pt idx="1347">
                  <c:v>5.3979899999999997E-2</c:v>
                </c:pt>
                <c:pt idx="1348">
                  <c:v>5.4019900000000003E-2</c:v>
                </c:pt>
                <c:pt idx="1349">
                  <c:v>5.4059799999999998E-2</c:v>
                </c:pt>
                <c:pt idx="1350">
                  <c:v>5.4099800000000003E-2</c:v>
                </c:pt>
                <c:pt idx="1351">
                  <c:v>5.4139800000000002E-2</c:v>
                </c:pt>
                <c:pt idx="1352">
                  <c:v>5.41798E-2</c:v>
                </c:pt>
                <c:pt idx="1353">
                  <c:v>5.4219799999999999E-2</c:v>
                </c:pt>
                <c:pt idx="1354">
                  <c:v>5.4259799999999997E-2</c:v>
                </c:pt>
                <c:pt idx="1355">
                  <c:v>5.4299800000000002E-2</c:v>
                </c:pt>
                <c:pt idx="1356">
                  <c:v>5.4339800000000001E-2</c:v>
                </c:pt>
                <c:pt idx="1357">
                  <c:v>5.4379799999999999E-2</c:v>
                </c:pt>
                <c:pt idx="1358">
                  <c:v>5.4419799999999997E-2</c:v>
                </c:pt>
                <c:pt idx="1359">
                  <c:v>5.4459800000000003E-2</c:v>
                </c:pt>
                <c:pt idx="1360">
                  <c:v>5.4499800000000001E-2</c:v>
                </c:pt>
                <c:pt idx="1361">
                  <c:v>5.4539700000000003E-2</c:v>
                </c:pt>
                <c:pt idx="1362">
                  <c:v>5.4579700000000002E-2</c:v>
                </c:pt>
                <c:pt idx="1363">
                  <c:v>5.46197E-2</c:v>
                </c:pt>
                <c:pt idx="1364">
                  <c:v>5.4659699999999999E-2</c:v>
                </c:pt>
                <c:pt idx="1365">
                  <c:v>5.4699699999999997E-2</c:v>
                </c:pt>
                <c:pt idx="1366">
                  <c:v>5.4739700000000002E-2</c:v>
                </c:pt>
                <c:pt idx="1367">
                  <c:v>5.4779700000000001E-2</c:v>
                </c:pt>
                <c:pt idx="1368">
                  <c:v>5.4819699999999999E-2</c:v>
                </c:pt>
                <c:pt idx="1369">
                  <c:v>5.4859699999999997E-2</c:v>
                </c:pt>
                <c:pt idx="1370">
                  <c:v>5.4899700000000003E-2</c:v>
                </c:pt>
                <c:pt idx="1371">
                  <c:v>5.4939700000000001E-2</c:v>
                </c:pt>
                <c:pt idx="1372">
                  <c:v>5.4979600000000003E-2</c:v>
                </c:pt>
                <c:pt idx="1373">
                  <c:v>5.5019600000000002E-2</c:v>
                </c:pt>
                <c:pt idx="1374">
                  <c:v>5.50596E-2</c:v>
                </c:pt>
                <c:pt idx="1375">
                  <c:v>5.5099599999999999E-2</c:v>
                </c:pt>
                <c:pt idx="1376">
                  <c:v>5.5139599999999997E-2</c:v>
                </c:pt>
                <c:pt idx="1377">
                  <c:v>5.5179600000000002E-2</c:v>
                </c:pt>
                <c:pt idx="1378">
                  <c:v>5.5219600000000001E-2</c:v>
                </c:pt>
                <c:pt idx="1379">
                  <c:v>5.5259599999999999E-2</c:v>
                </c:pt>
                <c:pt idx="1380">
                  <c:v>5.5299599999999997E-2</c:v>
                </c:pt>
                <c:pt idx="1381">
                  <c:v>5.5339600000000003E-2</c:v>
                </c:pt>
                <c:pt idx="1382">
                  <c:v>5.5379600000000001E-2</c:v>
                </c:pt>
                <c:pt idx="1383">
                  <c:v>5.5419599999999999E-2</c:v>
                </c:pt>
                <c:pt idx="1384">
                  <c:v>5.5459500000000002E-2</c:v>
                </c:pt>
                <c:pt idx="1385">
                  <c:v>5.54995E-2</c:v>
                </c:pt>
                <c:pt idx="1386">
                  <c:v>5.5539499999999999E-2</c:v>
                </c:pt>
                <c:pt idx="1387">
                  <c:v>5.5579499999999997E-2</c:v>
                </c:pt>
                <c:pt idx="1388">
                  <c:v>5.5619500000000002E-2</c:v>
                </c:pt>
                <c:pt idx="1389">
                  <c:v>5.5659500000000001E-2</c:v>
                </c:pt>
                <c:pt idx="1390">
                  <c:v>5.5699499999999999E-2</c:v>
                </c:pt>
                <c:pt idx="1391">
                  <c:v>5.5739499999999997E-2</c:v>
                </c:pt>
                <c:pt idx="1392">
                  <c:v>5.5779500000000003E-2</c:v>
                </c:pt>
                <c:pt idx="1393">
                  <c:v>5.5819500000000001E-2</c:v>
                </c:pt>
                <c:pt idx="1394">
                  <c:v>5.5859499999999999E-2</c:v>
                </c:pt>
                <c:pt idx="1395">
                  <c:v>5.5899499999999998E-2</c:v>
                </c:pt>
                <c:pt idx="1396">
                  <c:v>5.59394E-2</c:v>
                </c:pt>
                <c:pt idx="1397">
                  <c:v>5.5979399999999999E-2</c:v>
                </c:pt>
                <c:pt idx="1398">
                  <c:v>5.6019399999999997E-2</c:v>
                </c:pt>
                <c:pt idx="1399">
                  <c:v>5.6059400000000002E-2</c:v>
                </c:pt>
                <c:pt idx="1400">
                  <c:v>5.6099400000000001E-2</c:v>
                </c:pt>
                <c:pt idx="1401">
                  <c:v>5.6139399999999999E-2</c:v>
                </c:pt>
                <c:pt idx="1402">
                  <c:v>5.6179399999999997E-2</c:v>
                </c:pt>
                <c:pt idx="1403">
                  <c:v>5.6219400000000003E-2</c:v>
                </c:pt>
                <c:pt idx="1404">
                  <c:v>5.6259400000000001E-2</c:v>
                </c:pt>
                <c:pt idx="1405">
                  <c:v>5.6299399999999999E-2</c:v>
                </c:pt>
                <c:pt idx="1406">
                  <c:v>5.6339399999999998E-2</c:v>
                </c:pt>
                <c:pt idx="1407">
                  <c:v>5.63793E-2</c:v>
                </c:pt>
                <c:pt idx="1408">
                  <c:v>5.6419299999999999E-2</c:v>
                </c:pt>
                <c:pt idx="1409">
                  <c:v>5.6459299999999997E-2</c:v>
                </c:pt>
                <c:pt idx="1410">
                  <c:v>5.6499300000000002E-2</c:v>
                </c:pt>
                <c:pt idx="1411">
                  <c:v>5.6539300000000001E-2</c:v>
                </c:pt>
                <c:pt idx="1412">
                  <c:v>5.6579299999999999E-2</c:v>
                </c:pt>
                <c:pt idx="1413">
                  <c:v>5.6619299999999997E-2</c:v>
                </c:pt>
                <c:pt idx="1414">
                  <c:v>5.6659300000000003E-2</c:v>
                </c:pt>
                <c:pt idx="1415">
                  <c:v>5.6699300000000001E-2</c:v>
                </c:pt>
                <c:pt idx="1416">
                  <c:v>5.6739299999999999E-2</c:v>
                </c:pt>
                <c:pt idx="1417">
                  <c:v>5.6779299999999998E-2</c:v>
                </c:pt>
                <c:pt idx="1418">
                  <c:v>5.6819300000000003E-2</c:v>
                </c:pt>
                <c:pt idx="1419">
                  <c:v>5.6859199999999999E-2</c:v>
                </c:pt>
                <c:pt idx="1420">
                  <c:v>5.6899199999999997E-2</c:v>
                </c:pt>
                <c:pt idx="1421">
                  <c:v>5.6939200000000002E-2</c:v>
                </c:pt>
                <c:pt idx="1422">
                  <c:v>5.6979200000000001E-2</c:v>
                </c:pt>
                <c:pt idx="1423">
                  <c:v>5.7019199999999999E-2</c:v>
                </c:pt>
                <c:pt idx="1424">
                  <c:v>5.7059199999999997E-2</c:v>
                </c:pt>
                <c:pt idx="1425">
                  <c:v>5.7099200000000003E-2</c:v>
                </c:pt>
                <c:pt idx="1426">
                  <c:v>5.7139200000000001E-2</c:v>
                </c:pt>
                <c:pt idx="1427">
                  <c:v>5.7179199999999999E-2</c:v>
                </c:pt>
                <c:pt idx="1428">
                  <c:v>5.7219199999999998E-2</c:v>
                </c:pt>
                <c:pt idx="1429">
                  <c:v>5.7259200000000003E-2</c:v>
                </c:pt>
                <c:pt idx="1430">
                  <c:v>5.7299099999999999E-2</c:v>
                </c:pt>
                <c:pt idx="1431">
                  <c:v>5.7339099999999997E-2</c:v>
                </c:pt>
                <c:pt idx="1432">
                  <c:v>5.7379100000000002E-2</c:v>
                </c:pt>
                <c:pt idx="1433">
                  <c:v>5.7419100000000001E-2</c:v>
                </c:pt>
                <c:pt idx="1434">
                  <c:v>5.7459099999999999E-2</c:v>
                </c:pt>
                <c:pt idx="1435">
                  <c:v>5.7499099999999997E-2</c:v>
                </c:pt>
                <c:pt idx="1436">
                  <c:v>5.7539100000000003E-2</c:v>
                </c:pt>
                <c:pt idx="1437">
                  <c:v>5.7579100000000001E-2</c:v>
                </c:pt>
                <c:pt idx="1438">
                  <c:v>5.7619099999999999E-2</c:v>
                </c:pt>
                <c:pt idx="1439">
                  <c:v>5.7659099999999998E-2</c:v>
                </c:pt>
                <c:pt idx="1440">
                  <c:v>5.7699100000000003E-2</c:v>
                </c:pt>
                <c:pt idx="1441">
                  <c:v>5.7739100000000002E-2</c:v>
                </c:pt>
                <c:pt idx="1442">
                  <c:v>5.7778999999999997E-2</c:v>
                </c:pt>
                <c:pt idx="1443">
                  <c:v>5.7819000000000002E-2</c:v>
                </c:pt>
                <c:pt idx="1444">
                  <c:v>5.7859000000000001E-2</c:v>
                </c:pt>
                <c:pt idx="1445">
                  <c:v>5.7898999999999999E-2</c:v>
                </c:pt>
                <c:pt idx="1446">
                  <c:v>5.7938999999999997E-2</c:v>
                </c:pt>
                <c:pt idx="1447">
                  <c:v>5.7979000000000003E-2</c:v>
                </c:pt>
                <c:pt idx="1448">
                  <c:v>5.8019000000000001E-2</c:v>
                </c:pt>
                <c:pt idx="1449">
                  <c:v>5.8058999999999999E-2</c:v>
                </c:pt>
                <c:pt idx="1450">
                  <c:v>5.8098999999999998E-2</c:v>
                </c:pt>
                <c:pt idx="1451">
                  <c:v>5.8139000000000003E-2</c:v>
                </c:pt>
                <c:pt idx="1452">
                  <c:v>5.8179000000000002E-2</c:v>
                </c:pt>
                <c:pt idx="1453">
                  <c:v>5.8219E-2</c:v>
                </c:pt>
                <c:pt idx="1454">
                  <c:v>5.8258999999999998E-2</c:v>
                </c:pt>
                <c:pt idx="1455">
                  <c:v>5.8298999999999997E-2</c:v>
                </c:pt>
                <c:pt idx="1456">
                  <c:v>5.8339000000000002E-2</c:v>
                </c:pt>
                <c:pt idx="1457">
                  <c:v>5.8379E-2</c:v>
                </c:pt>
                <c:pt idx="1458">
                  <c:v>5.8418999999999999E-2</c:v>
                </c:pt>
                <c:pt idx="1459">
                  <c:v>5.8458999999999997E-2</c:v>
                </c:pt>
                <c:pt idx="1460">
                  <c:v>5.8499000000000002E-2</c:v>
                </c:pt>
                <c:pt idx="1461">
                  <c:v>5.8539000000000001E-2</c:v>
                </c:pt>
                <c:pt idx="1462">
                  <c:v>5.8578999999999999E-2</c:v>
                </c:pt>
                <c:pt idx="1463">
                  <c:v>5.8618999999999997E-2</c:v>
                </c:pt>
                <c:pt idx="1464">
                  <c:v>5.8659000000000003E-2</c:v>
                </c:pt>
                <c:pt idx="1465">
                  <c:v>5.8699000000000001E-2</c:v>
                </c:pt>
                <c:pt idx="1466">
                  <c:v>5.8739E-2</c:v>
                </c:pt>
                <c:pt idx="1467">
                  <c:v>5.8778999999999998E-2</c:v>
                </c:pt>
                <c:pt idx="1468">
                  <c:v>5.8819000000000003E-2</c:v>
                </c:pt>
                <c:pt idx="1469">
                  <c:v>5.8859000000000002E-2</c:v>
                </c:pt>
                <c:pt idx="1470">
                  <c:v>5.8899E-2</c:v>
                </c:pt>
                <c:pt idx="1471">
                  <c:v>5.8938999999999998E-2</c:v>
                </c:pt>
                <c:pt idx="1472">
                  <c:v>5.8978999999999997E-2</c:v>
                </c:pt>
                <c:pt idx="1473">
                  <c:v>5.9019000000000002E-2</c:v>
                </c:pt>
                <c:pt idx="1474">
                  <c:v>5.9059E-2</c:v>
                </c:pt>
                <c:pt idx="1475">
                  <c:v>5.9098999999999999E-2</c:v>
                </c:pt>
                <c:pt idx="1476">
                  <c:v>5.9138999999999997E-2</c:v>
                </c:pt>
                <c:pt idx="1477">
                  <c:v>5.9179000000000002E-2</c:v>
                </c:pt>
                <c:pt idx="1478">
                  <c:v>5.9219000000000001E-2</c:v>
                </c:pt>
                <c:pt idx="1479">
                  <c:v>5.9258999999999999E-2</c:v>
                </c:pt>
                <c:pt idx="1480">
                  <c:v>5.9298999999999998E-2</c:v>
                </c:pt>
                <c:pt idx="1481">
                  <c:v>5.9339000000000003E-2</c:v>
                </c:pt>
                <c:pt idx="1482">
                  <c:v>5.9379000000000001E-2</c:v>
                </c:pt>
                <c:pt idx="1483">
                  <c:v>5.9419E-2</c:v>
                </c:pt>
                <c:pt idx="1484">
                  <c:v>5.9458999999999998E-2</c:v>
                </c:pt>
                <c:pt idx="1485">
                  <c:v>5.9499000000000003E-2</c:v>
                </c:pt>
                <c:pt idx="1486">
                  <c:v>5.9539000000000002E-2</c:v>
                </c:pt>
                <c:pt idx="1487">
                  <c:v>5.9579E-2</c:v>
                </c:pt>
                <c:pt idx="1488">
                  <c:v>5.9618999999999998E-2</c:v>
                </c:pt>
                <c:pt idx="1489">
                  <c:v>5.9658999999999997E-2</c:v>
                </c:pt>
                <c:pt idx="1490">
                  <c:v>5.9699000000000002E-2</c:v>
                </c:pt>
                <c:pt idx="1491">
                  <c:v>5.9739E-2</c:v>
                </c:pt>
                <c:pt idx="1492">
                  <c:v>5.9778999999999999E-2</c:v>
                </c:pt>
                <c:pt idx="1493">
                  <c:v>5.9818999999999997E-2</c:v>
                </c:pt>
                <c:pt idx="1494">
                  <c:v>5.9859000000000002E-2</c:v>
                </c:pt>
                <c:pt idx="1495">
                  <c:v>5.9899000000000001E-2</c:v>
                </c:pt>
                <c:pt idx="1496">
                  <c:v>5.9938999999999999E-2</c:v>
                </c:pt>
                <c:pt idx="1497">
                  <c:v>5.9978999999999998E-2</c:v>
                </c:pt>
                <c:pt idx="1498">
                  <c:v>6.0019000000000003E-2</c:v>
                </c:pt>
                <c:pt idx="1499">
                  <c:v>6.0059000000000001E-2</c:v>
                </c:pt>
                <c:pt idx="1500">
                  <c:v>6.0099E-2</c:v>
                </c:pt>
                <c:pt idx="1501">
                  <c:v>6.0138999999999998E-2</c:v>
                </c:pt>
                <c:pt idx="1502">
                  <c:v>6.0179000000000003E-2</c:v>
                </c:pt>
                <c:pt idx="1503">
                  <c:v>6.0219000000000002E-2</c:v>
                </c:pt>
                <c:pt idx="1504">
                  <c:v>6.0259E-2</c:v>
                </c:pt>
                <c:pt idx="1505">
                  <c:v>6.0298999999999998E-2</c:v>
                </c:pt>
                <c:pt idx="1506">
                  <c:v>6.0338999999999997E-2</c:v>
                </c:pt>
                <c:pt idx="1507">
                  <c:v>6.0379000000000002E-2</c:v>
                </c:pt>
                <c:pt idx="1508">
                  <c:v>6.0419E-2</c:v>
                </c:pt>
                <c:pt idx="1509">
                  <c:v>6.0458999999999999E-2</c:v>
                </c:pt>
                <c:pt idx="1510">
                  <c:v>6.0498999999999997E-2</c:v>
                </c:pt>
                <c:pt idx="1511">
                  <c:v>6.0539000000000003E-2</c:v>
                </c:pt>
                <c:pt idx="1512">
                  <c:v>6.0579000000000001E-2</c:v>
                </c:pt>
                <c:pt idx="1513">
                  <c:v>6.0618999999999999E-2</c:v>
                </c:pt>
                <c:pt idx="1514">
                  <c:v>6.0658999999999998E-2</c:v>
                </c:pt>
                <c:pt idx="1515">
                  <c:v>6.0699000000000003E-2</c:v>
                </c:pt>
                <c:pt idx="1516">
                  <c:v>6.0739000000000001E-2</c:v>
                </c:pt>
                <c:pt idx="1517">
                  <c:v>6.0779E-2</c:v>
                </c:pt>
                <c:pt idx="1518">
                  <c:v>6.0818999999999998E-2</c:v>
                </c:pt>
                <c:pt idx="1519">
                  <c:v>6.0859000000000003E-2</c:v>
                </c:pt>
                <c:pt idx="1520">
                  <c:v>6.0899000000000002E-2</c:v>
                </c:pt>
                <c:pt idx="1521">
                  <c:v>6.0939E-2</c:v>
                </c:pt>
                <c:pt idx="1522">
                  <c:v>6.0978999999999998E-2</c:v>
                </c:pt>
                <c:pt idx="1523">
                  <c:v>6.1018999999999997E-2</c:v>
                </c:pt>
                <c:pt idx="1524">
                  <c:v>6.1059000000000002E-2</c:v>
                </c:pt>
                <c:pt idx="1525">
                  <c:v>6.1099000000000001E-2</c:v>
                </c:pt>
                <c:pt idx="1526">
                  <c:v>6.1138999999999999E-2</c:v>
                </c:pt>
                <c:pt idx="1527">
                  <c:v>6.1178999999999997E-2</c:v>
                </c:pt>
                <c:pt idx="1528">
                  <c:v>6.1219000000000003E-2</c:v>
                </c:pt>
                <c:pt idx="1529">
                  <c:v>6.1259000000000001E-2</c:v>
                </c:pt>
                <c:pt idx="1530">
                  <c:v>6.1298999999999999E-2</c:v>
                </c:pt>
                <c:pt idx="1531">
                  <c:v>6.1338999999999998E-2</c:v>
                </c:pt>
                <c:pt idx="1532">
                  <c:v>6.1379000000000003E-2</c:v>
                </c:pt>
                <c:pt idx="1533">
                  <c:v>6.1419000000000001E-2</c:v>
                </c:pt>
                <c:pt idx="1534">
                  <c:v>6.1459E-2</c:v>
                </c:pt>
                <c:pt idx="1535">
                  <c:v>6.1498999999999998E-2</c:v>
                </c:pt>
                <c:pt idx="1536">
                  <c:v>6.1539000000000003E-2</c:v>
                </c:pt>
                <c:pt idx="1537">
                  <c:v>6.1579000000000002E-2</c:v>
                </c:pt>
                <c:pt idx="1538">
                  <c:v>6.1619E-2</c:v>
                </c:pt>
                <c:pt idx="1539">
                  <c:v>6.1658999999999999E-2</c:v>
                </c:pt>
                <c:pt idx="1540">
                  <c:v>6.1698999999999997E-2</c:v>
                </c:pt>
                <c:pt idx="1541">
                  <c:v>6.1739000000000002E-2</c:v>
                </c:pt>
                <c:pt idx="1542">
                  <c:v>6.1779000000000001E-2</c:v>
                </c:pt>
                <c:pt idx="1543">
                  <c:v>6.1818999999999999E-2</c:v>
                </c:pt>
                <c:pt idx="1544">
                  <c:v>6.1858999999999997E-2</c:v>
                </c:pt>
                <c:pt idx="1545">
                  <c:v>6.1899000000000003E-2</c:v>
                </c:pt>
                <c:pt idx="1546">
                  <c:v>6.1939000000000001E-2</c:v>
                </c:pt>
                <c:pt idx="1547">
                  <c:v>6.1978999999999999E-2</c:v>
                </c:pt>
                <c:pt idx="1548">
                  <c:v>6.2018999999999998E-2</c:v>
                </c:pt>
                <c:pt idx="1549">
                  <c:v>6.2059000000000003E-2</c:v>
                </c:pt>
                <c:pt idx="1550">
                  <c:v>6.2099000000000001E-2</c:v>
                </c:pt>
                <c:pt idx="1551">
                  <c:v>6.2139E-2</c:v>
                </c:pt>
                <c:pt idx="1552">
                  <c:v>6.2178999999999998E-2</c:v>
                </c:pt>
                <c:pt idx="1553">
                  <c:v>6.2219000000000003E-2</c:v>
                </c:pt>
                <c:pt idx="1554">
                  <c:v>6.2259000000000002E-2</c:v>
                </c:pt>
                <c:pt idx="1555">
                  <c:v>6.2299E-2</c:v>
                </c:pt>
                <c:pt idx="1556">
                  <c:v>6.2338999999999999E-2</c:v>
                </c:pt>
                <c:pt idx="1557">
                  <c:v>6.2378999999999997E-2</c:v>
                </c:pt>
                <c:pt idx="1558">
                  <c:v>6.2419000000000002E-2</c:v>
                </c:pt>
                <c:pt idx="1559">
                  <c:v>6.2459000000000001E-2</c:v>
                </c:pt>
                <c:pt idx="1560">
                  <c:v>6.2498999999999999E-2</c:v>
                </c:pt>
                <c:pt idx="1561">
                  <c:v>6.2538999999999997E-2</c:v>
                </c:pt>
                <c:pt idx="1562">
                  <c:v>6.2578999999999996E-2</c:v>
                </c:pt>
                <c:pt idx="1563">
                  <c:v>6.2618999999999994E-2</c:v>
                </c:pt>
                <c:pt idx="1564">
                  <c:v>6.2659000000000006E-2</c:v>
                </c:pt>
                <c:pt idx="1565">
                  <c:v>6.2699000000000005E-2</c:v>
                </c:pt>
                <c:pt idx="1566">
                  <c:v>6.2739000000000003E-2</c:v>
                </c:pt>
                <c:pt idx="1567">
                  <c:v>6.2779000000000001E-2</c:v>
                </c:pt>
                <c:pt idx="1568">
                  <c:v>6.2819E-2</c:v>
                </c:pt>
                <c:pt idx="1569">
                  <c:v>6.2858999999999998E-2</c:v>
                </c:pt>
                <c:pt idx="1570">
                  <c:v>6.2898999999999997E-2</c:v>
                </c:pt>
                <c:pt idx="1571">
                  <c:v>6.2938999999999995E-2</c:v>
                </c:pt>
                <c:pt idx="1572">
                  <c:v>6.2978999999999993E-2</c:v>
                </c:pt>
                <c:pt idx="1573">
                  <c:v>6.3019000000000006E-2</c:v>
                </c:pt>
                <c:pt idx="1574">
                  <c:v>6.3059000000000004E-2</c:v>
                </c:pt>
                <c:pt idx="1575">
                  <c:v>6.3099000000000002E-2</c:v>
                </c:pt>
                <c:pt idx="1576">
                  <c:v>6.3139000000000001E-2</c:v>
                </c:pt>
                <c:pt idx="1577">
                  <c:v>6.3178999999999999E-2</c:v>
                </c:pt>
                <c:pt idx="1578">
                  <c:v>6.3218999999999997E-2</c:v>
                </c:pt>
                <c:pt idx="1579">
                  <c:v>6.3258999999999996E-2</c:v>
                </c:pt>
                <c:pt idx="1580">
                  <c:v>6.3298999999999994E-2</c:v>
                </c:pt>
                <c:pt idx="1581">
                  <c:v>6.3339000000000006E-2</c:v>
                </c:pt>
                <c:pt idx="1582">
                  <c:v>6.3379000000000005E-2</c:v>
                </c:pt>
                <c:pt idx="1583">
                  <c:v>6.3419000000000003E-2</c:v>
                </c:pt>
                <c:pt idx="1584">
                  <c:v>6.3459000000000002E-2</c:v>
                </c:pt>
                <c:pt idx="1585">
                  <c:v>6.3499E-2</c:v>
                </c:pt>
                <c:pt idx="1586">
                  <c:v>6.3538999999999998E-2</c:v>
                </c:pt>
                <c:pt idx="1587">
                  <c:v>6.3578999999999997E-2</c:v>
                </c:pt>
                <c:pt idx="1588">
                  <c:v>6.3618999999999995E-2</c:v>
                </c:pt>
                <c:pt idx="1589">
                  <c:v>6.3658999999999993E-2</c:v>
                </c:pt>
                <c:pt idx="1590">
                  <c:v>6.3699000000000006E-2</c:v>
                </c:pt>
                <c:pt idx="1591">
                  <c:v>6.3739000000000004E-2</c:v>
                </c:pt>
                <c:pt idx="1592">
                  <c:v>6.3779000000000002E-2</c:v>
                </c:pt>
                <c:pt idx="1593">
                  <c:v>6.3819000000000001E-2</c:v>
                </c:pt>
                <c:pt idx="1594">
                  <c:v>6.3858999999999999E-2</c:v>
                </c:pt>
                <c:pt idx="1595">
                  <c:v>6.3898999999999997E-2</c:v>
                </c:pt>
                <c:pt idx="1596">
                  <c:v>6.3938999999999996E-2</c:v>
                </c:pt>
                <c:pt idx="1597">
                  <c:v>6.3978999999999994E-2</c:v>
                </c:pt>
                <c:pt idx="1598">
                  <c:v>6.4019000000000006E-2</c:v>
                </c:pt>
                <c:pt idx="1599">
                  <c:v>6.4059000000000005E-2</c:v>
                </c:pt>
                <c:pt idx="1600">
                  <c:v>6.4099000000000003E-2</c:v>
                </c:pt>
                <c:pt idx="1601">
                  <c:v>6.4139000000000002E-2</c:v>
                </c:pt>
                <c:pt idx="1602">
                  <c:v>6.4179E-2</c:v>
                </c:pt>
                <c:pt idx="1603">
                  <c:v>6.4218999999999998E-2</c:v>
                </c:pt>
                <c:pt idx="1604">
                  <c:v>6.4258999999999997E-2</c:v>
                </c:pt>
                <c:pt idx="1605">
                  <c:v>6.4298999999999995E-2</c:v>
                </c:pt>
                <c:pt idx="1606">
                  <c:v>6.4338999999999993E-2</c:v>
                </c:pt>
                <c:pt idx="1607">
                  <c:v>6.4379000000000006E-2</c:v>
                </c:pt>
                <c:pt idx="1608">
                  <c:v>6.4419000000000004E-2</c:v>
                </c:pt>
                <c:pt idx="1609">
                  <c:v>6.4459000000000002E-2</c:v>
                </c:pt>
                <c:pt idx="1610">
                  <c:v>6.4499000000000001E-2</c:v>
                </c:pt>
                <c:pt idx="1611">
                  <c:v>6.4538999999999999E-2</c:v>
                </c:pt>
                <c:pt idx="1612">
                  <c:v>6.4578999999999998E-2</c:v>
                </c:pt>
                <c:pt idx="1613">
                  <c:v>6.4618999999999996E-2</c:v>
                </c:pt>
                <c:pt idx="1614">
                  <c:v>6.4658999999999994E-2</c:v>
                </c:pt>
                <c:pt idx="1615">
                  <c:v>6.4699000000000007E-2</c:v>
                </c:pt>
                <c:pt idx="1616">
                  <c:v>6.4739000000000005E-2</c:v>
                </c:pt>
                <c:pt idx="1617">
                  <c:v>6.4779000000000003E-2</c:v>
                </c:pt>
                <c:pt idx="1618">
                  <c:v>6.4819000000000002E-2</c:v>
                </c:pt>
                <c:pt idx="1619">
                  <c:v>6.4859E-2</c:v>
                </c:pt>
                <c:pt idx="1620">
                  <c:v>6.4898999999999998E-2</c:v>
                </c:pt>
                <c:pt idx="1621">
                  <c:v>6.4938999999999997E-2</c:v>
                </c:pt>
                <c:pt idx="1622">
                  <c:v>6.4978999999999995E-2</c:v>
                </c:pt>
                <c:pt idx="1623">
                  <c:v>6.5018999999999993E-2</c:v>
                </c:pt>
                <c:pt idx="1624">
                  <c:v>6.5059000000000006E-2</c:v>
                </c:pt>
                <c:pt idx="1625">
                  <c:v>6.5099000000000004E-2</c:v>
                </c:pt>
                <c:pt idx="1626">
                  <c:v>6.5139000000000002E-2</c:v>
                </c:pt>
                <c:pt idx="1627">
                  <c:v>6.5179000000000001E-2</c:v>
                </c:pt>
                <c:pt idx="1628">
                  <c:v>6.5218999999999999E-2</c:v>
                </c:pt>
                <c:pt idx="1629">
                  <c:v>6.5258999999999998E-2</c:v>
                </c:pt>
                <c:pt idx="1630">
                  <c:v>6.5298999999999996E-2</c:v>
                </c:pt>
                <c:pt idx="1631">
                  <c:v>6.5338999999999994E-2</c:v>
                </c:pt>
                <c:pt idx="1632">
                  <c:v>6.5379000000000007E-2</c:v>
                </c:pt>
                <c:pt idx="1633">
                  <c:v>6.5419000000000005E-2</c:v>
                </c:pt>
                <c:pt idx="1634">
                  <c:v>6.5459000000000003E-2</c:v>
                </c:pt>
                <c:pt idx="1635">
                  <c:v>6.5499000000000002E-2</c:v>
                </c:pt>
                <c:pt idx="1636">
                  <c:v>6.5539E-2</c:v>
                </c:pt>
                <c:pt idx="1637">
                  <c:v>6.5578999999999998E-2</c:v>
                </c:pt>
                <c:pt idx="1638">
                  <c:v>6.5618999999999997E-2</c:v>
                </c:pt>
                <c:pt idx="1639">
                  <c:v>6.5658999999999995E-2</c:v>
                </c:pt>
                <c:pt idx="1640">
                  <c:v>6.5698999999999994E-2</c:v>
                </c:pt>
                <c:pt idx="1641">
                  <c:v>6.5739000000000006E-2</c:v>
                </c:pt>
                <c:pt idx="1642">
                  <c:v>6.5779000000000004E-2</c:v>
                </c:pt>
                <c:pt idx="1643">
                  <c:v>6.5819000000000003E-2</c:v>
                </c:pt>
                <c:pt idx="1644">
                  <c:v>6.5859000000000001E-2</c:v>
                </c:pt>
                <c:pt idx="1645">
                  <c:v>6.5898999999999999E-2</c:v>
                </c:pt>
                <c:pt idx="1646">
                  <c:v>6.5938999999999998E-2</c:v>
                </c:pt>
                <c:pt idx="1647">
                  <c:v>6.5978999999999996E-2</c:v>
                </c:pt>
                <c:pt idx="1648">
                  <c:v>6.6018999999999994E-2</c:v>
                </c:pt>
                <c:pt idx="1649">
                  <c:v>6.6059000000000007E-2</c:v>
                </c:pt>
                <c:pt idx="1650">
                  <c:v>6.6099000000000005E-2</c:v>
                </c:pt>
                <c:pt idx="1651">
                  <c:v>6.6139000000000003E-2</c:v>
                </c:pt>
                <c:pt idx="1652">
                  <c:v>6.6179000000000002E-2</c:v>
                </c:pt>
                <c:pt idx="1653">
                  <c:v>6.6219E-2</c:v>
                </c:pt>
                <c:pt idx="1654">
                  <c:v>6.6258999999999998E-2</c:v>
                </c:pt>
                <c:pt idx="1655">
                  <c:v>6.6298999999999997E-2</c:v>
                </c:pt>
                <c:pt idx="1656">
                  <c:v>6.6338999999999995E-2</c:v>
                </c:pt>
                <c:pt idx="1657">
                  <c:v>6.6378999999999994E-2</c:v>
                </c:pt>
                <c:pt idx="1658">
                  <c:v>6.6419000000000006E-2</c:v>
                </c:pt>
                <c:pt idx="1659">
                  <c:v>6.6459000000000004E-2</c:v>
                </c:pt>
                <c:pt idx="1660">
                  <c:v>6.6499000000000003E-2</c:v>
                </c:pt>
                <c:pt idx="1661">
                  <c:v>6.6539000000000001E-2</c:v>
                </c:pt>
                <c:pt idx="1662">
                  <c:v>6.6578999999999999E-2</c:v>
                </c:pt>
                <c:pt idx="1663">
                  <c:v>6.6618999999999998E-2</c:v>
                </c:pt>
                <c:pt idx="1664">
                  <c:v>6.6658999999999996E-2</c:v>
                </c:pt>
                <c:pt idx="1665">
                  <c:v>6.6698999999999994E-2</c:v>
                </c:pt>
                <c:pt idx="1666">
                  <c:v>6.6739000000000007E-2</c:v>
                </c:pt>
                <c:pt idx="1667">
                  <c:v>6.6779000000000005E-2</c:v>
                </c:pt>
                <c:pt idx="1668">
                  <c:v>6.6819000000000003E-2</c:v>
                </c:pt>
                <c:pt idx="1669">
                  <c:v>6.6859000000000002E-2</c:v>
                </c:pt>
                <c:pt idx="1670">
                  <c:v>6.6899E-2</c:v>
                </c:pt>
                <c:pt idx="1671">
                  <c:v>6.6938999999999999E-2</c:v>
                </c:pt>
                <c:pt idx="1672">
                  <c:v>6.6978999999999997E-2</c:v>
                </c:pt>
                <c:pt idx="1673">
                  <c:v>6.7018999999999995E-2</c:v>
                </c:pt>
                <c:pt idx="1674">
                  <c:v>6.7058999999999994E-2</c:v>
                </c:pt>
                <c:pt idx="1675">
                  <c:v>6.7099000000000006E-2</c:v>
                </c:pt>
                <c:pt idx="1676">
                  <c:v>6.7139000000000004E-2</c:v>
                </c:pt>
                <c:pt idx="1677">
                  <c:v>6.7179000000000003E-2</c:v>
                </c:pt>
                <c:pt idx="1678">
                  <c:v>6.7219000000000001E-2</c:v>
                </c:pt>
                <c:pt idx="1679">
                  <c:v>6.7258999999999999E-2</c:v>
                </c:pt>
                <c:pt idx="1680">
                  <c:v>6.7298999999999998E-2</c:v>
                </c:pt>
                <c:pt idx="1681">
                  <c:v>6.7338999999999996E-2</c:v>
                </c:pt>
                <c:pt idx="1682">
                  <c:v>6.7378999999999994E-2</c:v>
                </c:pt>
                <c:pt idx="1683">
                  <c:v>6.7419000000000007E-2</c:v>
                </c:pt>
                <c:pt idx="1684">
                  <c:v>6.7459000000000005E-2</c:v>
                </c:pt>
                <c:pt idx="1685">
                  <c:v>6.7499000000000003E-2</c:v>
                </c:pt>
                <c:pt idx="1686">
                  <c:v>6.7539000000000002E-2</c:v>
                </c:pt>
                <c:pt idx="1687">
                  <c:v>6.7579E-2</c:v>
                </c:pt>
                <c:pt idx="1688">
                  <c:v>6.7618999999999999E-2</c:v>
                </c:pt>
                <c:pt idx="1689">
                  <c:v>6.7658999999999997E-2</c:v>
                </c:pt>
                <c:pt idx="1690">
                  <c:v>6.7698999999999995E-2</c:v>
                </c:pt>
                <c:pt idx="1691">
                  <c:v>6.7738999999999994E-2</c:v>
                </c:pt>
                <c:pt idx="1692">
                  <c:v>6.7779000000000006E-2</c:v>
                </c:pt>
                <c:pt idx="1693">
                  <c:v>6.7819000000000004E-2</c:v>
                </c:pt>
                <c:pt idx="1694">
                  <c:v>6.7859000000000003E-2</c:v>
                </c:pt>
                <c:pt idx="1695">
                  <c:v>6.7899000000000001E-2</c:v>
                </c:pt>
                <c:pt idx="1696">
                  <c:v>6.7938999999999999E-2</c:v>
                </c:pt>
                <c:pt idx="1697">
                  <c:v>6.7978999999999998E-2</c:v>
                </c:pt>
                <c:pt idx="1698">
                  <c:v>6.8018999999999996E-2</c:v>
                </c:pt>
                <c:pt idx="1699">
                  <c:v>6.8058999999999995E-2</c:v>
                </c:pt>
                <c:pt idx="1700">
                  <c:v>6.8099000000000007E-2</c:v>
                </c:pt>
                <c:pt idx="1701">
                  <c:v>6.8139000000000005E-2</c:v>
                </c:pt>
                <c:pt idx="1702">
                  <c:v>6.8179000000000003E-2</c:v>
                </c:pt>
                <c:pt idx="1703">
                  <c:v>6.8219000000000002E-2</c:v>
                </c:pt>
                <c:pt idx="1704">
                  <c:v>6.8259E-2</c:v>
                </c:pt>
                <c:pt idx="1705">
                  <c:v>6.8298999999999999E-2</c:v>
                </c:pt>
                <c:pt idx="1706">
                  <c:v>6.8338999999999997E-2</c:v>
                </c:pt>
                <c:pt idx="1707">
                  <c:v>6.8378999999999995E-2</c:v>
                </c:pt>
                <c:pt idx="1708">
                  <c:v>6.8418999999999994E-2</c:v>
                </c:pt>
                <c:pt idx="1709">
                  <c:v>6.8459000000000006E-2</c:v>
                </c:pt>
                <c:pt idx="1710">
                  <c:v>6.8499000000000004E-2</c:v>
                </c:pt>
                <c:pt idx="1711">
                  <c:v>6.8539000000000003E-2</c:v>
                </c:pt>
                <c:pt idx="1712">
                  <c:v>6.8579000000000001E-2</c:v>
                </c:pt>
                <c:pt idx="1713">
                  <c:v>6.8618999999999999E-2</c:v>
                </c:pt>
                <c:pt idx="1714">
                  <c:v>6.8658999999999998E-2</c:v>
                </c:pt>
                <c:pt idx="1715">
                  <c:v>6.8698999999999996E-2</c:v>
                </c:pt>
                <c:pt idx="1716">
                  <c:v>6.8738999999999995E-2</c:v>
                </c:pt>
                <c:pt idx="1717">
                  <c:v>6.8779000000000007E-2</c:v>
                </c:pt>
                <c:pt idx="1718">
                  <c:v>6.8819000000000005E-2</c:v>
                </c:pt>
                <c:pt idx="1719">
                  <c:v>6.8859000000000004E-2</c:v>
                </c:pt>
                <c:pt idx="1720">
                  <c:v>6.8899000000000002E-2</c:v>
                </c:pt>
                <c:pt idx="1721">
                  <c:v>6.8939E-2</c:v>
                </c:pt>
                <c:pt idx="1722">
                  <c:v>6.8978999999999999E-2</c:v>
                </c:pt>
                <c:pt idx="1723">
                  <c:v>6.9018999999999997E-2</c:v>
                </c:pt>
                <c:pt idx="1724">
                  <c:v>6.9058999999999995E-2</c:v>
                </c:pt>
                <c:pt idx="1725">
                  <c:v>6.9098999999999994E-2</c:v>
                </c:pt>
                <c:pt idx="1726">
                  <c:v>6.9139000000000006E-2</c:v>
                </c:pt>
                <c:pt idx="1727">
                  <c:v>6.9179000000000004E-2</c:v>
                </c:pt>
                <c:pt idx="1728">
                  <c:v>6.9219000000000003E-2</c:v>
                </c:pt>
                <c:pt idx="1729">
                  <c:v>6.9259000000000001E-2</c:v>
                </c:pt>
                <c:pt idx="1730">
                  <c:v>6.9298999999999999E-2</c:v>
                </c:pt>
                <c:pt idx="1731">
                  <c:v>6.9338999999999998E-2</c:v>
                </c:pt>
                <c:pt idx="1732">
                  <c:v>6.9378999999999996E-2</c:v>
                </c:pt>
                <c:pt idx="1733">
                  <c:v>6.9418999999999995E-2</c:v>
                </c:pt>
                <c:pt idx="1734">
                  <c:v>6.9459000000000007E-2</c:v>
                </c:pt>
                <c:pt idx="1735">
                  <c:v>6.9499000000000005E-2</c:v>
                </c:pt>
                <c:pt idx="1736">
                  <c:v>6.9539000000000004E-2</c:v>
                </c:pt>
                <c:pt idx="1737">
                  <c:v>6.9579000000000002E-2</c:v>
                </c:pt>
                <c:pt idx="1738">
                  <c:v>6.9619E-2</c:v>
                </c:pt>
                <c:pt idx="1739">
                  <c:v>6.9658999999999999E-2</c:v>
                </c:pt>
                <c:pt idx="1740">
                  <c:v>6.9698999999999997E-2</c:v>
                </c:pt>
                <c:pt idx="1741">
                  <c:v>6.9738999999999995E-2</c:v>
                </c:pt>
                <c:pt idx="1742">
                  <c:v>6.9778999999999994E-2</c:v>
                </c:pt>
                <c:pt idx="1743">
                  <c:v>6.9819000000000006E-2</c:v>
                </c:pt>
                <c:pt idx="1744">
                  <c:v>6.9859000000000004E-2</c:v>
                </c:pt>
                <c:pt idx="1745">
                  <c:v>6.9899000000000003E-2</c:v>
                </c:pt>
                <c:pt idx="1746">
                  <c:v>6.9939000000000001E-2</c:v>
                </c:pt>
                <c:pt idx="1747">
                  <c:v>6.9979E-2</c:v>
                </c:pt>
                <c:pt idx="1748">
                  <c:v>7.0018999999999998E-2</c:v>
                </c:pt>
                <c:pt idx="1749">
                  <c:v>7.0058999999999996E-2</c:v>
                </c:pt>
                <c:pt idx="1750">
                  <c:v>7.0098999999999995E-2</c:v>
                </c:pt>
                <c:pt idx="1751">
                  <c:v>7.0139000000000007E-2</c:v>
                </c:pt>
                <c:pt idx="1752">
                  <c:v>7.0179000000000005E-2</c:v>
                </c:pt>
                <c:pt idx="1753">
                  <c:v>7.0219000000000004E-2</c:v>
                </c:pt>
                <c:pt idx="1754">
                  <c:v>7.0259000000000002E-2</c:v>
                </c:pt>
                <c:pt idx="1755">
                  <c:v>7.0299E-2</c:v>
                </c:pt>
                <c:pt idx="1756">
                  <c:v>7.0338999999999999E-2</c:v>
                </c:pt>
                <c:pt idx="1757">
                  <c:v>7.0378999999999997E-2</c:v>
                </c:pt>
                <c:pt idx="1758">
                  <c:v>7.0418999999999995E-2</c:v>
                </c:pt>
                <c:pt idx="1759">
                  <c:v>7.0458999999999994E-2</c:v>
                </c:pt>
                <c:pt idx="1760">
                  <c:v>7.0499000000000006E-2</c:v>
                </c:pt>
                <c:pt idx="1761">
                  <c:v>7.0539000000000004E-2</c:v>
                </c:pt>
                <c:pt idx="1762">
                  <c:v>7.0579000000000003E-2</c:v>
                </c:pt>
                <c:pt idx="1763">
                  <c:v>7.0619000000000001E-2</c:v>
                </c:pt>
                <c:pt idx="1764">
                  <c:v>7.0659E-2</c:v>
                </c:pt>
                <c:pt idx="1765">
                  <c:v>7.0698999999999998E-2</c:v>
                </c:pt>
                <c:pt idx="1766">
                  <c:v>7.0738999999999996E-2</c:v>
                </c:pt>
                <c:pt idx="1767">
                  <c:v>7.0778999999999995E-2</c:v>
                </c:pt>
                <c:pt idx="1768">
                  <c:v>7.0818999999999993E-2</c:v>
                </c:pt>
                <c:pt idx="1769">
                  <c:v>7.0859000000000005E-2</c:v>
                </c:pt>
                <c:pt idx="1770">
                  <c:v>7.0899000000000004E-2</c:v>
                </c:pt>
                <c:pt idx="1771">
                  <c:v>7.0939000000000002E-2</c:v>
                </c:pt>
                <c:pt idx="1772">
                  <c:v>7.0979E-2</c:v>
                </c:pt>
                <c:pt idx="1773">
                  <c:v>7.1018999999999999E-2</c:v>
                </c:pt>
                <c:pt idx="1774">
                  <c:v>7.1058999999999997E-2</c:v>
                </c:pt>
                <c:pt idx="1775">
                  <c:v>7.1098999999999996E-2</c:v>
                </c:pt>
                <c:pt idx="1776">
                  <c:v>7.1138999999999994E-2</c:v>
                </c:pt>
                <c:pt idx="1777">
                  <c:v>7.1179000000000006E-2</c:v>
                </c:pt>
                <c:pt idx="1778">
                  <c:v>7.1219000000000005E-2</c:v>
                </c:pt>
                <c:pt idx="1779">
                  <c:v>7.1259000000000003E-2</c:v>
                </c:pt>
                <c:pt idx="1780">
                  <c:v>7.1299000000000001E-2</c:v>
                </c:pt>
                <c:pt idx="1781">
                  <c:v>7.1339E-2</c:v>
                </c:pt>
                <c:pt idx="1782">
                  <c:v>7.1378999999999998E-2</c:v>
                </c:pt>
                <c:pt idx="1783">
                  <c:v>7.1418999999999996E-2</c:v>
                </c:pt>
                <c:pt idx="1784">
                  <c:v>7.1458999999999995E-2</c:v>
                </c:pt>
                <c:pt idx="1785">
                  <c:v>7.1498999999999993E-2</c:v>
                </c:pt>
                <c:pt idx="1786">
                  <c:v>7.1539000000000005E-2</c:v>
                </c:pt>
                <c:pt idx="1787">
                  <c:v>7.1579000000000004E-2</c:v>
                </c:pt>
                <c:pt idx="1788">
                  <c:v>7.1619000000000002E-2</c:v>
                </c:pt>
                <c:pt idx="1789">
                  <c:v>7.1659E-2</c:v>
                </c:pt>
                <c:pt idx="1790">
                  <c:v>7.1698999999999999E-2</c:v>
                </c:pt>
                <c:pt idx="1791">
                  <c:v>7.1738999999999997E-2</c:v>
                </c:pt>
                <c:pt idx="1792">
                  <c:v>7.1778999999999996E-2</c:v>
                </c:pt>
                <c:pt idx="1793">
                  <c:v>7.1818999999999994E-2</c:v>
                </c:pt>
                <c:pt idx="1794">
                  <c:v>7.1859000000000006E-2</c:v>
                </c:pt>
                <c:pt idx="1795">
                  <c:v>7.1899000000000005E-2</c:v>
                </c:pt>
                <c:pt idx="1796">
                  <c:v>7.1939000000000003E-2</c:v>
                </c:pt>
                <c:pt idx="1797">
                  <c:v>7.1979000000000001E-2</c:v>
                </c:pt>
                <c:pt idx="1798">
                  <c:v>7.2019E-2</c:v>
                </c:pt>
                <c:pt idx="1799">
                  <c:v>7.2058999999999998E-2</c:v>
                </c:pt>
                <c:pt idx="1800">
                  <c:v>7.2098999999999996E-2</c:v>
                </c:pt>
                <c:pt idx="1801">
                  <c:v>7.2138999999999995E-2</c:v>
                </c:pt>
                <c:pt idx="1802">
                  <c:v>7.2178999999999993E-2</c:v>
                </c:pt>
                <c:pt idx="1803">
                  <c:v>7.2219000000000005E-2</c:v>
                </c:pt>
                <c:pt idx="1804">
                  <c:v>7.2259000000000004E-2</c:v>
                </c:pt>
                <c:pt idx="1805">
                  <c:v>7.2299000000000002E-2</c:v>
                </c:pt>
                <c:pt idx="1806">
                  <c:v>7.2339000000000001E-2</c:v>
                </c:pt>
                <c:pt idx="1807">
                  <c:v>7.2378999999999999E-2</c:v>
                </c:pt>
                <c:pt idx="1808">
                  <c:v>7.2418999999999997E-2</c:v>
                </c:pt>
                <c:pt idx="1809">
                  <c:v>7.2458999999999996E-2</c:v>
                </c:pt>
                <c:pt idx="1810">
                  <c:v>7.2498999999999994E-2</c:v>
                </c:pt>
                <c:pt idx="1811">
                  <c:v>7.2539000000000006E-2</c:v>
                </c:pt>
                <c:pt idx="1812">
                  <c:v>7.2579000000000005E-2</c:v>
                </c:pt>
                <c:pt idx="1813">
                  <c:v>7.2619000000000003E-2</c:v>
                </c:pt>
                <c:pt idx="1814">
                  <c:v>7.2659000000000001E-2</c:v>
                </c:pt>
                <c:pt idx="1815">
                  <c:v>7.2699E-2</c:v>
                </c:pt>
                <c:pt idx="1816">
                  <c:v>7.2738999999999998E-2</c:v>
                </c:pt>
                <c:pt idx="1817">
                  <c:v>7.2778999999999996E-2</c:v>
                </c:pt>
                <c:pt idx="1818">
                  <c:v>7.2818999999999995E-2</c:v>
                </c:pt>
                <c:pt idx="1819">
                  <c:v>7.2858999999999993E-2</c:v>
                </c:pt>
                <c:pt idx="1820">
                  <c:v>7.2899000000000005E-2</c:v>
                </c:pt>
                <c:pt idx="1821">
                  <c:v>7.2939000000000004E-2</c:v>
                </c:pt>
                <c:pt idx="1822">
                  <c:v>7.2979000000000002E-2</c:v>
                </c:pt>
                <c:pt idx="1823">
                  <c:v>7.3019000000000001E-2</c:v>
                </c:pt>
                <c:pt idx="1824">
                  <c:v>7.3058999999999999E-2</c:v>
                </c:pt>
                <c:pt idx="1825">
                  <c:v>7.3098999999999997E-2</c:v>
                </c:pt>
                <c:pt idx="1826">
                  <c:v>7.3138999999999996E-2</c:v>
                </c:pt>
                <c:pt idx="1827">
                  <c:v>7.3178999999999994E-2</c:v>
                </c:pt>
                <c:pt idx="1828">
                  <c:v>7.3219000000000006E-2</c:v>
                </c:pt>
                <c:pt idx="1829">
                  <c:v>7.3259000000000005E-2</c:v>
                </c:pt>
                <c:pt idx="1830">
                  <c:v>7.3299000000000003E-2</c:v>
                </c:pt>
                <c:pt idx="1831">
                  <c:v>7.3339000000000001E-2</c:v>
                </c:pt>
                <c:pt idx="1832">
                  <c:v>7.3379E-2</c:v>
                </c:pt>
                <c:pt idx="1833">
                  <c:v>7.3418999999999998E-2</c:v>
                </c:pt>
                <c:pt idx="1834">
                  <c:v>7.3458999999999997E-2</c:v>
                </c:pt>
                <c:pt idx="1835">
                  <c:v>7.3498999999999995E-2</c:v>
                </c:pt>
                <c:pt idx="1836">
                  <c:v>7.3538999999999993E-2</c:v>
                </c:pt>
                <c:pt idx="1837">
                  <c:v>7.3579000000000006E-2</c:v>
                </c:pt>
                <c:pt idx="1838">
                  <c:v>7.3619000000000004E-2</c:v>
                </c:pt>
                <c:pt idx="1839">
                  <c:v>7.3659000000000002E-2</c:v>
                </c:pt>
                <c:pt idx="1840">
                  <c:v>7.3699000000000001E-2</c:v>
                </c:pt>
                <c:pt idx="1841">
                  <c:v>7.3738999999999999E-2</c:v>
                </c:pt>
                <c:pt idx="1842">
                  <c:v>7.3778999999999997E-2</c:v>
                </c:pt>
                <c:pt idx="1843">
                  <c:v>7.3818999999999996E-2</c:v>
                </c:pt>
                <c:pt idx="1844">
                  <c:v>7.3858999999999994E-2</c:v>
                </c:pt>
                <c:pt idx="1845">
                  <c:v>7.3899000000000006E-2</c:v>
                </c:pt>
                <c:pt idx="1846">
                  <c:v>7.3939000000000005E-2</c:v>
                </c:pt>
                <c:pt idx="1847">
                  <c:v>7.3979000000000003E-2</c:v>
                </c:pt>
                <c:pt idx="1848">
                  <c:v>7.4019000000000001E-2</c:v>
                </c:pt>
                <c:pt idx="1849">
                  <c:v>7.4059E-2</c:v>
                </c:pt>
                <c:pt idx="1850">
                  <c:v>7.4098999999999998E-2</c:v>
                </c:pt>
                <c:pt idx="1851">
                  <c:v>7.4138999999999997E-2</c:v>
                </c:pt>
                <c:pt idx="1852">
                  <c:v>7.4178999999999995E-2</c:v>
                </c:pt>
                <c:pt idx="1853">
                  <c:v>7.4218999999999993E-2</c:v>
                </c:pt>
                <c:pt idx="1854">
                  <c:v>7.4259000000000006E-2</c:v>
                </c:pt>
                <c:pt idx="1855">
                  <c:v>7.4299000000000004E-2</c:v>
                </c:pt>
                <c:pt idx="1856">
                  <c:v>7.4339000000000002E-2</c:v>
                </c:pt>
                <c:pt idx="1857">
                  <c:v>7.4379000000000001E-2</c:v>
                </c:pt>
                <c:pt idx="1858">
                  <c:v>7.4418999999999999E-2</c:v>
                </c:pt>
                <c:pt idx="1859">
                  <c:v>7.4458999999999997E-2</c:v>
                </c:pt>
                <c:pt idx="1860">
                  <c:v>7.4498999999999996E-2</c:v>
                </c:pt>
                <c:pt idx="1861">
                  <c:v>7.4538999999999994E-2</c:v>
                </c:pt>
                <c:pt idx="1862">
                  <c:v>7.4579000000000006E-2</c:v>
                </c:pt>
                <c:pt idx="1863">
                  <c:v>7.4619000000000005E-2</c:v>
                </c:pt>
                <c:pt idx="1864">
                  <c:v>7.4659000000000003E-2</c:v>
                </c:pt>
                <c:pt idx="1865">
                  <c:v>7.4699000000000002E-2</c:v>
                </c:pt>
                <c:pt idx="1866">
                  <c:v>7.4739E-2</c:v>
                </c:pt>
                <c:pt idx="1867">
                  <c:v>7.4778999999999998E-2</c:v>
                </c:pt>
                <c:pt idx="1868">
                  <c:v>7.4818999999999997E-2</c:v>
                </c:pt>
                <c:pt idx="1869">
                  <c:v>7.4858999999999995E-2</c:v>
                </c:pt>
                <c:pt idx="1870">
                  <c:v>7.4898999999999993E-2</c:v>
                </c:pt>
                <c:pt idx="1871">
                  <c:v>7.4939000000000006E-2</c:v>
                </c:pt>
                <c:pt idx="1872">
                  <c:v>7.4979000000000004E-2</c:v>
                </c:pt>
                <c:pt idx="1873">
                  <c:v>7.5019000000000002E-2</c:v>
                </c:pt>
                <c:pt idx="1874">
                  <c:v>7.5059000000000001E-2</c:v>
                </c:pt>
                <c:pt idx="1875">
                  <c:v>7.5098999999999999E-2</c:v>
                </c:pt>
                <c:pt idx="1876">
                  <c:v>7.5138999999999997E-2</c:v>
                </c:pt>
                <c:pt idx="1877">
                  <c:v>7.5178999999999996E-2</c:v>
                </c:pt>
                <c:pt idx="1878">
                  <c:v>7.5218999999999994E-2</c:v>
                </c:pt>
                <c:pt idx="1879">
                  <c:v>7.5259000000000006E-2</c:v>
                </c:pt>
                <c:pt idx="1880">
                  <c:v>7.5299000000000005E-2</c:v>
                </c:pt>
                <c:pt idx="1881">
                  <c:v>7.5339000000000003E-2</c:v>
                </c:pt>
                <c:pt idx="1882">
                  <c:v>7.5379000000000002E-2</c:v>
                </c:pt>
                <c:pt idx="1883">
                  <c:v>7.5419E-2</c:v>
                </c:pt>
                <c:pt idx="1884">
                  <c:v>7.5458999999999998E-2</c:v>
                </c:pt>
                <c:pt idx="1885">
                  <c:v>7.5498999999999997E-2</c:v>
                </c:pt>
                <c:pt idx="1886">
                  <c:v>7.5538999999999995E-2</c:v>
                </c:pt>
                <c:pt idx="1887">
                  <c:v>7.5578999999999993E-2</c:v>
                </c:pt>
                <c:pt idx="1888">
                  <c:v>7.5619000000000006E-2</c:v>
                </c:pt>
                <c:pt idx="1889">
                  <c:v>7.5659000000000004E-2</c:v>
                </c:pt>
                <c:pt idx="1890">
                  <c:v>7.5699000000000002E-2</c:v>
                </c:pt>
                <c:pt idx="1891">
                  <c:v>7.5739000000000001E-2</c:v>
                </c:pt>
                <c:pt idx="1892">
                  <c:v>7.5778999999999999E-2</c:v>
                </c:pt>
                <c:pt idx="1893">
                  <c:v>7.5818999999999998E-2</c:v>
                </c:pt>
                <c:pt idx="1894">
                  <c:v>7.5858999999999996E-2</c:v>
                </c:pt>
                <c:pt idx="1895">
                  <c:v>7.5898999999999994E-2</c:v>
                </c:pt>
                <c:pt idx="1896">
                  <c:v>7.5939000000000006E-2</c:v>
                </c:pt>
                <c:pt idx="1897">
                  <c:v>7.5979000000000005E-2</c:v>
                </c:pt>
                <c:pt idx="1898">
                  <c:v>7.6019000000000003E-2</c:v>
                </c:pt>
                <c:pt idx="1899">
                  <c:v>7.6059000000000002E-2</c:v>
                </c:pt>
                <c:pt idx="1900">
                  <c:v>7.6099E-2</c:v>
                </c:pt>
                <c:pt idx="1901">
                  <c:v>7.6138999999999998E-2</c:v>
                </c:pt>
                <c:pt idx="1902">
                  <c:v>7.6178999999999997E-2</c:v>
                </c:pt>
                <c:pt idx="1903">
                  <c:v>7.6218999999999995E-2</c:v>
                </c:pt>
                <c:pt idx="1904">
                  <c:v>7.6258999999999993E-2</c:v>
                </c:pt>
                <c:pt idx="1905">
                  <c:v>7.6299000000000006E-2</c:v>
                </c:pt>
                <c:pt idx="1906">
                  <c:v>7.6339000000000004E-2</c:v>
                </c:pt>
                <c:pt idx="1907">
                  <c:v>7.6379000000000002E-2</c:v>
                </c:pt>
                <c:pt idx="1908">
                  <c:v>7.6419000000000001E-2</c:v>
                </c:pt>
                <c:pt idx="1909">
                  <c:v>7.6458999999999999E-2</c:v>
                </c:pt>
                <c:pt idx="1910">
                  <c:v>7.6498999999999998E-2</c:v>
                </c:pt>
                <c:pt idx="1911">
                  <c:v>7.6538999999999996E-2</c:v>
                </c:pt>
                <c:pt idx="1912">
                  <c:v>7.6578999999999994E-2</c:v>
                </c:pt>
                <c:pt idx="1913">
                  <c:v>7.6619000000000007E-2</c:v>
                </c:pt>
                <c:pt idx="1914">
                  <c:v>7.6659000000000005E-2</c:v>
                </c:pt>
                <c:pt idx="1915">
                  <c:v>7.6699000000000003E-2</c:v>
                </c:pt>
                <c:pt idx="1916">
                  <c:v>7.6739000000000002E-2</c:v>
                </c:pt>
                <c:pt idx="1917">
                  <c:v>7.6779E-2</c:v>
                </c:pt>
                <c:pt idx="1918">
                  <c:v>7.6818999999999998E-2</c:v>
                </c:pt>
                <c:pt idx="1919">
                  <c:v>7.6858999999999997E-2</c:v>
                </c:pt>
                <c:pt idx="1920">
                  <c:v>7.6898999999999995E-2</c:v>
                </c:pt>
                <c:pt idx="1921">
                  <c:v>7.6938999999999994E-2</c:v>
                </c:pt>
                <c:pt idx="1922">
                  <c:v>7.6979000000000006E-2</c:v>
                </c:pt>
                <c:pt idx="1923">
                  <c:v>7.7019000000000004E-2</c:v>
                </c:pt>
                <c:pt idx="1924">
                  <c:v>7.7059000000000002E-2</c:v>
                </c:pt>
                <c:pt idx="1925">
                  <c:v>7.7099000000000001E-2</c:v>
                </c:pt>
                <c:pt idx="1926">
                  <c:v>7.7138999999999999E-2</c:v>
                </c:pt>
                <c:pt idx="1927">
                  <c:v>7.7178999999999998E-2</c:v>
                </c:pt>
                <c:pt idx="1928">
                  <c:v>7.7218999999999996E-2</c:v>
                </c:pt>
                <c:pt idx="1929">
                  <c:v>7.7258999999999994E-2</c:v>
                </c:pt>
                <c:pt idx="1930">
                  <c:v>7.7299000000000007E-2</c:v>
                </c:pt>
                <c:pt idx="1931">
                  <c:v>7.7339000000000005E-2</c:v>
                </c:pt>
                <c:pt idx="1932">
                  <c:v>7.7379000000000003E-2</c:v>
                </c:pt>
                <c:pt idx="1933">
                  <c:v>7.7419000000000002E-2</c:v>
                </c:pt>
                <c:pt idx="1934">
                  <c:v>7.7459E-2</c:v>
                </c:pt>
                <c:pt idx="1935">
                  <c:v>7.7498999999999998E-2</c:v>
                </c:pt>
                <c:pt idx="1936">
                  <c:v>7.7538999999999997E-2</c:v>
                </c:pt>
                <c:pt idx="1937">
                  <c:v>7.7578999999999995E-2</c:v>
                </c:pt>
                <c:pt idx="1938">
                  <c:v>7.7618999999999994E-2</c:v>
                </c:pt>
                <c:pt idx="1939">
                  <c:v>7.7659000000000006E-2</c:v>
                </c:pt>
                <c:pt idx="1940">
                  <c:v>7.7699000000000004E-2</c:v>
                </c:pt>
                <c:pt idx="1941">
                  <c:v>7.7739000000000003E-2</c:v>
                </c:pt>
                <c:pt idx="1942">
                  <c:v>7.7779000000000001E-2</c:v>
                </c:pt>
                <c:pt idx="1943">
                  <c:v>7.7818999999999999E-2</c:v>
                </c:pt>
                <c:pt idx="1944">
                  <c:v>7.7858999999999998E-2</c:v>
                </c:pt>
                <c:pt idx="1945">
                  <c:v>7.7898999999999996E-2</c:v>
                </c:pt>
                <c:pt idx="1946">
                  <c:v>7.7938999999999994E-2</c:v>
                </c:pt>
                <c:pt idx="1947">
                  <c:v>7.7979000000000007E-2</c:v>
                </c:pt>
                <c:pt idx="1948">
                  <c:v>7.8019000000000005E-2</c:v>
                </c:pt>
                <c:pt idx="1949">
                  <c:v>7.8059000000000003E-2</c:v>
                </c:pt>
                <c:pt idx="1950">
                  <c:v>7.8099000000000002E-2</c:v>
                </c:pt>
                <c:pt idx="1951">
                  <c:v>7.8139E-2</c:v>
                </c:pt>
                <c:pt idx="1952">
                  <c:v>7.8178999999999998E-2</c:v>
                </c:pt>
                <c:pt idx="1953">
                  <c:v>7.8218999999999997E-2</c:v>
                </c:pt>
                <c:pt idx="1954">
                  <c:v>7.8258900000000006E-2</c:v>
                </c:pt>
                <c:pt idx="1955">
                  <c:v>7.8298900000000005E-2</c:v>
                </c:pt>
                <c:pt idx="1956">
                  <c:v>7.8338900000000003E-2</c:v>
                </c:pt>
                <c:pt idx="1957">
                  <c:v>7.8378900000000001E-2</c:v>
                </c:pt>
                <c:pt idx="1958">
                  <c:v>7.84189E-2</c:v>
                </c:pt>
                <c:pt idx="1959">
                  <c:v>7.8458899999999998E-2</c:v>
                </c:pt>
                <c:pt idx="1960">
                  <c:v>7.8498899999999996E-2</c:v>
                </c:pt>
                <c:pt idx="1961">
                  <c:v>7.8538899999999995E-2</c:v>
                </c:pt>
                <c:pt idx="1962">
                  <c:v>7.8578899999999993E-2</c:v>
                </c:pt>
                <c:pt idx="1963">
                  <c:v>7.8618900000000005E-2</c:v>
                </c:pt>
                <c:pt idx="1964">
                  <c:v>7.8658900000000004E-2</c:v>
                </c:pt>
                <c:pt idx="1965">
                  <c:v>7.8698900000000002E-2</c:v>
                </c:pt>
                <c:pt idx="1966">
                  <c:v>7.8738900000000001E-2</c:v>
                </c:pt>
                <c:pt idx="1967">
                  <c:v>7.8778899999999999E-2</c:v>
                </c:pt>
                <c:pt idx="1968">
                  <c:v>7.8818899999999997E-2</c:v>
                </c:pt>
                <c:pt idx="1969">
                  <c:v>7.8858899999999996E-2</c:v>
                </c:pt>
                <c:pt idx="1970">
                  <c:v>7.8898899999999994E-2</c:v>
                </c:pt>
                <c:pt idx="1971">
                  <c:v>7.8938900000000006E-2</c:v>
                </c:pt>
                <c:pt idx="1972">
                  <c:v>7.8978900000000005E-2</c:v>
                </c:pt>
                <c:pt idx="1973">
                  <c:v>7.9018900000000003E-2</c:v>
                </c:pt>
                <c:pt idx="1974">
                  <c:v>7.9058900000000001E-2</c:v>
                </c:pt>
                <c:pt idx="1975">
                  <c:v>7.90989E-2</c:v>
                </c:pt>
                <c:pt idx="1976">
                  <c:v>7.9138899999999998E-2</c:v>
                </c:pt>
                <c:pt idx="1977">
                  <c:v>7.9178899999999997E-2</c:v>
                </c:pt>
                <c:pt idx="1978">
                  <c:v>7.9218899999999995E-2</c:v>
                </c:pt>
                <c:pt idx="1979">
                  <c:v>7.9258899999999993E-2</c:v>
                </c:pt>
                <c:pt idx="1980">
                  <c:v>7.9298900000000005E-2</c:v>
                </c:pt>
                <c:pt idx="1981">
                  <c:v>7.9338900000000004E-2</c:v>
                </c:pt>
                <c:pt idx="1982">
                  <c:v>7.9378900000000002E-2</c:v>
                </c:pt>
                <c:pt idx="1983">
                  <c:v>7.9418900000000001E-2</c:v>
                </c:pt>
                <c:pt idx="1984">
                  <c:v>7.9458899999999999E-2</c:v>
                </c:pt>
                <c:pt idx="1985">
                  <c:v>7.9498899999999997E-2</c:v>
                </c:pt>
                <c:pt idx="1986">
                  <c:v>7.9538899999999996E-2</c:v>
                </c:pt>
                <c:pt idx="1987">
                  <c:v>7.9578899999999994E-2</c:v>
                </c:pt>
                <c:pt idx="1988">
                  <c:v>7.9618900000000006E-2</c:v>
                </c:pt>
                <c:pt idx="1989">
                  <c:v>7.9658900000000005E-2</c:v>
                </c:pt>
                <c:pt idx="1990">
                  <c:v>7.9698900000000003E-2</c:v>
                </c:pt>
                <c:pt idx="1991">
                  <c:v>7.9738900000000001E-2</c:v>
                </c:pt>
                <c:pt idx="1992">
                  <c:v>7.97789E-2</c:v>
                </c:pt>
                <c:pt idx="1993">
                  <c:v>7.9818899999999998E-2</c:v>
                </c:pt>
                <c:pt idx="1994">
                  <c:v>7.9858899999999997E-2</c:v>
                </c:pt>
                <c:pt idx="1995">
                  <c:v>7.9898899999999995E-2</c:v>
                </c:pt>
                <c:pt idx="1996">
                  <c:v>7.9938899999999993E-2</c:v>
                </c:pt>
                <c:pt idx="1997">
                  <c:v>7.9978900000000006E-2</c:v>
                </c:pt>
                <c:pt idx="1998">
                  <c:v>8.0018900000000004E-2</c:v>
                </c:pt>
                <c:pt idx="1999">
                  <c:v>8.0058900000000002E-2</c:v>
                </c:pt>
                <c:pt idx="2000">
                  <c:v>8.0098900000000001E-2</c:v>
                </c:pt>
                <c:pt idx="2001">
                  <c:v>8.0138899999999999E-2</c:v>
                </c:pt>
                <c:pt idx="2002">
                  <c:v>8.0178899999999997E-2</c:v>
                </c:pt>
                <c:pt idx="2003">
                  <c:v>8.0218899999999996E-2</c:v>
                </c:pt>
                <c:pt idx="2004">
                  <c:v>8.0258899999999994E-2</c:v>
                </c:pt>
                <c:pt idx="2005">
                  <c:v>8.0298900000000006E-2</c:v>
                </c:pt>
                <c:pt idx="2006">
                  <c:v>8.0338900000000005E-2</c:v>
                </c:pt>
                <c:pt idx="2007">
                  <c:v>8.0378900000000003E-2</c:v>
                </c:pt>
                <c:pt idx="2008">
                  <c:v>8.0418900000000001E-2</c:v>
                </c:pt>
                <c:pt idx="2009">
                  <c:v>8.04589E-2</c:v>
                </c:pt>
                <c:pt idx="2010">
                  <c:v>8.0498899999999998E-2</c:v>
                </c:pt>
                <c:pt idx="2011">
                  <c:v>8.0538899999999997E-2</c:v>
                </c:pt>
                <c:pt idx="2012">
                  <c:v>8.0578899999999995E-2</c:v>
                </c:pt>
                <c:pt idx="2013">
                  <c:v>8.0618899999999993E-2</c:v>
                </c:pt>
                <c:pt idx="2014">
                  <c:v>8.0658900000000006E-2</c:v>
                </c:pt>
                <c:pt idx="2015">
                  <c:v>8.0698900000000004E-2</c:v>
                </c:pt>
                <c:pt idx="2016">
                  <c:v>8.0738900000000002E-2</c:v>
                </c:pt>
                <c:pt idx="2017">
                  <c:v>8.0778900000000001E-2</c:v>
                </c:pt>
                <c:pt idx="2018">
                  <c:v>8.0818899999999999E-2</c:v>
                </c:pt>
                <c:pt idx="2019">
                  <c:v>8.0858899999999997E-2</c:v>
                </c:pt>
                <c:pt idx="2020">
                  <c:v>8.0898899999999996E-2</c:v>
                </c:pt>
                <c:pt idx="2021">
                  <c:v>8.0938899999999994E-2</c:v>
                </c:pt>
                <c:pt idx="2022">
                  <c:v>8.0978900000000006E-2</c:v>
                </c:pt>
                <c:pt idx="2023">
                  <c:v>8.1018900000000005E-2</c:v>
                </c:pt>
                <c:pt idx="2024">
                  <c:v>8.1058900000000003E-2</c:v>
                </c:pt>
                <c:pt idx="2025">
                  <c:v>8.1098900000000002E-2</c:v>
                </c:pt>
                <c:pt idx="2026">
                  <c:v>8.11389E-2</c:v>
                </c:pt>
                <c:pt idx="2027">
                  <c:v>8.1178899999999998E-2</c:v>
                </c:pt>
                <c:pt idx="2028">
                  <c:v>8.1218899999999997E-2</c:v>
                </c:pt>
                <c:pt idx="2029">
                  <c:v>8.1258899999999995E-2</c:v>
                </c:pt>
                <c:pt idx="2030">
                  <c:v>8.1298899999999993E-2</c:v>
                </c:pt>
                <c:pt idx="2031">
                  <c:v>8.1338900000000006E-2</c:v>
                </c:pt>
                <c:pt idx="2032">
                  <c:v>8.1378900000000004E-2</c:v>
                </c:pt>
                <c:pt idx="2033">
                  <c:v>8.1418900000000002E-2</c:v>
                </c:pt>
                <c:pt idx="2034">
                  <c:v>8.1458900000000001E-2</c:v>
                </c:pt>
                <c:pt idx="2035">
                  <c:v>8.1498899999999999E-2</c:v>
                </c:pt>
                <c:pt idx="2036">
                  <c:v>8.1538899999999997E-2</c:v>
                </c:pt>
                <c:pt idx="2037">
                  <c:v>8.1578899999999996E-2</c:v>
                </c:pt>
                <c:pt idx="2038">
                  <c:v>8.1618899999999994E-2</c:v>
                </c:pt>
                <c:pt idx="2039">
                  <c:v>8.1658900000000006E-2</c:v>
                </c:pt>
                <c:pt idx="2040">
                  <c:v>8.1698900000000005E-2</c:v>
                </c:pt>
                <c:pt idx="2041">
                  <c:v>8.1738900000000003E-2</c:v>
                </c:pt>
                <c:pt idx="2042">
                  <c:v>8.1778900000000002E-2</c:v>
                </c:pt>
                <c:pt idx="2043">
                  <c:v>8.18189E-2</c:v>
                </c:pt>
                <c:pt idx="2044">
                  <c:v>8.1858899999999998E-2</c:v>
                </c:pt>
                <c:pt idx="2045">
                  <c:v>8.1898899999999997E-2</c:v>
                </c:pt>
                <c:pt idx="2046">
                  <c:v>8.1938899999999995E-2</c:v>
                </c:pt>
                <c:pt idx="2047">
                  <c:v>8.1978899999999993E-2</c:v>
                </c:pt>
                <c:pt idx="2048">
                  <c:v>8.2018900000000006E-2</c:v>
                </c:pt>
                <c:pt idx="2049">
                  <c:v>8.2058900000000004E-2</c:v>
                </c:pt>
                <c:pt idx="2050">
                  <c:v>8.2098900000000002E-2</c:v>
                </c:pt>
                <c:pt idx="2051">
                  <c:v>8.2138900000000001E-2</c:v>
                </c:pt>
                <c:pt idx="2052">
                  <c:v>8.2178899999999999E-2</c:v>
                </c:pt>
                <c:pt idx="2053">
                  <c:v>8.2218899999999998E-2</c:v>
                </c:pt>
                <c:pt idx="2054">
                  <c:v>8.2258899999999996E-2</c:v>
                </c:pt>
                <c:pt idx="2055">
                  <c:v>8.2298899999999994E-2</c:v>
                </c:pt>
                <c:pt idx="2056">
                  <c:v>8.2338900000000007E-2</c:v>
                </c:pt>
                <c:pt idx="2057">
                  <c:v>8.2378900000000005E-2</c:v>
                </c:pt>
                <c:pt idx="2058">
                  <c:v>8.2418900000000003E-2</c:v>
                </c:pt>
                <c:pt idx="2059">
                  <c:v>8.2458900000000002E-2</c:v>
                </c:pt>
                <c:pt idx="2060">
                  <c:v>8.24989E-2</c:v>
                </c:pt>
                <c:pt idx="2061">
                  <c:v>8.2538899999999998E-2</c:v>
                </c:pt>
                <c:pt idx="2062">
                  <c:v>8.2578899999999997E-2</c:v>
                </c:pt>
                <c:pt idx="2063">
                  <c:v>8.2618899999999995E-2</c:v>
                </c:pt>
                <c:pt idx="2064">
                  <c:v>8.2658899999999993E-2</c:v>
                </c:pt>
                <c:pt idx="2065">
                  <c:v>8.2698900000000006E-2</c:v>
                </c:pt>
                <c:pt idx="2066">
                  <c:v>8.2738900000000004E-2</c:v>
                </c:pt>
                <c:pt idx="2067">
                  <c:v>8.2778900000000002E-2</c:v>
                </c:pt>
                <c:pt idx="2068">
                  <c:v>8.2818900000000001E-2</c:v>
                </c:pt>
                <c:pt idx="2069">
                  <c:v>8.2858899999999999E-2</c:v>
                </c:pt>
                <c:pt idx="2070">
                  <c:v>8.2898899999999998E-2</c:v>
                </c:pt>
                <c:pt idx="2071">
                  <c:v>8.2938899999999996E-2</c:v>
                </c:pt>
                <c:pt idx="2072">
                  <c:v>8.2978899999999994E-2</c:v>
                </c:pt>
                <c:pt idx="2073">
                  <c:v>8.3018900000000007E-2</c:v>
                </c:pt>
                <c:pt idx="2074">
                  <c:v>8.3058900000000005E-2</c:v>
                </c:pt>
                <c:pt idx="2075">
                  <c:v>8.3098900000000003E-2</c:v>
                </c:pt>
                <c:pt idx="2076">
                  <c:v>8.3138900000000002E-2</c:v>
                </c:pt>
                <c:pt idx="2077">
                  <c:v>8.31789E-2</c:v>
                </c:pt>
                <c:pt idx="2078">
                  <c:v>8.3218899999999998E-2</c:v>
                </c:pt>
                <c:pt idx="2079">
                  <c:v>8.3258899999999997E-2</c:v>
                </c:pt>
                <c:pt idx="2080">
                  <c:v>8.3298899999999995E-2</c:v>
                </c:pt>
                <c:pt idx="2081">
                  <c:v>8.3338899999999994E-2</c:v>
                </c:pt>
                <c:pt idx="2082">
                  <c:v>8.3378900000000006E-2</c:v>
                </c:pt>
                <c:pt idx="2083">
                  <c:v>8.3418900000000004E-2</c:v>
                </c:pt>
                <c:pt idx="2084">
                  <c:v>8.3458900000000003E-2</c:v>
                </c:pt>
                <c:pt idx="2085">
                  <c:v>8.3498900000000001E-2</c:v>
                </c:pt>
                <c:pt idx="2086">
                  <c:v>8.3538899999999999E-2</c:v>
                </c:pt>
                <c:pt idx="2087">
                  <c:v>8.3578899999999998E-2</c:v>
                </c:pt>
                <c:pt idx="2088">
                  <c:v>8.3618899999999996E-2</c:v>
                </c:pt>
                <c:pt idx="2089">
                  <c:v>8.3658899999999994E-2</c:v>
                </c:pt>
                <c:pt idx="2090">
                  <c:v>8.3698900000000007E-2</c:v>
                </c:pt>
                <c:pt idx="2091">
                  <c:v>8.3738900000000005E-2</c:v>
                </c:pt>
                <c:pt idx="2092">
                  <c:v>8.3778900000000003E-2</c:v>
                </c:pt>
                <c:pt idx="2093">
                  <c:v>8.3818900000000002E-2</c:v>
                </c:pt>
                <c:pt idx="2094">
                  <c:v>8.38589E-2</c:v>
                </c:pt>
                <c:pt idx="2095">
                  <c:v>8.3898899999999998E-2</c:v>
                </c:pt>
                <c:pt idx="2096">
                  <c:v>8.3938899999999997E-2</c:v>
                </c:pt>
                <c:pt idx="2097">
                  <c:v>8.3978899999999995E-2</c:v>
                </c:pt>
                <c:pt idx="2098">
                  <c:v>8.4018899999999994E-2</c:v>
                </c:pt>
                <c:pt idx="2099">
                  <c:v>8.4058900000000006E-2</c:v>
                </c:pt>
                <c:pt idx="2100">
                  <c:v>8.4098900000000004E-2</c:v>
                </c:pt>
                <c:pt idx="2101">
                  <c:v>8.4138900000000003E-2</c:v>
                </c:pt>
                <c:pt idx="2102">
                  <c:v>8.4178900000000001E-2</c:v>
                </c:pt>
                <c:pt idx="2103">
                  <c:v>8.4218899999999999E-2</c:v>
                </c:pt>
                <c:pt idx="2104">
                  <c:v>8.4258899999999998E-2</c:v>
                </c:pt>
                <c:pt idx="2105">
                  <c:v>8.4298899999999996E-2</c:v>
                </c:pt>
                <c:pt idx="2106">
                  <c:v>8.4338899999999994E-2</c:v>
                </c:pt>
                <c:pt idx="2107">
                  <c:v>8.4378900000000007E-2</c:v>
                </c:pt>
                <c:pt idx="2108">
                  <c:v>8.4418900000000005E-2</c:v>
                </c:pt>
                <c:pt idx="2109">
                  <c:v>8.4458900000000003E-2</c:v>
                </c:pt>
                <c:pt idx="2110">
                  <c:v>8.4498900000000002E-2</c:v>
                </c:pt>
                <c:pt idx="2111">
                  <c:v>8.45389E-2</c:v>
                </c:pt>
                <c:pt idx="2112">
                  <c:v>8.4578899999999999E-2</c:v>
                </c:pt>
                <c:pt idx="2113">
                  <c:v>8.4618899999999997E-2</c:v>
                </c:pt>
                <c:pt idx="2114">
                  <c:v>8.4658899999999995E-2</c:v>
                </c:pt>
                <c:pt idx="2115">
                  <c:v>8.4698899999999994E-2</c:v>
                </c:pt>
                <c:pt idx="2116">
                  <c:v>8.4738900000000006E-2</c:v>
                </c:pt>
                <c:pt idx="2117">
                  <c:v>8.4778900000000004E-2</c:v>
                </c:pt>
                <c:pt idx="2118">
                  <c:v>8.4818900000000003E-2</c:v>
                </c:pt>
                <c:pt idx="2119">
                  <c:v>8.4858900000000001E-2</c:v>
                </c:pt>
                <c:pt idx="2120">
                  <c:v>8.4898899999999999E-2</c:v>
                </c:pt>
                <c:pt idx="2121">
                  <c:v>8.4938899999999998E-2</c:v>
                </c:pt>
                <c:pt idx="2122">
                  <c:v>8.4978899999999996E-2</c:v>
                </c:pt>
                <c:pt idx="2123">
                  <c:v>8.5018899999999994E-2</c:v>
                </c:pt>
                <c:pt idx="2124">
                  <c:v>8.5058900000000007E-2</c:v>
                </c:pt>
                <c:pt idx="2125">
                  <c:v>8.5098900000000005E-2</c:v>
                </c:pt>
                <c:pt idx="2126">
                  <c:v>8.5138900000000003E-2</c:v>
                </c:pt>
                <c:pt idx="2127">
                  <c:v>8.5178900000000002E-2</c:v>
                </c:pt>
                <c:pt idx="2128">
                  <c:v>8.52189E-2</c:v>
                </c:pt>
                <c:pt idx="2129">
                  <c:v>8.5258899999999999E-2</c:v>
                </c:pt>
                <c:pt idx="2130">
                  <c:v>8.5298899999999997E-2</c:v>
                </c:pt>
                <c:pt idx="2131">
                  <c:v>8.5338899999999995E-2</c:v>
                </c:pt>
                <c:pt idx="2132">
                  <c:v>8.5378899999999994E-2</c:v>
                </c:pt>
                <c:pt idx="2133">
                  <c:v>8.5418900000000006E-2</c:v>
                </c:pt>
                <c:pt idx="2134">
                  <c:v>8.5458900000000004E-2</c:v>
                </c:pt>
                <c:pt idx="2135">
                  <c:v>8.5498900000000003E-2</c:v>
                </c:pt>
                <c:pt idx="2136">
                  <c:v>8.5538900000000001E-2</c:v>
                </c:pt>
                <c:pt idx="2137">
                  <c:v>8.5578899999999999E-2</c:v>
                </c:pt>
                <c:pt idx="2138">
                  <c:v>8.5618899999999998E-2</c:v>
                </c:pt>
                <c:pt idx="2139">
                  <c:v>8.5658899999999996E-2</c:v>
                </c:pt>
                <c:pt idx="2140">
                  <c:v>8.5698899999999995E-2</c:v>
                </c:pt>
                <c:pt idx="2141">
                  <c:v>8.5738900000000007E-2</c:v>
                </c:pt>
                <c:pt idx="2142">
                  <c:v>8.5778900000000005E-2</c:v>
                </c:pt>
                <c:pt idx="2143">
                  <c:v>8.5818900000000004E-2</c:v>
                </c:pt>
                <c:pt idx="2144">
                  <c:v>8.5858900000000002E-2</c:v>
                </c:pt>
                <c:pt idx="2145">
                  <c:v>8.58989E-2</c:v>
                </c:pt>
                <c:pt idx="2146">
                  <c:v>8.5938899999999999E-2</c:v>
                </c:pt>
                <c:pt idx="2147">
                  <c:v>8.5978899999999997E-2</c:v>
                </c:pt>
                <c:pt idx="2148">
                  <c:v>8.6018800000000006E-2</c:v>
                </c:pt>
                <c:pt idx="2149">
                  <c:v>8.6058800000000005E-2</c:v>
                </c:pt>
                <c:pt idx="2150">
                  <c:v>8.6098800000000003E-2</c:v>
                </c:pt>
                <c:pt idx="2151">
                  <c:v>8.6138800000000001E-2</c:v>
                </c:pt>
                <c:pt idx="2152">
                  <c:v>8.61788E-2</c:v>
                </c:pt>
                <c:pt idx="2153">
                  <c:v>8.6218799999999998E-2</c:v>
                </c:pt>
                <c:pt idx="2154">
                  <c:v>8.6258799999999997E-2</c:v>
                </c:pt>
                <c:pt idx="2155">
                  <c:v>8.6298799999999995E-2</c:v>
                </c:pt>
                <c:pt idx="2156">
                  <c:v>8.6338799999999993E-2</c:v>
                </c:pt>
                <c:pt idx="2157">
                  <c:v>8.6378800000000006E-2</c:v>
                </c:pt>
                <c:pt idx="2158">
                  <c:v>8.6418800000000004E-2</c:v>
                </c:pt>
                <c:pt idx="2159">
                  <c:v>8.6458800000000002E-2</c:v>
                </c:pt>
                <c:pt idx="2160">
                  <c:v>8.6498800000000001E-2</c:v>
                </c:pt>
                <c:pt idx="2161">
                  <c:v>8.6538799999999999E-2</c:v>
                </c:pt>
                <c:pt idx="2162">
                  <c:v>8.6578799999999997E-2</c:v>
                </c:pt>
                <c:pt idx="2163">
                  <c:v>8.6618799999999996E-2</c:v>
                </c:pt>
                <c:pt idx="2164">
                  <c:v>8.6658799999999994E-2</c:v>
                </c:pt>
                <c:pt idx="2165">
                  <c:v>8.6698800000000006E-2</c:v>
                </c:pt>
                <c:pt idx="2166">
                  <c:v>8.6738800000000005E-2</c:v>
                </c:pt>
                <c:pt idx="2167">
                  <c:v>8.6778800000000003E-2</c:v>
                </c:pt>
                <c:pt idx="2168">
                  <c:v>8.6818800000000002E-2</c:v>
                </c:pt>
                <c:pt idx="2169">
                  <c:v>8.68588E-2</c:v>
                </c:pt>
                <c:pt idx="2170">
                  <c:v>8.6898799999999998E-2</c:v>
                </c:pt>
                <c:pt idx="2171">
                  <c:v>8.6938799999999997E-2</c:v>
                </c:pt>
                <c:pt idx="2172">
                  <c:v>8.6978799999999995E-2</c:v>
                </c:pt>
                <c:pt idx="2173">
                  <c:v>8.7018799999999993E-2</c:v>
                </c:pt>
                <c:pt idx="2174">
                  <c:v>8.7058800000000006E-2</c:v>
                </c:pt>
                <c:pt idx="2175">
                  <c:v>8.7098800000000004E-2</c:v>
                </c:pt>
                <c:pt idx="2176">
                  <c:v>8.7138800000000002E-2</c:v>
                </c:pt>
                <c:pt idx="2177">
                  <c:v>8.7178800000000001E-2</c:v>
                </c:pt>
                <c:pt idx="2178">
                  <c:v>8.7218799999999999E-2</c:v>
                </c:pt>
                <c:pt idx="2179">
                  <c:v>8.7258799999999997E-2</c:v>
                </c:pt>
                <c:pt idx="2180">
                  <c:v>8.7298799999999996E-2</c:v>
                </c:pt>
                <c:pt idx="2181">
                  <c:v>8.7338799999999994E-2</c:v>
                </c:pt>
                <c:pt idx="2182">
                  <c:v>8.7378800000000006E-2</c:v>
                </c:pt>
                <c:pt idx="2183">
                  <c:v>8.7418800000000005E-2</c:v>
                </c:pt>
                <c:pt idx="2184">
                  <c:v>8.7458800000000003E-2</c:v>
                </c:pt>
                <c:pt idx="2185">
                  <c:v>8.7498800000000002E-2</c:v>
                </c:pt>
                <c:pt idx="2186">
                  <c:v>8.75388E-2</c:v>
                </c:pt>
                <c:pt idx="2187">
                  <c:v>8.7578799999999998E-2</c:v>
                </c:pt>
                <c:pt idx="2188">
                  <c:v>8.7618799999999997E-2</c:v>
                </c:pt>
                <c:pt idx="2189">
                  <c:v>8.7658799999999995E-2</c:v>
                </c:pt>
                <c:pt idx="2190">
                  <c:v>8.7698799999999993E-2</c:v>
                </c:pt>
                <c:pt idx="2191">
                  <c:v>8.7738800000000006E-2</c:v>
                </c:pt>
                <c:pt idx="2192">
                  <c:v>8.7778800000000004E-2</c:v>
                </c:pt>
                <c:pt idx="2193">
                  <c:v>8.7818800000000002E-2</c:v>
                </c:pt>
                <c:pt idx="2194">
                  <c:v>8.7858800000000001E-2</c:v>
                </c:pt>
                <c:pt idx="2195">
                  <c:v>8.7898799999999999E-2</c:v>
                </c:pt>
                <c:pt idx="2196">
                  <c:v>8.7938799999999998E-2</c:v>
                </c:pt>
                <c:pt idx="2197">
                  <c:v>8.7978799999999996E-2</c:v>
                </c:pt>
                <c:pt idx="2198">
                  <c:v>8.8018799999999994E-2</c:v>
                </c:pt>
                <c:pt idx="2199">
                  <c:v>8.8058800000000007E-2</c:v>
                </c:pt>
                <c:pt idx="2200">
                  <c:v>8.8098800000000005E-2</c:v>
                </c:pt>
                <c:pt idx="2201">
                  <c:v>8.8138800000000003E-2</c:v>
                </c:pt>
                <c:pt idx="2202">
                  <c:v>8.8178800000000002E-2</c:v>
                </c:pt>
                <c:pt idx="2203">
                  <c:v>8.82188E-2</c:v>
                </c:pt>
                <c:pt idx="2204">
                  <c:v>8.8258799999999998E-2</c:v>
                </c:pt>
                <c:pt idx="2205">
                  <c:v>8.8298799999999997E-2</c:v>
                </c:pt>
                <c:pt idx="2206">
                  <c:v>8.8338799999999995E-2</c:v>
                </c:pt>
                <c:pt idx="2207">
                  <c:v>8.8378799999999993E-2</c:v>
                </c:pt>
                <c:pt idx="2208">
                  <c:v>8.8418800000000006E-2</c:v>
                </c:pt>
                <c:pt idx="2209">
                  <c:v>8.8458800000000004E-2</c:v>
                </c:pt>
                <c:pt idx="2210">
                  <c:v>8.8498800000000002E-2</c:v>
                </c:pt>
                <c:pt idx="2211">
                  <c:v>8.8538800000000001E-2</c:v>
                </c:pt>
                <c:pt idx="2212">
                  <c:v>8.8578799999999999E-2</c:v>
                </c:pt>
                <c:pt idx="2213">
                  <c:v>8.8618799999999998E-2</c:v>
                </c:pt>
                <c:pt idx="2214">
                  <c:v>8.8658799999999996E-2</c:v>
                </c:pt>
                <c:pt idx="2215">
                  <c:v>8.8698799999999994E-2</c:v>
                </c:pt>
                <c:pt idx="2216">
                  <c:v>8.8738800000000007E-2</c:v>
                </c:pt>
                <c:pt idx="2217">
                  <c:v>8.8778800000000005E-2</c:v>
                </c:pt>
                <c:pt idx="2218">
                  <c:v>8.8818800000000003E-2</c:v>
                </c:pt>
                <c:pt idx="2219">
                  <c:v>8.8858800000000002E-2</c:v>
                </c:pt>
                <c:pt idx="2220">
                  <c:v>8.88988E-2</c:v>
                </c:pt>
                <c:pt idx="2221">
                  <c:v>8.8938799999999998E-2</c:v>
                </c:pt>
                <c:pt idx="2222">
                  <c:v>8.8978799999999997E-2</c:v>
                </c:pt>
                <c:pt idx="2223">
                  <c:v>8.9018799999999995E-2</c:v>
                </c:pt>
                <c:pt idx="2224">
                  <c:v>8.9058799999999994E-2</c:v>
                </c:pt>
                <c:pt idx="2225">
                  <c:v>8.9098800000000006E-2</c:v>
                </c:pt>
                <c:pt idx="2226">
                  <c:v>8.9138800000000004E-2</c:v>
                </c:pt>
                <c:pt idx="2227">
                  <c:v>8.9178800000000003E-2</c:v>
                </c:pt>
                <c:pt idx="2228">
                  <c:v>8.9218800000000001E-2</c:v>
                </c:pt>
                <c:pt idx="2229">
                  <c:v>8.9258799999999999E-2</c:v>
                </c:pt>
                <c:pt idx="2230">
                  <c:v>8.9298799999999998E-2</c:v>
                </c:pt>
                <c:pt idx="2231">
                  <c:v>8.9338799999999996E-2</c:v>
                </c:pt>
                <c:pt idx="2232">
                  <c:v>8.9378799999999994E-2</c:v>
                </c:pt>
                <c:pt idx="2233">
                  <c:v>8.9418800000000007E-2</c:v>
                </c:pt>
                <c:pt idx="2234">
                  <c:v>8.9458800000000005E-2</c:v>
                </c:pt>
                <c:pt idx="2235">
                  <c:v>8.9498800000000003E-2</c:v>
                </c:pt>
                <c:pt idx="2236">
                  <c:v>8.9538800000000002E-2</c:v>
                </c:pt>
                <c:pt idx="2237">
                  <c:v>8.95788E-2</c:v>
                </c:pt>
                <c:pt idx="2238">
                  <c:v>8.9618799999999998E-2</c:v>
                </c:pt>
                <c:pt idx="2239">
                  <c:v>8.9658799999999997E-2</c:v>
                </c:pt>
                <c:pt idx="2240">
                  <c:v>8.9698799999999995E-2</c:v>
                </c:pt>
                <c:pt idx="2241">
                  <c:v>8.9738799999999994E-2</c:v>
                </c:pt>
                <c:pt idx="2242">
                  <c:v>8.9778800000000006E-2</c:v>
                </c:pt>
                <c:pt idx="2243">
                  <c:v>8.9818800000000004E-2</c:v>
                </c:pt>
                <c:pt idx="2244">
                  <c:v>8.9858800000000003E-2</c:v>
                </c:pt>
                <c:pt idx="2245">
                  <c:v>8.9898800000000001E-2</c:v>
                </c:pt>
                <c:pt idx="2246">
                  <c:v>8.9938799999999999E-2</c:v>
                </c:pt>
                <c:pt idx="2247">
                  <c:v>8.9978799999999998E-2</c:v>
                </c:pt>
                <c:pt idx="2248">
                  <c:v>9.0018799999999996E-2</c:v>
                </c:pt>
                <c:pt idx="2249">
                  <c:v>9.0058799999999994E-2</c:v>
                </c:pt>
                <c:pt idx="2250">
                  <c:v>9.0098800000000007E-2</c:v>
                </c:pt>
                <c:pt idx="2251">
                  <c:v>9.0138800000000005E-2</c:v>
                </c:pt>
                <c:pt idx="2252">
                  <c:v>9.0178800000000003E-2</c:v>
                </c:pt>
                <c:pt idx="2253">
                  <c:v>9.0218800000000002E-2</c:v>
                </c:pt>
                <c:pt idx="2254">
                  <c:v>9.02588E-2</c:v>
                </c:pt>
                <c:pt idx="2255">
                  <c:v>9.0298799999999999E-2</c:v>
                </c:pt>
                <c:pt idx="2256">
                  <c:v>9.0338799999999997E-2</c:v>
                </c:pt>
                <c:pt idx="2257">
                  <c:v>9.0378799999999995E-2</c:v>
                </c:pt>
                <c:pt idx="2258">
                  <c:v>9.0418799999999994E-2</c:v>
                </c:pt>
                <c:pt idx="2259">
                  <c:v>9.0458800000000006E-2</c:v>
                </c:pt>
                <c:pt idx="2260">
                  <c:v>9.0498800000000004E-2</c:v>
                </c:pt>
                <c:pt idx="2261">
                  <c:v>9.0538800000000003E-2</c:v>
                </c:pt>
                <c:pt idx="2262">
                  <c:v>9.0578800000000001E-2</c:v>
                </c:pt>
                <c:pt idx="2263">
                  <c:v>9.0618799999999999E-2</c:v>
                </c:pt>
                <c:pt idx="2264">
                  <c:v>9.0658799999999998E-2</c:v>
                </c:pt>
                <c:pt idx="2265">
                  <c:v>9.0698799999999996E-2</c:v>
                </c:pt>
                <c:pt idx="2266">
                  <c:v>9.0738799999999994E-2</c:v>
                </c:pt>
                <c:pt idx="2267">
                  <c:v>9.0778800000000007E-2</c:v>
                </c:pt>
                <c:pt idx="2268">
                  <c:v>9.0818800000000005E-2</c:v>
                </c:pt>
                <c:pt idx="2269">
                  <c:v>9.0858800000000003E-2</c:v>
                </c:pt>
                <c:pt idx="2270">
                  <c:v>9.0898800000000002E-2</c:v>
                </c:pt>
                <c:pt idx="2271">
                  <c:v>9.09388E-2</c:v>
                </c:pt>
                <c:pt idx="2272">
                  <c:v>9.0978799999999999E-2</c:v>
                </c:pt>
                <c:pt idx="2273">
                  <c:v>9.1018799999999997E-2</c:v>
                </c:pt>
                <c:pt idx="2274">
                  <c:v>9.1058799999999995E-2</c:v>
                </c:pt>
                <c:pt idx="2275">
                  <c:v>9.1098799999999994E-2</c:v>
                </c:pt>
                <c:pt idx="2276">
                  <c:v>9.1138800000000006E-2</c:v>
                </c:pt>
                <c:pt idx="2277">
                  <c:v>9.1178800000000004E-2</c:v>
                </c:pt>
                <c:pt idx="2278">
                  <c:v>9.1218800000000003E-2</c:v>
                </c:pt>
                <c:pt idx="2279">
                  <c:v>9.1258800000000001E-2</c:v>
                </c:pt>
                <c:pt idx="2280">
                  <c:v>9.1298799999999999E-2</c:v>
                </c:pt>
                <c:pt idx="2281">
                  <c:v>9.1338799999999998E-2</c:v>
                </c:pt>
                <c:pt idx="2282">
                  <c:v>9.1378799999999996E-2</c:v>
                </c:pt>
                <c:pt idx="2283">
                  <c:v>9.1418799999999995E-2</c:v>
                </c:pt>
                <c:pt idx="2284">
                  <c:v>9.1458800000000007E-2</c:v>
                </c:pt>
                <c:pt idx="2285">
                  <c:v>9.1498800000000005E-2</c:v>
                </c:pt>
                <c:pt idx="2286">
                  <c:v>9.1538800000000003E-2</c:v>
                </c:pt>
                <c:pt idx="2287">
                  <c:v>9.1578800000000002E-2</c:v>
                </c:pt>
                <c:pt idx="2288">
                  <c:v>9.16188E-2</c:v>
                </c:pt>
                <c:pt idx="2289">
                  <c:v>9.1658799999999999E-2</c:v>
                </c:pt>
                <c:pt idx="2290">
                  <c:v>9.1698799999999997E-2</c:v>
                </c:pt>
                <c:pt idx="2291">
                  <c:v>9.1738799999999995E-2</c:v>
                </c:pt>
                <c:pt idx="2292">
                  <c:v>9.1778799999999994E-2</c:v>
                </c:pt>
                <c:pt idx="2293">
                  <c:v>9.1818800000000006E-2</c:v>
                </c:pt>
                <c:pt idx="2294">
                  <c:v>9.1858800000000004E-2</c:v>
                </c:pt>
                <c:pt idx="2295">
                  <c:v>9.1898800000000003E-2</c:v>
                </c:pt>
                <c:pt idx="2296">
                  <c:v>9.1938699999999998E-2</c:v>
                </c:pt>
                <c:pt idx="2297">
                  <c:v>9.1978699999999997E-2</c:v>
                </c:pt>
                <c:pt idx="2298">
                  <c:v>9.2018699999999995E-2</c:v>
                </c:pt>
                <c:pt idx="2299">
                  <c:v>9.2058699999999993E-2</c:v>
                </c:pt>
                <c:pt idx="2300">
                  <c:v>9.2098700000000006E-2</c:v>
                </c:pt>
                <c:pt idx="2301">
                  <c:v>9.2138700000000004E-2</c:v>
                </c:pt>
                <c:pt idx="2302">
                  <c:v>9.2178700000000002E-2</c:v>
                </c:pt>
                <c:pt idx="2303">
                  <c:v>9.2218700000000001E-2</c:v>
                </c:pt>
                <c:pt idx="2304">
                  <c:v>9.2258699999999999E-2</c:v>
                </c:pt>
                <c:pt idx="2305">
                  <c:v>9.2298699999999997E-2</c:v>
                </c:pt>
                <c:pt idx="2306">
                  <c:v>9.2338699999999996E-2</c:v>
                </c:pt>
                <c:pt idx="2307">
                  <c:v>9.2378699999999994E-2</c:v>
                </c:pt>
                <c:pt idx="2308">
                  <c:v>9.2418700000000006E-2</c:v>
                </c:pt>
                <c:pt idx="2309">
                  <c:v>9.2458700000000005E-2</c:v>
                </c:pt>
                <c:pt idx="2310">
                  <c:v>9.2498700000000003E-2</c:v>
                </c:pt>
                <c:pt idx="2311">
                  <c:v>9.2538700000000002E-2</c:v>
                </c:pt>
                <c:pt idx="2312">
                  <c:v>9.25787E-2</c:v>
                </c:pt>
                <c:pt idx="2313">
                  <c:v>9.2618699999999998E-2</c:v>
                </c:pt>
                <c:pt idx="2314">
                  <c:v>9.2658699999999997E-2</c:v>
                </c:pt>
                <c:pt idx="2315">
                  <c:v>9.2698699999999995E-2</c:v>
                </c:pt>
                <c:pt idx="2316">
                  <c:v>9.2738699999999993E-2</c:v>
                </c:pt>
                <c:pt idx="2317">
                  <c:v>9.2778700000000006E-2</c:v>
                </c:pt>
                <c:pt idx="2318">
                  <c:v>9.2818700000000004E-2</c:v>
                </c:pt>
                <c:pt idx="2319">
                  <c:v>9.2858700000000002E-2</c:v>
                </c:pt>
                <c:pt idx="2320">
                  <c:v>9.2898700000000001E-2</c:v>
                </c:pt>
                <c:pt idx="2321">
                  <c:v>9.2938699999999999E-2</c:v>
                </c:pt>
                <c:pt idx="2322">
                  <c:v>9.2978699999999997E-2</c:v>
                </c:pt>
                <c:pt idx="2323">
                  <c:v>9.3018699999999996E-2</c:v>
                </c:pt>
                <c:pt idx="2324">
                  <c:v>9.3058699999999994E-2</c:v>
                </c:pt>
                <c:pt idx="2325">
                  <c:v>9.3098700000000006E-2</c:v>
                </c:pt>
                <c:pt idx="2326">
                  <c:v>9.3138700000000005E-2</c:v>
                </c:pt>
                <c:pt idx="2327">
                  <c:v>9.3178700000000003E-2</c:v>
                </c:pt>
                <c:pt idx="2328">
                  <c:v>9.3218700000000002E-2</c:v>
                </c:pt>
                <c:pt idx="2329">
                  <c:v>9.32587E-2</c:v>
                </c:pt>
                <c:pt idx="2330">
                  <c:v>9.3298699999999998E-2</c:v>
                </c:pt>
                <c:pt idx="2331">
                  <c:v>9.3338699999999997E-2</c:v>
                </c:pt>
                <c:pt idx="2332">
                  <c:v>9.3378699999999995E-2</c:v>
                </c:pt>
                <c:pt idx="2333">
                  <c:v>9.3418699999999993E-2</c:v>
                </c:pt>
                <c:pt idx="2334">
                  <c:v>9.3458700000000006E-2</c:v>
                </c:pt>
                <c:pt idx="2335">
                  <c:v>9.3498700000000004E-2</c:v>
                </c:pt>
                <c:pt idx="2336">
                  <c:v>9.3538700000000002E-2</c:v>
                </c:pt>
                <c:pt idx="2337">
                  <c:v>9.3578700000000001E-2</c:v>
                </c:pt>
                <c:pt idx="2338">
                  <c:v>9.3618699999999999E-2</c:v>
                </c:pt>
                <c:pt idx="2339">
                  <c:v>9.3658699999999998E-2</c:v>
                </c:pt>
                <c:pt idx="2340">
                  <c:v>9.3698699999999996E-2</c:v>
                </c:pt>
                <c:pt idx="2341">
                  <c:v>9.3738699999999994E-2</c:v>
                </c:pt>
                <c:pt idx="2342">
                  <c:v>9.3778700000000006E-2</c:v>
                </c:pt>
                <c:pt idx="2343">
                  <c:v>9.3818700000000005E-2</c:v>
                </c:pt>
                <c:pt idx="2344">
                  <c:v>9.3858700000000003E-2</c:v>
                </c:pt>
                <c:pt idx="2345">
                  <c:v>9.3898700000000002E-2</c:v>
                </c:pt>
                <c:pt idx="2346">
                  <c:v>9.39387E-2</c:v>
                </c:pt>
                <c:pt idx="2347">
                  <c:v>9.3978699999999998E-2</c:v>
                </c:pt>
                <c:pt idx="2348">
                  <c:v>9.4018699999999997E-2</c:v>
                </c:pt>
                <c:pt idx="2349">
                  <c:v>9.4058699999999995E-2</c:v>
                </c:pt>
                <c:pt idx="2350">
                  <c:v>9.4098699999999993E-2</c:v>
                </c:pt>
                <c:pt idx="2351">
                  <c:v>9.4138700000000006E-2</c:v>
                </c:pt>
                <c:pt idx="2352">
                  <c:v>9.4178700000000004E-2</c:v>
                </c:pt>
                <c:pt idx="2353">
                  <c:v>9.4218700000000002E-2</c:v>
                </c:pt>
                <c:pt idx="2354">
                  <c:v>9.4258700000000001E-2</c:v>
                </c:pt>
                <c:pt idx="2355">
                  <c:v>9.4298699999999999E-2</c:v>
                </c:pt>
                <c:pt idx="2356">
                  <c:v>9.4338699999999998E-2</c:v>
                </c:pt>
                <c:pt idx="2357">
                  <c:v>9.4378699999999996E-2</c:v>
                </c:pt>
                <c:pt idx="2358">
                  <c:v>9.4418699999999994E-2</c:v>
                </c:pt>
                <c:pt idx="2359">
                  <c:v>9.4458700000000007E-2</c:v>
                </c:pt>
                <c:pt idx="2360">
                  <c:v>9.4498700000000005E-2</c:v>
                </c:pt>
                <c:pt idx="2361">
                  <c:v>9.4538700000000003E-2</c:v>
                </c:pt>
                <c:pt idx="2362">
                  <c:v>9.4578700000000002E-2</c:v>
                </c:pt>
                <c:pt idx="2363">
                  <c:v>9.46187E-2</c:v>
                </c:pt>
                <c:pt idx="2364">
                  <c:v>9.4658699999999998E-2</c:v>
                </c:pt>
                <c:pt idx="2365">
                  <c:v>9.4698699999999997E-2</c:v>
                </c:pt>
                <c:pt idx="2366">
                  <c:v>9.4738699999999995E-2</c:v>
                </c:pt>
                <c:pt idx="2367">
                  <c:v>9.4778699999999994E-2</c:v>
                </c:pt>
                <c:pt idx="2368">
                  <c:v>9.4818700000000006E-2</c:v>
                </c:pt>
                <c:pt idx="2369">
                  <c:v>9.4858700000000004E-2</c:v>
                </c:pt>
                <c:pt idx="2370">
                  <c:v>9.4898700000000002E-2</c:v>
                </c:pt>
                <c:pt idx="2371">
                  <c:v>9.4938700000000001E-2</c:v>
                </c:pt>
                <c:pt idx="2372">
                  <c:v>9.4978699999999999E-2</c:v>
                </c:pt>
                <c:pt idx="2373">
                  <c:v>9.5018699999999998E-2</c:v>
                </c:pt>
                <c:pt idx="2374">
                  <c:v>9.5058699999999996E-2</c:v>
                </c:pt>
                <c:pt idx="2375">
                  <c:v>9.5098699999999994E-2</c:v>
                </c:pt>
                <c:pt idx="2376">
                  <c:v>9.5138700000000007E-2</c:v>
                </c:pt>
                <c:pt idx="2377">
                  <c:v>9.5178700000000005E-2</c:v>
                </c:pt>
                <c:pt idx="2378">
                  <c:v>9.5218700000000003E-2</c:v>
                </c:pt>
                <c:pt idx="2379">
                  <c:v>9.5258700000000002E-2</c:v>
                </c:pt>
                <c:pt idx="2380">
                  <c:v>9.52987E-2</c:v>
                </c:pt>
                <c:pt idx="2381">
                  <c:v>9.5338699999999998E-2</c:v>
                </c:pt>
                <c:pt idx="2382">
                  <c:v>9.5378699999999997E-2</c:v>
                </c:pt>
                <c:pt idx="2383">
                  <c:v>9.5418699999999995E-2</c:v>
                </c:pt>
                <c:pt idx="2384">
                  <c:v>9.5458699999999994E-2</c:v>
                </c:pt>
                <c:pt idx="2385">
                  <c:v>9.5498700000000006E-2</c:v>
                </c:pt>
                <c:pt idx="2386">
                  <c:v>9.5538700000000004E-2</c:v>
                </c:pt>
                <c:pt idx="2387">
                  <c:v>9.5578700000000003E-2</c:v>
                </c:pt>
                <c:pt idx="2388">
                  <c:v>9.5618700000000001E-2</c:v>
                </c:pt>
                <c:pt idx="2389">
                  <c:v>9.5658699999999999E-2</c:v>
                </c:pt>
                <c:pt idx="2390">
                  <c:v>9.5698699999999998E-2</c:v>
                </c:pt>
                <c:pt idx="2391">
                  <c:v>9.5738699999999996E-2</c:v>
                </c:pt>
                <c:pt idx="2392">
                  <c:v>9.5778699999999994E-2</c:v>
                </c:pt>
                <c:pt idx="2393">
                  <c:v>9.5818700000000007E-2</c:v>
                </c:pt>
                <c:pt idx="2394">
                  <c:v>9.5858700000000005E-2</c:v>
                </c:pt>
                <c:pt idx="2395">
                  <c:v>9.5898700000000003E-2</c:v>
                </c:pt>
                <c:pt idx="2396">
                  <c:v>9.5938700000000002E-2</c:v>
                </c:pt>
                <c:pt idx="2397">
                  <c:v>9.59787E-2</c:v>
                </c:pt>
                <c:pt idx="2398">
                  <c:v>9.6018699999999998E-2</c:v>
                </c:pt>
                <c:pt idx="2399">
                  <c:v>9.6058699999999997E-2</c:v>
                </c:pt>
                <c:pt idx="2400">
                  <c:v>9.6098699999999995E-2</c:v>
                </c:pt>
                <c:pt idx="2401">
                  <c:v>9.6138699999999994E-2</c:v>
                </c:pt>
                <c:pt idx="2402">
                  <c:v>9.6178700000000006E-2</c:v>
                </c:pt>
                <c:pt idx="2403">
                  <c:v>9.6218700000000004E-2</c:v>
                </c:pt>
                <c:pt idx="2404">
                  <c:v>9.6258700000000003E-2</c:v>
                </c:pt>
                <c:pt idx="2405">
                  <c:v>9.6298700000000001E-2</c:v>
                </c:pt>
                <c:pt idx="2406">
                  <c:v>9.6338699999999999E-2</c:v>
                </c:pt>
                <c:pt idx="2407">
                  <c:v>9.6378699999999998E-2</c:v>
                </c:pt>
                <c:pt idx="2408">
                  <c:v>9.6418699999999996E-2</c:v>
                </c:pt>
                <c:pt idx="2409">
                  <c:v>9.6458699999999994E-2</c:v>
                </c:pt>
                <c:pt idx="2410">
                  <c:v>9.6498700000000007E-2</c:v>
                </c:pt>
                <c:pt idx="2411">
                  <c:v>9.6538700000000005E-2</c:v>
                </c:pt>
                <c:pt idx="2412">
                  <c:v>9.6578700000000003E-2</c:v>
                </c:pt>
                <c:pt idx="2413">
                  <c:v>9.6618700000000002E-2</c:v>
                </c:pt>
                <c:pt idx="2414">
                  <c:v>9.66587E-2</c:v>
                </c:pt>
                <c:pt idx="2415">
                  <c:v>9.6698699999999999E-2</c:v>
                </c:pt>
                <c:pt idx="2416">
                  <c:v>9.6738699999999997E-2</c:v>
                </c:pt>
                <c:pt idx="2417">
                  <c:v>9.6778699999999995E-2</c:v>
                </c:pt>
                <c:pt idx="2418">
                  <c:v>9.6818699999999994E-2</c:v>
                </c:pt>
                <c:pt idx="2419">
                  <c:v>9.6858700000000006E-2</c:v>
                </c:pt>
                <c:pt idx="2420">
                  <c:v>9.6898700000000004E-2</c:v>
                </c:pt>
                <c:pt idx="2421">
                  <c:v>9.6938700000000003E-2</c:v>
                </c:pt>
                <c:pt idx="2422">
                  <c:v>9.6978700000000001E-2</c:v>
                </c:pt>
                <c:pt idx="2423">
                  <c:v>9.7018699999999999E-2</c:v>
                </c:pt>
                <c:pt idx="2424">
                  <c:v>9.7058699999999998E-2</c:v>
                </c:pt>
                <c:pt idx="2425">
                  <c:v>9.7098699999999996E-2</c:v>
                </c:pt>
                <c:pt idx="2426">
                  <c:v>9.7138699999999994E-2</c:v>
                </c:pt>
                <c:pt idx="2427">
                  <c:v>9.7178700000000007E-2</c:v>
                </c:pt>
                <c:pt idx="2428">
                  <c:v>9.7218700000000005E-2</c:v>
                </c:pt>
                <c:pt idx="2429">
                  <c:v>9.7258700000000003E-2</c:v>
                </c:pt>
                <c:pt idx="2430">
                  <c:v>9.7298700000000002E-2</c:v>
                </c:pt>
                <c:pt idx="2431">
                  <c:v>9.73387E-2</c:v>
                </c:pt>
                <c:pt idx="2432">
                  <c:v>9.7378699999999999E-2</c:v>
                </c:pt>
                <c:pt idx="2433">
                  <c:v>9.7418699999999997E-2</c:v>
                </c:pt>
                <c:pt idx="2434">
                  <c:v>9.7458699999999995E-2</c:v>
                </c:pt>
                <c:pt idx="2435">
                  <c:v>9.7498699999999994E-2</c:v>
                </c:pt>
                <c:pt idx="2436">
                  <c:v>9.7538700000000006E-2</c:v>
                </c:pt>
                <c:pt idx="2437">
                  <c:v>9.7578700000000004E-2</c:v>
                </c:pt>
                <c:pt idx="2438">
                  <c:v>9.7618700000000003E-2</c:v>
                </c:pt>
                <c:pt idx="2439">
                  <c:v>9.7658700000000001E-2</c:v>
                </c:pt>
                <c:pt idx="2440">
                  <c:v>9.7698699999999999E-2</c:v>
                </c:pt>
                <c:pt idx="2441">
                  <c:v>9.7738699999999998E-2</c:v>
                </c:pt>
                <c:pt idx="2442">
                  <c:v>9.7778699999999996E-2</c:v>
                </c:pt>
                <c:pt idx="2443">
                  <c:v>9.7818699999999995E-2</c:v>
                </c:pt>
                <c:pt idx="2444">
                  <c:v>9.7858600000000004E-2</c:v>
                </c:pt>
                <c:pt idx="2445">
                  <c:v>9.7898600000000002E-2</c:v>
                </c:pt>
                <c:pt idx="2446">
                  <c:v>9.7938600000000001E-2</c:v>
                </c:pt>
                <c:pt idx="2447">
                  <c:v>9.7978599999999999E-2</c:v>
                </c:pt>
                <c:pt idx="2448">
                  <c:v>9.8018599999999997E-2</c:v>
                </c:pt>
                <c:pt idx="2449">
                  <c:v>9.8058599999999996E-2</c:v>
                </c:pt>
                <c:pt idx="2450">
                  <c:v>9.8098599999999994E-2</c:v>
                </c:pt>
                <c:pt idx="2451">
                  <c:v>9.8138600000000006E-2</c:v>
                </c:pt>
                <c:pt idx="2452">
                  <c:v>9.8178600000000005E-2</c:v>
                </c:pt>
                <c:pt idx="2453">
                  <c:v>9.8218600000000003E-2</c:v>
                </c:pt>
                <c:pt idx="2454">
                  <c:v>9.8258600000000001E-2</c:v>
                </c:pt>
                <c:pt idx="2455">
                  <c:v>9.82986E-2</c:v>
                </c:pt>
                <c:pt idx="2456">
                  <c:v>9.8338599999999998E-2</c:v>
                </c:pt>
                <c:pt idx="2457">
                  <c:v>9.8378599999999997E-2</c:v>
                </c:pt>
                <c:pt idx="2458">
                  <c:v>9.8418599999999995E-2</c:v>
                </c:pt>
                <c:pt idx="2459">
                  <c:v>9.8458599999999993E-2</c:v>
                </c:pt>
                <c:pt idx="2460">
                  <c:v>9.8498600000000006E-2</c:v>
                </c:pt>
                <c:pt idx="2461">
                  <c:v>9.8538600000000004E-2</c:v>
                </c:pt>
                <c:pt idx="2462">
                  <c:v>9.8578600000000002E-2</c:v>
                </c:pt>
                <c:pt idx="2463">
                  <c:v>9.8618600000000001E-2</c:v>
                </c:pt>
                <c:pt idx="2464">
                  <c:v>9.8658599999999999E-2</c:v>
                </c:pt>
                <c:pt idx="2465">
                  <c:v>9.8698599999999997E-2</c:v>
                </c:pt>
                <c:pt idx="2466">
                  <c:v>9.8738599999999996E-2</c:v>
                </c:pt>
                <c:pt idx="2467">
                  <c:v>9.8778599999999994E-2</c:v>
                </c:pt>
                <c:pt idx="2468">
                  <c:v>9.8818600000000006E-2</c:v>
                </c:pt>
                <c:pt idx="2469">
                  <c:v>9.8858600000000005E-2</c:v>
                </c:pt>
                <c:pt idx="2470">
                  <c:v>9.8898600000000003E-2</c:v>
                </c:pt>
                <c:pt idx="2471">
                  <c:v>9.8938600000000002E-2</c:v>
                </c:pt>
                <c:pt idx="2472">
                  <c:v>9.89786E-2</c:v>
                </c:pt>
                <c:pt idx="2473">
                  <c:v>9.9018599999999998E-2</c:v>
                </c:pt>
                <c:pt idx="2474">
                  <c:v>9.9058599999999997E-2</c:v>
                </c:pt>
                <c:pt idx="2475">
                  <c:v>9.9098599999999995E-2</c:v>
                </c:pt>
                <c:pt idx="2476">
                  <c:v>9.9138599999999993E-2</c:v>
                </c:pt>
                <c:pt idx="2477">
                  <c:v>9.9178600000000006E-2</c:v>
                </c:pt>
                <c:pt idx="2478">
                  <c:v>9.9218600000000004E-2</c:v>
                </c:pt>
                <c:pt idx="2479">
                  <c:v>9.9258600000000002E-2</c:v>
                </c:pt>
                <c:pt idx="2480">
                  <c:v>9.9298600000000001E-2</c:v>
                </c:pt>
                <c:pt idx="2481">
                  <c:v>9.9338599999999999E-2</c:v>
                </c:pt>
                <c:pt idx="2482">
                  <c:v>9.9378599999999997E-2</c:v>
                </c:pt>
                <c:pt idx="2483">
                  <c:v>9.9418599999999996E-2</c:v>
                </c:pt>
                <c:pt idx="2484">
                  <c:v>9.9458599999999994E-2</c:v>
                </c:pt>
                <c:pt idx="2485">
                  <c:v>9.9498600000000006E-2</c:v>
                </c:pt>
                <c:pt idx="2486">
                  <c:v>9.9538600000000005E-2</c:v>
                </c:pt>
                <c:pt idx="2487">
                  <c:v>9.9578600000000003E-2</c:v>
                </c:pt>
                <c:pt idx="2488">
                  <c:v>9.9618600000000002E-2</c:v>
                </c:pt>
                <c:pt idx="2489">
                  <c:v>9.96586E-2</c:v>
                </c:pt>
                <c:pt idx="2490">
                  <c:v>9.9698599999999998E-2</c:v>
                </c:pt>
                <c:pt idx="2491">
                  <c:v>9.9738599999999997E-2</c:v>
                </c:pt>
                <c:pt idx="2492">
                  <c:v>9.9778599999999995E-2</c:v>
                </c:pt>
                <c:pt idx="2493">
                  <c:v>9.9818599999999993E-2</c:v>
                </c:pt>
                <c:pt idx="2494">
                  <c:v>9.9858600000000006E-2</c:v>
                </c:pt>
                <c:pt idx="2495">
                  <c:v>9.9898600000000004E-2</c:v>
                </c:pt>
                <c:pt idx="2496">
                  <c:v>9.9938600000000002E-2</c:v>
                </c:pt>
                <c:pt idx="2497">
                  <c:v>9.9978600000000001E-2</c:v>
                </c:pt>
                <c:pt idx="2498">
                  <c:v>0.100019</c:v>
                </c:pt>
                <c:pt idx="2499">
                  <c:v>0.100059</c:v>
                </c:pt>
                <c:pt idx="2500">
                  <c:v>0.10009899999999999</c:v>
                </c:pt>
                <c:pt idx="2501">
                  <c:v>0.10013900000000001</c:v>
                </c:pt>
                <c:pt idx="2502">
                  <c:v>0.100179</c:v>
                </c:pt>
                <c:pt idx="2503">
                  <c:v>0.100219</c:v>
                </c:pt>
                <c:pt idx="2504">
                  <c:v>0.100259</c:v>
                </c:pt>
                <c:pt idx="2505">
                  <c:v>0.100299</c:v>
                </c:pt>
                <c:pt idx="2506">
                  <c:v>0.100339</c:v>
                </c:pt>
                <c:pt idx="2507">
                  <c:v>0.100379</c:v>
                </c:pt>
                <c:pt idx="2508">
                  <c:v>0.10041899999999999</c:v>
                </c:pt>
                <c:pt idx="2509">
                  <c:v>0.10045900000000001</c:v>
                </c:pt>
                <c:pt idx="2510">
                  <c:v>0.100499</c:v>
                </c:pt>
                <c:pt idx="2511">
                  <c:v>0.100539</c:v>
                </c:pt>
                <c:pt idx="2512">
                  <c:v>0.100579</c:v>
                </c:pt>
                <c:pt idx="2513">
                  <c:v>0.100619</c:v>
                </c:pt>
                <c:pt idx="2514">
                  <c:v>0.100659</c:v>
                </c:pt>
                <c:pt idx="2515">
                  <c:v>0.100699</c:v>
                </c:pt>
                <c:pt idx="2516">
                  <c:v>0.100739</c:v>
                </c:pt>
                <c:pt idx="2517">
                  <c:v>0.10077899999999999</c:v>
                </c:pt>
                <c:pt idx="2518">
                  <c:v>0.10081900000000001</c:v>
                </c:pt>
                <c:pt idx="2519">
                  <c:v>0.100859</c:v>
                </c:pt>
                <c:pt idx="2520">
                  <c:v>0.100899</c:v>
                </c:pt>
                <c:pt idx="2521">
                  <c:v>0.100939</c:v>
                </c:pt>
                <c:pt idx="2522">
                  <c:v>0.100979</c:v>
                </c:pt>
                <c:pt idx="2523">
                  <c:v>0.101019</c:v>
                </c:pt>
                <c:pt idx="2524">
                  <c:v>0.101059</c:v>
                </c:pt>
                <c:pt idx="2525">
                  <c:v>0.10109899999999999</c:v>
                </c:pt>
                <c:pt idx="2526">
                  <c:v>0.10113900000000001</c:v>
                </c:pt>
                <c:pt idx="2527">
                  <c:v>0.10117900000000001</c:v>
                </c:pt>
                <c:pt idx="2528">
                  <c:v>0.101219</c:v>
                </c:pt>
                <c:pt idx="2529">
                  <c:v>0.101259</c:v>
                </c:pt>
                <c:pt idx="2530">
                  <c:v>0.101299</c:v>
                </c:pt>
                <c:pt idx="2531">
                  <c:v>0.101339</c:v>
                </c:pt>
                <c:pt idx="2532">
                  <c:v>0.101379</c:v>
                </c:pt>
                <c:pt idx="2533">
                  <c:v>0.101419</c:v>
                </c:pt>
                <c:pt idx="2534">
                  <c:v>0.10145899999999999</c:v>
                </c:pt>
                <c:pt idx="2535">
                  <c:v>0.10149900000000001</c:v>
                </c:pt>
                <c:pt idx="2536">
                  <c:v>0.101539</c:v>
                </c:pt>
                <c:pt idx="2537">
                  <c:v>0.101579</c:v>
                </c:pt>
                <c:pt idx="2538">
                  <c:v>0.101619</c:v>
                </c:pt>
                <c:pt idx="2539">
                  <c:v>0.101659</c:v>
                </c:pt>
                <c:pt idx="2540">
                  <c:v>0.101699</c:v>
                </c:pt>
                <c:pt idx="2541">
                  <c:v>0.101739</c:v>
                </c:pt>
                <c:pt idx="2542">
                  <c:v>0.10177899999999999</c:v>
                </c:pt>
                <c:pt idx="2543">
                  <c:v>0.10181900000000001</c:v>
                </c:pt>
                <c:pt idx="2544">
                  <c:v>0.10185900000000001</c:v>
                </c:pt>
                <c:pt idx="2545">
                  <c:v>0.101899</c:v>
                </c:pt>
                <c:pt idx="2546">
                  <c:v>0.101939</c:v>
                </c:pt>
                <c:pt idx="2547">
                  <c:v>0.101979</c:v>
                </c:pt>
                <c:pt idx="2548">
                  <c:v>0.102019</c:v>
                </c:pt>
                <c:pt idx="2549">
                  <c:v>0.102059</c:v>
                </c:pt>
                <c:pt idx="2550">
                  <c:v>0.102099</c:v>
                </c:pt>
                <c:pt idx="2551">
                  <c:v>0.10213899999999999</c:v>
                </c:pt>
                <c:pt idx="2552">
                  <c:v>0.10217900000000001</c:v>
                </c:pt>
                <c:pt idx="2553">
                  <c:v>0.102219</c:v>
                </c:pt>
                <c:pt idx="2554">
                  <c:v>0.102259</c:v>
                </c:pt>
                <c:pt idx="2555">
                  <c:v>0.102299</c:v>
                </c:pt>
                <c:pt idx="2556">
                  <c:v>0.102339</c:v>
                </c:pt>
                <c:pt idx="2557">
                  <c:v>0.102379</c:v>
                </c:pt>
                <c:pt idx="2558">
                  <c:v>0.102419</c:v>
                </c:pt>
                <c:pt idx="2559">
                  <c:v>0.10245899999999999</c:v>
                </c:pt>
                <c:pt idx="2560">
                  <c:v>0.10249900000000001</c:v>
                </c:pt>
                <c:pt idx="2561">
                  <c:v>0.10253900000000001</c:v>
                </c:pt>
                <c:pt idx="2562">
                  <c:v>0.102579</c:v>
                </c:pt>
                <c:pt idx="2563">
                  <c:v>0.102619</c:v>
                </c:pt>
                <c:pt idx="2564">
                  <c:v>0.102659</c:v>
                </c:pt>
                <c:pt idx="2565">
                  <c:v>0.102699</c:v>
                </c:pt>
                <c:pt idx="2566">
                  <c:v>0.102739</c:v>
                </c:pt>
                <c:pt idx="2567">
                  <c:v>0.102779</c:v>
                </c:pt>
                <c:pt idx="2568">
                  <c:v>0.10281899999999999</c:v>
                </c:pt>
                <c:pt idx="2569">
                  <c:v>0.10285900000000001</c:v>
                </c:pt>
                <c:pt idx="2570">
                  <c:v>0.102899</c:v>
                </c:pt>
                <c:pt idx="2571">
                  <c:v>0.102939</c:v>
                </c:pt>
                <c:pt idx="2572">
                  <c:v>0.102979</c:v>
                </c:pt>
                <c:pt idx="2573">
                  <c:v>0.103019</c:v>
                </c:pt>
                <c:pt idx="2574">
                  <c:v>0.103059</c:v>
                </c:pt>
                <c:pt idx="2575">
                  <c:v>0.103099</c:v>
                </c:pt>
                <c:pt idx="2576">
                  <c:v>0.10313899999999999</c:v>
                </c:pt>
                <c:pt idx="2577">
                  <c:v>0.10317900000000001</c:v>
                </c:pt>
                <c:pt idx="2578">
                  <c:v>0.10321900000000001</c:v>
                </c:pt>
                <c:pt idx="2579">
                  <c:v>0.103259</c:v>
                </c:pt>
                <c:pt idx="2580">
                  <c:v>0.103299</c:v>
                </c:pt>
                <c:pt idx="2581">
                  <c:v>0.103339</c:v>
                </c:pt>
                <c:pt idx="2582">
                  <c:v>0.103379</c:v>
                </c:pt>
                <c:pt idx="2583">
                  <c:v>0.103419</c:v>
                </c:pt>
                <c:pt idx="2584">
                  <c:v>0.103459</c:v>
                </c:pt>
                <c:pt idx="2585">
                  <c:v>0.10349899999999999</c:v>
                </c:pt>
                <c:pt idx="2586">
                  <c:v>0.10353900000000001</c:v>
                </c:pt>
                <c:pt idx="2587">
                  <c:v>0.103579</c:v>
                </c:pt>
                <c:pt idx="2588">
                  <c:v>0.103619</c:v>
                </c:pt>
                <c:pt idx="2589">
                  <c:v>0.103659</c:v>
                </c:pt>
                <c:pt idx="2590">
                  <c:v>0.103699</c:v>
                </c:pt>
                <c:pt idx="2591">
                  <c:v>0.103739</c:v>
                </c:pt>
                <c:pt idx="2592">
                  <c:v>0.103779</c:v>
                </c:pt>
                <c:pt idx="2593">
                  <c:v>0.10381899999999999</c:v>
                </c:pt>
                <c:pt idx="2594">
                  <c:v>0.10385900000000001</c:v>
                </c:pt>
                <c:pt idx="2595">
                  <c:v>0.10389900000000001</c:v>
                </c:pt>
                <c:pt idx="2596">
                  <c:v>0.103939</c:v>
                </c:pt>
                <c:pt idx="2597">
                  <c:v>0.103979</c:v>
                </c:pt>
                <c:pt idx="2598">
                  <c:v>0.104019</c:v>
                </c:pt>
                <c:pt idx="2599">
                  <c:v>0.104059</c:v>
                </c:pt>
                <c:pt idx="2600">
                  <c:v>0.104099</c:v>
                </c:pt>
                <c:pt idx="2601">
                  <c:v>0.104139</c:v>
                </c:pt>
                <c:pt idx="2602">
                  <c:v>0.10417899999999999</c:v>
                </c:pt>
                <c:pt idx="2603">
                  <c:v>0.10421900000000001</c:v>
                </c:pt>
                <c:pt idx="2604">
                  <c:v>0.104259</c:v>
                </c:pt>
                <c:pt idx="2605">
                  <c:v>0.104299</c:v>
                </c:pt>
                <c:pt idx="2606">
                  <c:v>0.104339</c:v>
                </c:pt>
                <c:pt idx="2607">
                  <c:v>0.104379</c:v>
                </c:pt>
                <c:pt idx="2608">
                  <c:v>0.104419</c:v>
                </c:pt>
                <c:pt idx="2609">
                  <c:v>0.104459</c:v>
                </c:pt>
                <c:pt idx="2610">
                  <c:v>0.10449899999999999</c:v>
                </c:pt>
                <c:pt idx="2611">
                  <c:v>0.10453900000000001</c:v>
                </c:pt>
                <c:pt idx="2612">
                  <c:v>0.10457900000000001</c:v>
                </c:pt>
                <c:pt idx="2613">
                  <c:v>0.104619</c:v>
                </c:pt>
                <c:pt idx="2614">
                  <c:v>0.104659</c:v>
                </c:pt>
                <c:pt idx="2615">
                  <c:v>0.104699</c:v>
                </c:pt>
                <c:pt idx="2616">
                  <c:v>0.104739</c:v>
                </c:pt>
                <c:pt idx="2617">
                  <c:v>0.104779</c:v>
                </c:pt>
                <c:pt idx="2618">
                  <c:v>0.104819</c:v>
                </c:pt>
                <c:pt idx="2619">
                  <c:v>0.10485899999999999</c:v>
                </c:pt>
                <c:pt idx="2620">
                  <c:v>0.10489900000000001</c:v>
                </c:pt>
                <c:pt idx="2621">
                  <c:v>0.104939</c:v>
                </c:pt>
                <c:pt idx="2622">
                  <c:v>0.104979</c:v>
                </c:pt>
                <c:pt idx="2623">
                  <c:v>0.105019</c:v>
                </c:pt>
                <c:pt idx="2624">
                  <c:v>0.105059</c:v>
                </c:pt>
                <c:pt idx="2625">
                  <c:v>0.105099</c:v>
                </c:pt>
                <c:pt idx="2626">
                  <c:v>0.105139</c:v>
                </c:pt>
                <c:pt idx="2627">
                  <c:v>0.10517899999999999</c:v>
                </c:pt>
                <c:pt idx="2628">
                  <c:v>0.10521899999999999</c:v>
                </c:pt>
                <c:pt idx="2629">
                  <c:v>0.10525900000000001</c:v>
                </c:pt>
                <c:pt idx="2630">
                  <c:v>0.105299</c:v>
                </c:pt>
                <c:pt idx="2631">
                  <c:v>0.105339</c:v>
                </c:pt>
                <c:pt idx="2632">
                  <c:v>0.105379</c:v>
                </c:pt>
                <c:pt idx="2633">
                  <c:v>0.105419</c:v>
                </c:pt>
                <c:pt idx="2634">
                  <c:v>0.105459</c:v>
                </c:pt>
                <c:pt idx="2635">
                  <c:v>0.105499</c:v>
                </c:pt>
                <c:pt idx="2636">
                  <c:v>0.10553899999999999</c:v>
                </c:pt>
                <c:pt idx="2637">
                  <c:v>0.10557900000000001</c:v>
                </c:pt>
                <c:pt idx="2638">
                  <c:v>0.105619</c:v>
                </c:pt>
                <c:pt idx="2639">
                  <c:v>0.105659</c:v>
                </c:pt>
                <c:pt idx="2640">
                  <c:v>0.105699</c:v>
                </c:pt>
                <c:pt idx="2641">
                  <c:v>0.105739</c:v>
                </c:pt>
                <c:pt idx="2642">
                  <c:v>0.105779</c:v>
                </c:pt>
                <c:pt idx="2643">
                  <c:v>0.105819</c:v>
                </c:pt>
                <c:pt idx="2644">
                  <c:v>0.10585899999999999</c:v>
                </c:pt>
                <c:pt idx="2645">
                  <c:v>0.10589899999999999</c:v>
                </c:pt>
                <c:pt idx="2646">
                  <c:v>0.10593900000000001</c:v>
                </c:pt>
                <c:pt idx="2647">
                  <c:v>0.105979</c:v>
                </c:pt>
                <c:pt idx="2648">
                  <c:v>0.106019</c:v>
                </c:pt>
                <c:pt idx="2649">
                  <c:v>0.106059</c:v>
                </c:pt>
                <c:pt idx="2650">
                  <c:v>0.106099</c:v>
                </c:pt>
                <c:pt idx="2651">
                  <c:v>0.106139</c:v>
                </c:pt>
                <c:pt idx="2652">
                  <c:v>0.106179</c:v>
                </c:pt>
                <c:pt idx="2653">
                  <c:v>0.10621899999999999</c:v>
                </c:pt>
                <c:pt idx="2654">
                  <c:v>0.10625900000000001</c:v>
                </c:pt>
                <c:pt idx="2655">
                  <c:v>0.106299</c:v>
                </c:pt>
                <c:pt idx="2656">
                  <c:v>0.106339</c:v>
                </c:pt>
                <c:pt idx="2657">
                  <c:v>0.106379</c:v>
                </c:pt>
                <c:pt idx="2658">
                  <c:v>0.106419</c:v>
                </c:pt>
                <c:pt idx="2659">
                  <c:v>0.106459</c:v>
                </c:pt>
                <c:pt idx="2660">
                  <c:v>0.106499</c:v>
                </c:pt>
                <c:pt idx="2661">
                  <c:v>0.10653899999999999</c:v>
                </c:pt>
                <c:pt idx="2662">
                  <c:v>0.10657899999999999</c:v>
                </c:pt>
                <c:pt idx="2663">
                  <c:v>0.10661900000000001</c:v>
                </c:pt>
                <c:pt idx="2664">
                  <c:v>0.106659</c:v>
                </c:pt>
                <c:pt idx="2665">
                  <c:v>0.106699</c:v>
                </c:pt>
                <c:pt idx="2666">
                  <c:v>0.106738</c:v>
                </c:pt>
                <c:pt idx="2667">
                  <c:v>0.106778</c:v>
                </c:pt>
                <c:pt idx="2668">
                  <c:v>0.106818</c:v>
                </c:pt>
                <c:pt idx="2669">
                  <c:v>0.10685799999999999</c:v>
                </c:pt>
                <c:pt idx="2670">
                  <c:v>0.10689800000000001</c:v>
                </c:pt>
                <c:pt idx="2671">
                  <c:v>0.10693800000000001</c:v>
                </c:pt>
                <c:pt idx="2672">
                  <c:v>0.106978</c:v>
                </c:pt>
                <c:pt idx="2673">
                  <c:v>0.107018</c:v>
                </c:pt>
                <c:pt idx="2674">
                  <c:v>0.107058</c:v>
                </c:pt>
                <c:pt idx="2675">
                  <c:v>0.107098</c:v>
                </c:pt>
                <c:pt idx="2676">
                  <c:v>0.107138</c:v>
                </c:pt>
                <c:pt idx="2677">
                  <c:v>0.107178</c:v>
                </c:pt>
                <c:pt idx="2678">
                  <c:v>0.10721799999999999</c:v>
                </c:pt>
                <c:pt idx="2679">
                  <c:v>0.10725800000000001</c:v>
                </c:pt>
                <c:pt idx="2680">
                  <c:v>0.107298</c:v>
                </c:pt>
                <c:pt idx="2681">
                  <c:v>0.107338</c:v>
                </c:pt>
                <c:pt idx="2682">
                  <c:v>0.107378</c:v>
                </c:pt>
                <c:pt idx="2683">
                  <c:v>0.107418</c:v>
                </c:pt>
                <c:pt idx="2684">
                  <c:v>0.107458</c:v>
                </c:pt>
                <c:pt idx="2685">
                  <c:v>0.107498</c:v>
                </c:pt>
                <c:pt idx="2686">
                  <c:v>0.10753799999999999</c:v>
                </c:pt>
                <c:pt idx="2687">
                  <c:v>0.10757799999999999</c:v>
                </c:pt>
                <c:pt idx="2688">
                  <c:v>0.10761800000000001</c:v>
                </c:pt>
                <c:pt idx="2689">
                  <c:v>0.107658</c:v>
                </c:pt>
                <c:pt idx="2690">
                  <c:v>0.107698</c:v>
                </c:pt>
                <c:pt idx="2691">
                  <c:v>0.107738</c:v>
                </c:pt>
                <c:pt idx="2692">
                  <c:v>0.107778</c:v>
                </c:pt>
                <c:pt idx="2693">
                  <c:v>0.107818</c:v>
                </c:pt>
                <c:pt idx="2694">
                  <c:v>0.107858</c:v>
                </c:pt>
                <c:pt idx="2695">
                  <c:v>0.10789799999999999</c:v>
                </c:pt>
                <c:pt idx="2696">
                  <c:v>0.10793800000000001</c:v>
                </c:pt>
                <c:pt idx="2697">
                  <c:v>0.107978</c:v>
                </c:pt>
                <c:pt idx="2698">
                  <c:v>0.108018</c:v>
                </c:pt>
                <c:pt idx="2699">
                  <c:v>0.108058</c:v>
                </c:pt>
                <c:pt idx="2700">
                  <c:v>0.108098</c:v>
                </c:pt>
                <c:pt idx="2701">
                  <c:v>0.108138</c:v>
                </c:pt>
                <c:pt idx="2702">
                  <c:v>0.108178</c:v>
                </c:pt>
                <c:pt idx="2703">
                  <c:v>0.10821799999999999</c:v>
                </c:pt>
                <c:pt idx="2704">
                  <c:v>0.10825799999999999</c:v>
                </c:pt>
                <c:pt idx="2705">
                  <c:v>0.10829800000000001</c:v>
                </c:pt>
                <c:pt idx="2706">
                  <c:v>0.108338</c:v>
                </c:pt>
                <c:pt idx="2707">
                  <c:v>0.108378</c:v>
                </c:pt>
                <c:pt idx="2708">
                  <c:v>0.108418</c:v>
                </c:pt>
                <c:pt idx="2709">
                  <c:v>0.108458</c:v>
                </c:pt>
                <c:pt idx="2710">
                  <c:v>0.108498</c:v>
                </c:pt>
                <c:pt idx="2711">
                  <c:v>0.108538</c:v>
                </c:pt>
                <c:pt idx="2712">
                  <c:v>0.10857799999999999</c:v>
                </c:pt>
                <c:pt idx="2713">
                  <c:v>0.10861800000000001</c:v>
                </c:pt>
                <c:pt idx="2714">
                  <c:v>0.108658</c:v>
                </c:pt>
                <c:pt idx="2715">
                  <c:v>0.108698</c:v>
                </c:pt>
                <c:pt idx="2716">
                  <c:v>0.108738</c:v>
                </c:pt>
                <c:pt idx="2717">
                  <c:v>0.108778</c:v>
                </c:pt>
                <c:pt idx="2718">
                  <c:v>0.108818</c:v>
                </c:pt>
                <c:pt idx="2719">
                  <c:v>0.108858</c:v>
                </c:pt>
                <c:pt idx="2720">
                  <c:v>0.10889799999999999</c:v>
                </c:pt>
                <c:pt idx="2721">
                  <c:v>0.10893799999999999</c:v>
                </c:pt>
                <c:pt idx="2722">
                  <c:v>0.10897800000000001</c:v>
                </c:pt>
                <c:pt idx="2723">
                  <c:v>0.109018</c:v>
                </c:pt>
                <c:pt idx="2724">
                  <c:v>0.109058</c:v>
                </c:pt>
                <c:pt idx="2725">
                  <c:v>0.109098</c:v>
                </c:pt>
                <c:pt idx="2726">
                  <c:v>0.109138</c:v>
                </c:pt>
                <c:pt idx="2727">
                  <c:v>0.109178</c:v>
                </c:pt>
                <c:pt idx="2728">
                  <c:v>0.109218</c:v>
                </c:pt>
                <c:pt idx="2729">
                  <c:v>0.10925799999999999</c:v>
                </c:pt>
                <c:pt idx="2730">
                  <c:v>0.10929800000000001</c:v>
                </c:pt>
                <c:pt idx="2731">
                  <c:v>0.109338</c:v>
                </c:pt>
                <c:pt idx="2732">
                  <c:v>0.109378</c:v>
                </c:pt>
                <c:pt idx="2733">
                  <c:v>0.109418</c:v>
                </c:pt>
                <c:pt idx="2734">
                  <c:v>0.109458</c:v>
                </c:pt>
                <c:pt idx="2735">
                  <c:v>0.109498</c:v>
                </c:pt>
                <c:pt idx="2736">
                  <c:v>0.109538</c:v>
                </c:pt>
                <c:pt idx="2737">
                  <c:v>0.10957799999999999</c:v>
                </c:pt>
                <c:pt idx="2738">
                  <c:v>0.10961799999999999</c:v>
                </c:pt>
                <c:pt idx="2739">
                  <c:v>0.10965800000000001</c:v>
                </c:pt>
                <c:pt idx="2740">
                  <c:v>0.109698</c:v>
                </c:pt>
                <c:pt idx="2741">
                  <c:v>0.109738</c:v>
                </c:pt>
                <c:pt idx="2742">
                  <c:v>0.109778</c:v>
                </c:pt>
                <c:pt idx="2743">
                  <c:v>0.109818</c:v>
                </c:pt>
                <c:pt idx="2744">
                  <c:v>0.109858</c:v>
                </c:pt>
                <c:pt idx="2745">
                  <c:v>0.109898</c:v>
                </c:pt>
                <c:pt idx="2746">
                  <c:v>0.10993799999999999</c:v>
                </c:pt>
                <c:pt idx="2747">
                  <c:v>0.10997800000000001</c:v>
                </c:pt>
                <c:pt idx="2748">
                  <c:v>0.110018</c:v>
                </c:pt>
                <c:pt idx="2749">
                  <c:v>0.110058</c:v>
                </c:pt>
                <c:pt idx="2750">
                  <c:v>0.110098</c:v>
                </c:pt>
                <c:pt idx="2751">
                  <c:v>0.110138</c:v>
                </c:pt>
                <c:pt idx="2752">
                  <c:v>0.110178</c:v>
                </c:pt>
                <c:pt idx="2753">
                  <c:v>0.110218</c:v>
                </c:pt>
                <c:pt idx="2754">
                  <c:v>0.11025799999999999</c:v>
                </c:pt>
                <c:pt idx="2755">
                  <c:v>0.11029799999999999</c:v>
                </c:pt>
                <c:pt idx="2756">
                  <c:v>0.11033800000000001</c:v>
                </c:pt>
                <c:pt idx="2757">
                  <c:v>0.110378</c:v>
                </c:pt>
                <c:pt idx="2758">
                  <c:v>0.110418</c:v>
                </c:pt>
                <c:pt idx="2759">
                  <c:v>0.110458</c:v>
                </c:pt>
                <c:pt idx="2760">
                  <c:v>0.110498</c:v>
                </c:pt>
                <c:pt idx="2761">
                  <c:v>0.110538</c:v>
                </c:pt>
                <c:pt idx="2762">
                  <c:v>0.110578</c:v>
                </c:pt>
                <c:pt idx="2763">
                  <c:v>0.11061799999999999</c:v>
                </c:pt>
                <c:pt idx="2764">
                  <c:v>0.11065800000000001</c:v>
                </c:pt>
                <c:pt idx="2765">
                  <c:v>0.110698</c:v>
                </c:pt>
                <c:pt idx="2766">
                  <c:v>0.110738</c:v>
                </c:pt>
                <c:pt idx="2767">
                  <c:v>0.110778</c:v>
                </c:pt>
                <c:pt idx="2768">
                  <c:v>0.110818</c:v>
                </c:pt>
                <c:pt idx="2769">
                  <c:v>0.110858</c:v>
                </c:pt>
                <c:pt idx="2770">
                  <c:v>0.110898</c:v>
                </c:pt>
                <c:pt idx="2771">
                  <c:v>0.11093799999999999</c:v>
                </c:pt>
                <c:pt idx="2772">
                  <c:v>0.11097799999999999</c:v>
                </c:pt>
                <c:pt idx="2773">
                  <c:v>0.11101800000000001</c:v>
                </c:pt>
                <c:pt idx="2774">
                  <c:v>0.111058</c:v>
                </c:pt>
                <c:pt idx="2775">
                  <c:v>0.111098</c:v>
                </c:pt>
                <c:pt idx="2776">
                  <c:v>0.111138</c:v>
                </c:pt>
                <c:pt idx="2777">
                  <c:v>0.111178</c:v>
                </c:pt>
                <c:pt idx="2778">
                  <c:v>0.111218</c:v>
                </c:pt>
                <c:pt idx="2779">
                  <c:v>0.111258</c:v>
                </c:pt>
                <c:pt idx="2780">
                  <c:v>0.11129799999999999</c:v>
                </c:pt>
                <c:pt idx="2781">
                  <c:v>0.11133800000000001</c:v>
                </c:pt>
                <c:pt idx="2782">
                  <c:v>0.111378</c:v>
                </c:pt>
                <c:pt idx="2783">
                  <c:v>0.111418</c:v>
                </c:pt>
                <c:pt idx="2784">
                  <c:v>0.111458</c:v>
                </c:pt>
                <c:pt idx="2785">
                  <c:v>0.111498</c:v>
                </c:pt>
                <c:pt idx="2786">
                  <c:v>0.111538</c:v>
                </c:pt>
                <c:pt idx="2787">
                  <c:v>0.111578</c:v>
                </c:pt>
                <c:pt idx="2788">
                  <c:v>0.11161799999999999</c:v>
                </c:pt>
                <c:pt idx="2789">
                  <c:v>0.11165799999999999</c:v>
                </c:pt>
                <c:pt idx="2790">
                  <c:v>0.11169800000000001</c:v>
                </c:pt>
                <c:pt idx="2791">
                  <c:v>0.111738</c:v>
                </c:pt>
                <c:pt idx="2792">
                  <c:v>0.111778</c:v>
                </c:pt>
                <c:pt idx="2793">
                  <c:v>0.111818</c:v>
                </c:pt>
                <c:pt idx="2794">
                  <c:v>0.111858</c:v>
                </c:pt>
                <c:pt idx="2795">
                  <c:v>0.111898</c:v>
                </c:pt>
                <c:pt idx="2796">
                  <c:v>0.111938</c:v>
                </c:pt>
                <c:pt idx="2797">
                  <c:v>0.11197799999999999</c:v>
                </c:pt>
                <c:pt idx="2798">
                  <c:v>0.11201800000000001</c:v>
                </c:pt>
                <c:pt idx="2799">
                  <c:v>0.112058</c:v>
                </c:pt>
                <c:pt idx="2800">
                  <c:v>0.112098</c:v>
                </c:pt>
                <c:pt idx="2801">
                  <c:v>0.112138</c:v>
                </c:pt>
                <c:pt idx="2802">
                  <c:v>0.112178</c:v>
                </c:pt>
                <c:pt idx="2803">
                  <c:v>0.112218</c:v>
                </c:pt>
                <c:pt idx="2804">
                  <c:v>0.112258</c:v>
                </c:pt>
                <c:pt idx="2805">
                  <c:v>0.112298</c:v>
                </c:pt>
                <c:pt idx="2806">
                  <c:v>0.11233799999999999</c:v>
                </c:pt>
                <c:pt idx="2807">
                  <c:v>0.11237800000000001</c:v>
                </c:pt>
                <c:pt idx="2808">
                  <c:v>0.112418</c:v>
                </c:pt>
                <c:pt idx="2809">
                  <c:v>0.112458</c:v>
                </c:pt>
                <c:pt idx="2810">
                  <c:v>0.112498</c:v>
                </c:pt>
                <c:pt idx="2811">
                  <c:v>0.112538</c:v>
                </c:pt>
                <c:pt idx="2812">
                  <c:v>0.112578</c:v>
                </c:pt>
                <c:pt idx="2813">
                  <c:v>0.112618</c:v>
                </c:pt>
                <c:pt idx="2814">
                  <c:v>0.11265799999999999</c:v>
                </c:pt>
                <c:pt idx="2815">
                  <c:v>0.11269800000000001</c:v>
                </c:pt>
                <c:pt idx="2816">
                  <c:v>0.112738</c:v>
                </c:pt>
                <c:pt idx="2817">
                  <c:v>0.112778</c:v>
                </c:pt>
                <c:pt idx="2818">
                  <c:v>0.112818</c:v>
                </c:pt>
                <c:pt idx="2819">
                  <c:v>0.112858</c:v>
                </c:pt>
                <c:pt idx="2820">
                  <c:v>0.112898</c:v>
                </c:pt>
                <c:pt idx="2821">
                  <c:v>0.112938</c:v>
                </c:pt>
                <c:pt idx="2822">
                  <c:v>0.112978</c:v>
                </c:pt>
                <c:pt idx="2823">
                  <c:v>0.11301799999999999</c:v>
                </c:pt>
                <c:pt idx="2824">
                  <c:v>0.11305800000000001</c:v>
                </c:pt>
                <c:pt idx="2825">
                  <c:v>0.113098</c:v>
                </c:pt>
                <c:pt idx="2826">
                  <c:v>0.113138</c:v>
                </c:pt>
                <c:pt idx="2827">
                  <c:v>0.113178</c:v>
                </c:pt>
                <c:pt idx="2828">
                  <c:v>0.113218</c:v>
                </c:pt>
                <c:pt idx="2829">
                  <c:v>0.113258</c:v>
                </c:pt>
                <c:pt idx="2830">
                  <c:v>0.113298</c:v>
                </c:pt>
                <c:pt idx="2831">
                  <c:v>0.11333799999999999</c:v>
                </c:pt>
                <c:pt idx="2832">
                  <c:v>0.11337800000000001</c:v>
                </c:pt>
                <c:pt idx="2833">
                  <c:v>0.113418</c:v>
                </c:pt>
                <c:pt idx="2834">
                  <c:v>0.113458</c:v>
                </c:pt>
                <c:pt idx="2835">
                  <c:v>0.113498</c:v>
                </c:pt>
                <c:pt idx="2836">
                  <c:v>0.113538</c:v>
                </c:pt>
                <c:pt idx="2837">
                  <c:v>0.113578</c:v>
                </c:pt>
                <c:pt idx="2838">
                  <c:v>0.113618</c:v>
                </c:pt>
                <c:pt idx="2839">
                  <c:v>0.113658</c:v>
                </c:pt>
                <c:pt idx="2840">
                  <c:v>0.11369799999999999</c:v>
                </c:pt>
                <c:pt idx="2841">
                  <c:v>0.11373800000000001</c:v>
                </c:pt>
                <c:pt idx="2842">
                  <c:v>0.113778</c:v>
                </c:pt>
                <c:pt idx="2843">
                  <c:v>0.113818</c:v>
                </c:pt>
                <c:pt idx="2844">
                  <c:v>0.113858</c:v>
                </c:pt>
                <c:pt idx="2845">
                  <c:v>0.113898</c:v>
                </c:pt>
                <c:pt idx="2846">
                  <c:v>0.113938</c:v>
                </c:pt>
                <c:pt idx="2847">
                  <c:v>0.113978</c:v>
                </c:pt>
                <c:pt idx="2848">
                  <c:v>0.11401799999999999</c:v>
                </c:pt>
                <c:pt idx="2849">
                  <c:v>0.11405800000000001</c:v>
                </c:pt>
                <c:pt idx="2850">
                  <c:v>0.114098</c:v>
                </c:pt>
                <c:pt idx="2851">
                  <c:v>0.114138</c:v>
                </c:pt>
                <c:pt idx="2852">
                  <c:v>0.114178</c:v>
                </c:pt>
                <c:pt idx="2853">
                  <c:v>0.114218</c:v>
                </c:pt>
                <c:pt idx="2854">
                  <c:v>0.114258</c:v>
                </c:pt>
                <c:pt idx="2855">
                  <c:v>0.114298</c:v>
                </c:pt>
                <c:pt idx="2856">
                  <c:v>0.114338</c:v>
                </c:pt>
                <c:pt idx="2857">
                  <c:v>0.11437799999999999</c:v>
                </c:pt>
                <c:pt idx="2858">
                  <c:v>0.11441800000000001</c:v>
                </c:pt>
                <c:pt idx="2859">
                  <c:v>0.114458</c:v>
                </c:pt>
                <c:pt idx="2860">
                  <c:v>0.114498</c:v>
                </c:pt>
                <c:pt idx="2861">
                  <c:v>0.114538</c:v>
                </c:pt>
                <c:pt idx="2862">
                  <c:v>0.114578</c:v>
                </c:pt>
                <c:pt idx="2863">
                  <c:v>0.114618</c:v>
                </c:pt>
                <c:pt idx="2864">
                  <c:v>0.114658</c:v>
                </c:pt>
                <c:pt idx="2865">
                  <c:v>0.11469799999999999</c:v>
                </c:pt>
                <c:pt idx="2866">
                  <c:v>0.11473800000000001</c:v>
                </c:pt>
                <c:pt idx="2867">
                  <c:v>0.11477800000000001</c:v>
                </c:pt>
                <c:pt idx="2868">
                  <c:v>0.114818</c:v>
                </c:pt>
                <c:pt idx="2869">
                  <c:v>0.114858</c:v>
                </c:pt>
                <c:pt idx="2870">
                  <c:v>0.114898</c:v>
                </c:pt>
                <c:pt idx="2871">
                  <c:v>0.114938</c:v>
                </c:pt>
                <c:pt idx="2872">
                  <c:v>0.114978</c:v>
                </c:pt>
                <c:pt idx="2873">
                  <c:v>0.115018</c:v>
                </c:pt>
                <c:pt idx="2874">
                  <c:v>0.11505799999999999</c:v>
                </c:pt>
                <c:pt idx="2875">
                  <c:v>0.11509800000000001</c:v>
                </c:pt>
                <c:pt idx="2876">
                  <c:v>0.115138</c:v>
                </c:pt>
                <c:pt idx="2877">
                  <c:v>0.115178</c:v>
                </c:pt>
                <c:pt idx="2878">
                  <c:v>0.115218</c:v>
                </c:pt>
                <c:pt idx="2879">
                  <c:v>0.115258</c:v>
                </c:pt>
                <c:pt idx="2880">
                  <c:v>0.115298</c:v>
                </c:pt>
                <c:pt idx="2881">
                  <c:v>0.115338</c:v>
                </c:pt>
                <c:pt idx="2882">
                  <c:v>0.11537799999999999</c:v>
                </c:pt>
                <c:pt idx="2883">
                  <c:v>0.11541800000000001</c:v>
                </c:pt>
                <c:pt idx="2884">
                  <c:v>0.11545800000000001</c:v>
                </c:pt>
                <c:pt idx="2885">
                  <c:v>0.115498</c:v>
                </c:pt>
                <c:pt idx="2886">
                  <c:v>0.115538</c:v>
                </c:pt>
                <c:pt idx="2887">
                  <c:v>0.115578</c:v>
                </c:pt>
                <c:pt idx="2888">
                  <c:v>0.115618</c:v>
                </c:pt>
                <c:pt idx="2889">
                  <c:v>0.115658</c:v>
                </c:pt>
                <c:pt idx="2890">
                  <c:v>0.115698</c:v>
                </c:pt>
                <c:pt idx="2891">
                  <c:v>0.11573799999999999</c:v>
                </c:pt>
                <c:pt idx="2892">
                  <c:v>0.11577800000000001</c:v>
                </c:pt>
                <c:pt idx="2893">
                  <c:v>0.115818</c:v>
                </c:pt>
                <c:pt idx="2894">
                  <c:v>0.115858</c:v>
                </c:pt>
                <c:pt idx="2895">
                  <c:v>0.115898</c:v>
                </c:pt>
                <c:pt idx="2896">
                  <c:v>0.115938</c:v>
                </c:pt>
                <c:pt idx="2897">
                  <c:v>0.115978</c:v>
                </c:pt>
                <c:pt idx="2898">
                  <c:v>0.116018</c:v>
                </c:pt>
                <c:pt idx="2899">
                  <c:v>0.11605799999999999</c:v>
                </c:pt>
                <c:pt idx="2900">
                  <c:v>0.11609800000000001</c:v>
                </c:pt>
                <c:pt idx="2901">
                  <c:v>0.11613800000000001</c:v>
                </c:pt>
                <c:pt idx="2902">
                  <c:v>0.116178</c:v>
                </c:pt>
                <c:pt idx="2903">
                  <c:v>0.116218</c:v>
                </c:pt>
                <c:pt idx="2904">
                  <c:v>0.116258</c:v>
                </c:pt>
                <c:pt idx="2905">
                  <c:v>0.116298</c:v>
                </c:pt>
                <c:pt idx="2906">
                  <c:v>0.116338</c:v>
                </c:pt>
                <c:pt idx="2907">
                  <c:v>0.116378</c:v>
                </c:pt>
                <c:pt idx="2908">
                  <c:v>0.11641799999999999</c:v>
                </c:pt>
                <c:pt idx="2909">
                  <c:v>0.11645800000000001</c:v>
                </c:pt>
                <c:pt idx="2910">
                  <c:v>0.116498</c:v>
                </c:pt>
                <c:pt idx="2911">
                  <c:v>0.116538</c:v>
                </c:pt>
                <c:pt idx="2912">
                  <c:v>0.116578</c:v>
                </c:pt>
                <c:pt idx="2913">
                  <c:v>0.116618</c:v>
                </c:pt>
                <c:pt idx="2914">
                  <c:v>0.116658</c:v>
                </c:pt>
                <c:pt idx="2915">
                  <c:v>0.116698</c:v>
                </c:pt>
                <c:pt idx="2916">
                  <c:v>0.11673799999999999</c:v>
                </c:pt>
                <c:pt idx="2917">
                  <c:v>0.11677800000000001</c:v>
                </c:pt>
                <c:pt idx="2918">
                  <c:v>0.11681800000000001</c:v>
                </c:pt>
                <c:pt idx="2919">
                  <c:v>0.116858</c:v>
                </c:pt>
                <c:pt idx="2920">
                  <c:v>0.116898</c:v>
                </c:pt>
                <c:pt idx="2921">
                  <c:v>0.116938</c:v>
                </c:pt>
                <c:pt idx="2922">
                  <c:v>0.116978</c:v>
                </c:pt>
                <c:pt idx="2923">
                  <c:v>0.117018</c:v>
                </c:pt>
                <c:pt idx="2924">
                  <c:v>0.117058</c:v>
                </c:pt>
                <c:pt idx="2925">
                  <c:v>0.11709799999999999</c:v>
                </c:pt>
                <c:pt idx="2926">
                  <c:v>0.11713800000000001</c:v>
                </c:pt>
                <c:pt idx="2927">
                  <c:v>0.117178</c:v>
                </c:pt>
                <c:pt idx="2928">
                  <c:v>0.117218</c:v>
                </c:pt>
                <c:pt idx="2929">
                  <c:v>0.117258</c:v>
                </c:pt>
                <c:pt idx="2930">
                  <c:v>0.117298</c:v>
                </c:pt>
                <c:pt idx="2931">
                  <c:v>0.117338</c:v>
                </c:pt>
                <c:pt idx="2932">
                  <c:v>0.117378</c:v>
                </c:pt>
                <c:pt idx="2933">
                  <c:v>0.11741799999999999</c:v>
                </c:pt>
                <c:pt idx="2934">
                  <c:v>0.11745800000000001</c:v>
                </c:pt>
                <c:pt idx="2935">
                  <c:v>0.11749800000000001</c:v>
                </c:pt>
                <c:pt idx="2936">
                  <c:v>0.117538</c:v>
                </c:pt>
                <c:pt idx="2937">
                  <c:v>0.117578</c:v>
                </c:pt>
                <c:pt idx="2938">
                  <c:v>0.117618</c:v>
                </c:pt>
                <c:pt idx="2939">
                  <c:v>0.117658</c:v>
                </c:pt>
                <c:pt idx="2940">
                  <c:v>0.117698</c:v>
                </c:pt>
                <c:pt idx="2941">
                  <c:v>0.117738</c:v>
                </c:pt>
                <c:pt idx="2942">
                  <c:v>0.11777799999999999</c:v>
                </c:pt>
                <c:pt idx="2943">
                  <c:v>0.11781800000000001</c:v>
                </c:pt>
                <c:pt idx="2944">
                  <c:v>0.117858</c:v>
                </c:pt>
                <c:pt idx="2945">
                  <c:v>0.117898</c:v>
                </c:pt>
                <c:pt idx="2946">
                  <c:v>0.117938</c:v>
                </c:pt>
                <c:pt idx="2947">
                  <c:v>0.117978</c:v>
                </c:pt>
                <c:pt idx="2948">
                  <c:v>0.118018</c:v>
                </c:pt>
                <c:pt idx="2949">
                  <c:v>0.118058</c:v>
                </c:pt>
                <c:pt idx="2950">
                  <c:v>0.11809799999999999</c:v>
                </c:pt>
                <c:pt idx="2951">
                  <c:v>0.11813800000000001</c:v>
                </c:pt>
                <c:pt idx="2952">
                  <c:v>0.11817800000000001</c:v>
                </c:pt>
                <c:pt idx="2953">
                  <c:v>0.118218</c:v>
                </c:pt>
                <c:pt idx="2954">
                  <c:v>0.118258</c:v>
                </c:pt>
                <c:pt idx="2955">
                  <c:v>0.118298</c:v>
                </c:pt>
                <c:pt idx="2956">
                  <c:v>0.118338</c:v>
                </c:pt>
                <c:pt idx="2957">
                  <c:v>0.118378</c:v>
                </c:pt>
                <c:pt idx="2958">
                  <c:v>0.118418</c:v>
                </c:pt>
                <c:pt idx="2959">
                  <c:v>0.11845799999999999</c:v>
                </c:pt>
                <c:pt idx="2960">
                  <c:v>0.11849800000000001</c:v>
                </c:pt>
                <c:pt idx="2961">
                  <c:v>0.118538</c:v>
                </c:pt>
                <c:pt idx="2962">
                  <c:v>0.118578</c:v>
                </c:pt>
                <c:pt idx="2963">
                  <c:v>0.118618</c:v>
                </c:pt>
                <c:pt idx="2964">
                  <c:v>0.118658</c:v>
                </c:pt>
                <c:pt idx="2965">
                  <c:v>0.118698</c:v>
                </c:pt>
                <c:pt idx="2966">
                  <c:v>0.118738</c:v>
                </c:pt>
                <c:pt idx="2967">
                  <c:v>0.11877799999999999</c:v>
                </c:pt>
                <c:pt idx="2968">
                  <c:v>0.11881800000000001</c:v>
                </c:pt>
                <c:pt idx="2969">
                  <c:v>0.11885800000000001</c:v>
                </c:pt>
                <c:pt idx="2970">
                  <c:v>0.118898</c:v>
                </c:pt>
                <c:pt idx="2971">
                  <c:v>0.118938</c:v>
                </c:pt>
                <c:pt idx="2972">
                  <c:v>0.118978</c:v>
                </c:pt>
                <c:pt idx="2973">
                  <c:v>0.119018</c:v>
                </c:pt>
                <c:pt idx="2974">
                  <c:v>0.119058</c:v>
                </c:pt>
                <c:pt idx="2975">
                  <c:v>0.119098</c:v>
                </c:pt>
                <c:pt idx="2976">
                  <c:v>0.11913799999999999</c:v>
                </c:pt>
                <c:pt idx="2977">
                  <c:v>0.11917800000000001</c:v>
                </c:pt>
                <c:pt idx="2978">
                  <c:v>0.119218</c:v>
                </c:pt>
                <c:pt idx="2979">
                  <c:v>0.119258</c:v>
                </c:pt>
                <c:pt idx="2980">
                  <c:v>0.119298</c:v>
                </c:pt>
                <c:pt idx="2981">
                  <c:v>0.119338</c:v>
                </c:pt>
                <c:pt idx="2982">
                  <c:v>0.119378</c:v>
                </c:pt>
                <c:pt idx="2983">
                  <c:v>0.119418</c:v>
                </c:pt>
                <c:pt idx="2984">
                  <c:v>0.11945799999999999</c:v>
                </c:pt>
                <c:pt idx="2985">
                  <c:v>0.11949799999999999</c:v>
                </c:pt>
                <c:pt idx="2986">
                  <c:v>0.11953800000000001</c:v>
                </c:pt>
                <c:pt idx="2987">
                  <c:v>0.119578</c:v>
                </c:pt>
                <c:pt idx="2988">
                  <c:v>0.119618</c:v>
                </c:pt>
                <c:pt idx="2989">
                  <c:v>0.119658</c:v>
                </c:pt>
                <c:pt idx="2990">
                  <c:v>0.119698</c:v>
                </c:pt>
                <c:pt idx="2991">
                  <c:v>0.119738</c:v>
                </c:pt>
                <c:pt idx="2992">
                  <c:v>0.119778</c:v>
                </c:pt>
                <c:pt idx="2993">
                  <c:v>0.11981799999999999</c:v>
                </c:pt>
                <c:pt idx="2994">
                  <c:v>0.11985800000000001</c:v>
                </c:pt>
                <c:pt idx="2995">
                  <c:v>0.119898</c:v>
                </c:pt>
                <c:pt idx="2996">
                  <c:v>0.119938</c:v>
                </c:pt>
                <c:pt idx="2997">
                  <c:v>0.119978</c:v>
                </c:pt>
                <c:pt idx="2998">
                  <c:v>0.120018</c:v>
                </c:pt>
                <c:pt idx="2999">
                  <c:v>0.120058</c:v>
                </c:pt>
                <c:pt idx="3000">
                  <c:v>0.120098</c:v>
                </c:pt>
                <c:pt idx="3001">
                  <c:v>0.12013799999999999</c:v>
                </c:pt>
                <c:pt idx="3002">
                  <c:v>0.12017799999999999</c:v>
                </c:pt>
                <c:pt idx="3003">
                  <c:v>0.12021800000000001</c:v>
                </c:pt>
                <c:pt idx="3004">
                  <c:v>0.120258</c:v>
                </c:pt>
                <c:pt idx="3005">
                  <c:v>0.120298</c:v>
                </c:pt>
                <c:pt idx="3006">
                  <c:v>0.120338</c:v>
                </c:pt>
                <c:pt idx="3007">
                  <c:v>0.120378</c:v>
                </c:pt>
                <c:pt idx="3008">
                  <c:v>0.120418</c:v>
                </c:pt>
                <c:pt idx="3009">
                  <c:v>0.120458</c:v>
                </c:pt>
                <c:pt idx="3010">
                  <c:v>0.12049799999999999</c:v>
                </c:pt>
                <c:pt idx="3011">
                  <c:v>0.12053800000000001</c:v>
                </c:pt>
                <c:pt idx="3012">
                  <c:v>0.120578</c:v>
                </c:pt>
                <c:pt idx="3013">
                  <c:v>0.120618</c:v>
                </c:pt>
                <c:pt idx="3014">
                  <c:v>0.120658</c:v>
                </c:pt>
                <c:pt idx="3015">
                  <c:v>0.120698</c:v>
                </c:pt>
                <c:pt idx="3016">
                  <c:v>0.120738</c:v>
                </c:pt>
                <c:pt idx="3017">
                  <c:v>0.120778</c:v>
                </c:pt>
                <c:pt idx="3018">
                  <c:v>0.12081799999999999</c:v>
                </c:pt>
                <c:pt idx="3019">
                  <c:v>0.12085799999999999</c:v>
                </c:pt>
                <c:pt idx="3020">
                  <c:v>0.12089800000000001</c:v>
                </c:pt>
                <c:pt idx="3021">
                  <c:v>0.120938</c:v>
                </c:pt>
                <c:pt idx="3022">
                  <c:v>0.120978</c:v>
                </c:pt>
                <c:pt idx="3023">
                  <c:v>0.121018</c:v>
                </c:pt>
                <c:pt idx="3024">
                  <c:v>0.121058</c:v>
                </c:pt>
                <c:pt idx="3025">
                  <c:v>0.121098</c:v>
                </c:pt>
                <c:pt idx="3026">
                  <c:v>0.121138</c:v>
                </c:pt>
                <c:pt idx="3027">
                  <c:v>0.12117799999999999</c:v>
                </c:pt>
                <c:pt idx="3028">
                  <c:v>0.12121800000000001</c:v>
                </c:pt>
                <c:pt idx="3029">
                  <c:v>0.121258</c:v>
                </c:pt>
                <c:pt idx="3030">
                  <c:v>0.121298</c:v>
                </c:pt>
                <c:pt idx="3031">
                  <c:v>0.121338</c:v>
                </c:pt>
                <c:pt idx="3032">
                  <c:v>0.121378</c:v>
                </c:pt>
                <c:pt idx="3033">
                  <c:v>0.121418</c:v>
                </c:pt>
                <c:pt idx="3034">
                  <c:v>0.121458</c:v>
                </c:pt>
                <c:pt idx="3035">
                  <c:v>0.12149799999999999</c:v>
                </c:pt>
                <c:pt idx="3036">
                  <c:v>0.12153799999999999</c:v>
                </c:pt>
                <c:pt idx="3037">
                  <c:v>0.12157800000000001</c:v>
                </c:pt>
                <c:pt idx="3038">
                  <c:v>0.121618</c:v>
                </c:pt>
                <c:pt idx="3039">
                  <c:v>0.121658</c:v>
                </c:pt>
                <c:pt idx="3040">
                  <c:v>0.121698</c:v>
                </c:pt>
                <c:pt idx="3041">
                  <c:v>0.121738</c:v>
                </c:pt>
                <c:pt idx="3042">
                  <c:v>0.121778</c:v>
                </c:pt>
                <c:pt idx="3043">
                  <c:v>0.121818</c:v>
                </c:pt>
                <c:pt idx="3044">
                  <c:v>0.12185799999999999</c:v>
                </c:pt>
                <c:pt idx="3045">
                  <c:v>0.12189800000000001</c:v>
                </c:pt>
                <c:pt idx="3046">
                  <c:v>0.121938</c:v>
                </c:pt>
                <c:pt idx="3047">
                  <c:v>0.121978</c:v>
                </c:pt>
                <c:pt idx="3048">
                  <c:v>0.122018</c:v>
                </c:pt>
                <c:pt idx="3049">
                  <c:v>0.122058</c:v>
                </c:pt>
                <c:pt idx="3050">
                  <c:v>0.122098</c:v>
                </c:pt>
                <c:pt idx="3051">
                  <c:v>0.122138</c:v>
                </c:pt>
                <c:pt idx="3052">
                  <c:v>0.12217799999999999</c:v>
                </c:pt>
                <c:pt idx="3053">
                  <c:v>0.12221799999999999</c:v>
                </c:pt>
                <c:pt idx="3054">
                  <c:v>0.12225800000000001</c:v>
                </c:pt>
                <c:pt idx="3055">
                  <c:v>0.122298</c:v>
                </c:pt>
                <c:pt idx="3056">
                  <c:v>0.122338</c:v>
                </c:pt>
                <c:pt idx="3057">
                  <c:v>0.122378</c:v>
                </c:pt>
                <c:pt idx="3058">
                  <c:v>0.122418</c:v>
                </c:pt>
                <c:pt idx="3059">
                  <c:v>0.122458</c:v>
                </c:pt>
                <c:pt idx="3060">
                  <c:v>0.122498</c:v>
                </c:pt>
                <c:pt idx="3061">
                  <c:v>0.12253799999999999</c:v>
                </c:pt>
                <c:pt idx="3062">
                  <c:v>0.12257800000000001</c:v>
                </c:pt>
                <c:pt idx="3063">
                  <c:v>0.122618</c:v>
                </c:pt>
                <c:pt idx="3064">
                  <c:v>0.122658</c:v>
                </c:pt>
                <c:pt idx="3065">
                  <c:v>0.122698</c:v>
                </c:pt>
                <c:pt idx="3066">
                  <c:v>0.122738</c:v>
                </c:pt>
                <c:pt idx="3067">
                  <c:v>0.122778</c:v>
                </c:pt>
                <c:pt idx="3068">
                  <c:v>0.122818</c:v>
                </c:pt>
                <c:pt idx="3069">
                  <c:v>0.12285799999999999</c:v>
                </c:pt>
                <c:pt idx="3070">
                  <c:v>0.12289799999999999</c:v>
                </c:pt>
                <c:pt idx="3071">
                  <c:v>0.12293800000000001</c:v>
                </c:pt>
                <c:pt idx="3072">
                  <c:v>0.122978</c:v>
                </c:pt>
                <c:pt idx="3073">
                  <c:v>0.123018</c:v>
                </c:pt>
                <c:pt idx="3074">
                  <c:v>0.123058</c:v>
                </c:pt>
                <c:pt idx="3075">
                  <c:v>0.123098</c:v>
                </c:pt>
                <c:pt idx="3076">
                  <c:v>0.123138</c:v>
                </c:pt>
                <c:pt idx="3077">
                  <c:v>0.123178</c:v>
                </c:pt>
                <c:pt idx="3078">
                  <c:v>0.12321799999999999</c:v>
                </c:pt>
                <c:pt idx="3079">
                  <c:v>0.12325800000000001</c:v>
                </c:pt>
                <c:pt idx="3080">
                  <c:v>0.123298</c:v>
                </c:pt>
                <c:pt idx="3081">
                  <c:v>0.123338</c:v>
                </c:pt>
                <c:pt idx="3082">
                  <c:v>0.123378</c:v>
                </c:pt>
                <c:pt idx="3083">
                  <c:v>0.123418</c:v>
                </c:pt>
                <c:pt idx="3084">
                  <c:v>0.123458</c:v>
                </c:pt>
                <c:pt idx="3085">
                  <c:v>0.123498</c:v>
                </c:pt>
                <c:pt idx="3086">
                  <c:v>0.123538</c:v>
                </c:pt>
                <c:pt idx="3087">
                  <c:v>0.12357799999999999</c:v>
                </c:pt>
                <c:pt idx="3088">
                  <c:v>0.12361800000000001</c:v>
                </c:pt>
                <c:pt idx="3089">
                  <c:v>0.123658</c:v>
                </c:pt>
                <c:pt idx="3090">
                  <c:v>0.123698</c:v>
                </c:pt>
                <c:pt idx="3091">
                  <c:v>0.123738</c:v>
                </c:pt>
                <c:pt idx="3092">
                  <c:v>0.123778</c:v>
                </c:pt>
                <c:pt idx="3093">
                  <c:v>0.123818</c:v>
                </c:pt>
                <c:pt idx="3094">
                  <c:v>0.123858</c:v>
                </c:pt>
                <c:pt idx="3095">
                  <c:v>0.12389799999999999</c:v>
                </c:pt>
                <c:pt idx="3096">
                  <c:v>0.12393800000000001</c:v>
                </c:pt>
                <c:pt idx="3097">
                  <c:v>0.123978</c:v>
                </c:pt>
                <c:pt idx="3098">
                  <c:v>0.124018</c:v>
                </c:pt>
                <c:pt idx="3099">
                  <c:v>0.124058</c:v>
                </c:pt>
                <c:pt idx="3100">
                  <c:v>0.124098</c:v>
                </c:pt>
                <c:pt idx="3101">
                  <c:v>0.124138</c:v>
                </c:pt>
                <c:pt idx="3102">
                  <c:v>0.124178</c:v>
                </c:pt>
                <c:pt idx="3103">
                  <c:v>0.124218</c:v>
                </c:pt>
                <c:pt idx="3104">
                  <c:v>0.12425799999999999</c:v>
                </c:pt>
                <c:pt idx="3105">
                  <c:v>0.12429800000000001</c:v>
                </c:pt>
                <c:pt idx="3106">
                  <c:v>0.124338</c:v>
                </c:pt>
                <c:pt idx="3107">
                  <c:v>0.124378</c:v>
                </c:pt>
                <c:pt idx="3108">
                  <c:v>0.124418</c:v>
                </c:pt>
                <c:pt idx="3109">
                  <c:v>0.124458</c:v>
                </c:pt>
                <c:pt idx="3110">
                  <c:v>0.124498</c:v>
                </c:pt>
                <c:pt idx="3111">
                  <c:v>0.124538</c:v>
                </c:pt>
                <c:pt idx="3112">
                  <c:v>0.12457799999999999</c:v>
                </c:pt>
                <c:pt idx="3113">
                  <c:v>0.12461800000000001</c:v>
                </c:pt>
                <c:pt idx="3114">
                  <c:v>0.124658</c:v>
                </c:pt>
                <c:pt idx="3115">
                  <c:v>0.124698</c:v>
                </c:pt>
                <c:pt idx="3116">
                  <c:v>0.124738</c:v>
                </c:pt>
                <c:pt idx="3117">
                  <c:v>0.124778</c:v>
                </c:pt>
                <c:pt idx="3118">
                  <c:v>0.124818</c:v>
                </c:pt>
                <c:pt idx="3119">
                  <c:v>0.124858</c:v>
                </c:pt>
                <c:pt idx="3120">
                  <c:v>0.124898</c:v>
                </c:pt>
                <c:pt idx="3121">
                  <c:v>0.12493799999999999</c:v>
                </c:pt>
                <c:pt idx="3122">
                  <c:v>0.12497800000000001</c:v>
                </c:pt>
                <c:pt idx="3123">
                  <c:v>0.12501799999999999</c:v>
                </c:pt>
                <c:pt idx="3124">
                  <c:v>0.125058</c:v>
                </c:pt>
                <c:pt idx="3125">
                  <c:v>0.12509799999999999</c:v>
                </c:pt>
                <c:pt idx="3126">
                  <c:v>0.125138</c:v>
                </c:pt>
                <c:pt idx="3127">
                  <c:v>0.12517800000000001</c:v>
                </c:pt>
                <c:pt idx="3128">
                  <c:v>0.125218</c:v>
                </c:pt>
                <c:pt idx="3129">
                  <c:v>0.12525800000000001</c:v>
                </c:pt>
                <c:pt idx="3130">
                  <c:v>0.12529799999999999</c:v>
                </c:pt>
                <c:pt idx="3131">
                  <c:v>0.125338</c:v>
                </c:pt>
                <c:pt idx="3132">
                  <c:v>0.12537799999999999</c:v>
                </c:pt>
                <c:pt idx="3133">
                  <c:v>0.125418</c:v>
                </c:pt>
                <c:pt idx="3134">
                  <c:v>0.12545799999999999</c:v>
                </c:pt>
                <c:pt idx="3135">
                  <c:v>0.125498</c:v>
                </c:pt>
                <c:pt idx="3136">
                  <c:v>0.12553800000000001</c:v>
                </c:pt>
                <c:pt idx="3137">
                  <c:v>0.125578</c:v>
                </c:pt>
                <c:pt idx="3138">
                  <c:v>0.12561800000000001</c:v>
                </c:pt>
                <c:pt idx="3139">
                  <c:v>0.12565799999999999</c:v>
                </c:pt>
                <c:pt idx="3140">
                  <c:v>0.125698</c:v>
                </c:pt>
                <c:pt idx="3141">
                  <c:v>0.12573799999999999</c:v>
                </c:pt>
                <c:pt idx="3142">
                  <c:v>0.125778</c:v>
                </c:pt>
                <c:pt idx="3143">
                  <c:v>0.12581800000000001</c:v>
                </c:pt>
                <c:pt idx="3144">
                  <c:v>0.125858</c:v>
                </c:pt>
                <c:pt idx="3145">
                  <c:v>0.12589800000000001</c:v>
                </c:pt>
                <c:pt idx="3146">
                  <c:v>0.12593799999999999</c:v>
                </c:pt>
                <c:pt idx="3147">
                  <c:v>0.12597800000000001</c:v>
                </c:pt>
                <c:pt idx="3148">
                  <c:v>0.12601799999999999</c:v>
                </c:pt>
                <c:pt idx="3149">
                  <c:v>0.126058</c:v>
                </c:pt>
                <c:pt idx="3150">
                  <c:v>0.12609799999999999</c:v>
                </c:pt>
                <c:pt idx="3151">
                  <c:v>0.126138</c:v>
                </c:pt>
                <c:pt idx="3152">
                  <c:v>0.12617800000000001</c:v>
                </c:pt>
                <c:pt idx="3153">
                  <c:v>0.126218</c:v>
                </c:pt>
                <c:pt idx="3154">
                  <c:v>0.12625800000000001</c:v>
                </c:pt>
                <c:pt idx="3155">
                  <c:v>0.12629799999999999</c:v>
                </c:pt>
                <c:pt idx="3156">
                  <c:v>0.12633800000000001</c:v>
                </c:pt>
                <c:pt idx="3157">
                  <c:v>0.12637799999999999</c:v>
                </c:pt>
                <c:pt idx="3158">
                  <c:v>0.126418</c:v>
                </c:pt>
                <c:pt idx="3159">
                  <c:v>0.12645799999999999</c:v>
                </c:pt>
                <c:pt idx="3160">
                  <c:v>0.126498</c:v>
                </c:pt>
                <c:pt idx="3161">
                  <c:v>0.12653800000000001</c:v>
                </c:pt>
                <c:pt idx="3162">
                  <c:v>0.126578</c:v>
                </c:pt>
                <c:pt idx="3163">
                  <c:v>0.12661800000000001</c:v>
                </c:pt>
                <c:pt idx="3164">
                  <c:v>0.12665799999999999</c:v>
                </c:pt>
                <c:pt idx="3165">
                  <c:v>0.12669800000000001</c:v>
                </c:pt>
                <c:pt idx="3166">
                  <c:v>0.12673799999999999</c:v>
                </c:pt>
                <c:pt idx="3167">
                  <c:v>0.126778</c:v>
                </c:pt>
                <c:pt idx="3168">
                  <c:v>0.12681799999999999</c:v>
                </c:pt>
                <c:pt idx="3169">
                  <c:v>0.126858</c:v>
                </c:pt>
                <c:pt idx="3170">
                  <c:v>0.12689800000000001</c:v>
                </c:pt>
                <c:pt idx="3171">
                  <c:v>0.126938</c:v>
                </c:pt>
                <c:pt idx="3172">
                  <c:v>0.12697800000000001</c:v>
                </c:pt>
                <c:pt idx="3173">
                  <c:v>0.12701799999999999</c:v>
                </c:pt>
                <c:pt idx="3174">
                  <c:v>0.127058</c:v>
                </c:pt>
                <c:pt idx="3175">
                  <c:v>0.12709799999999999</c:v>
                </c:pt>
                <c:pt idx="3176">
                  <c:v>0.127138</c:v>
                </c:pt>
                <c:pt idx="3177">
                  <c:v>0.12717800000000001</c:v>
                </c:pt>
                <c:pt idx="3178">
                  <c:v>0.127218</c:v>
                </c:pt>
                <c:pt idx="3179">
                  <c:v>0.12725800000000001</c:v>
                </c:pt>
                <c:pt idx="3180">
                  <c:v>0.12729799999999999</c:v>
                </c:pt>
                <c:pt idx="3181">
                  <c:v>0.12733800000000001</c:v>
                </c:pt>
                <c:pt idx="3182">
                  <c:v>0.12737799999999999</c:v>
                </c:pt>
                <c:pt idx="3183">
                  <c:v>0.127418</c:v>
                </c:pt>
                <c:pt idx="3184">
                  <c:v>0.12745799999999999</c:v>
                </c:pt>
                <c:pt idx="3185">
                  <c:v>0.127498</c:v>
                </c:pt>
                <c:pt idx="3186">
                  <c:v>0.12753800000000001</c:v>
                </c:pt>
                <c:pt idx="3187">
                  <c:v>0.127578</c:v>
                </c:pt>
                <c:pt idx="3188">
                  <c:v>0.12761800000000001</c:v>
                </c:pt>
                <c:pt idx="3189">
                  <c:v>0.12765799999999999</c:v>
                </c:pt>
                <c:pt idx="3190">
                  <c:v>0.12769800000000001</c:v>
                </c:pt>
                <c:pt idx="3191">
                  <c:v>0.12773799999999999</c:v>
                </c:pt>
                <c:pt idx="3192">
                  <c:v>0.127778</c:v>
                </c:pt>
                <c:pt idx="3193">
                  <c:v>0.12781799999999999</c:v>
                </c:pt>
                <c:pt idx="3194">
                  <c:v>0.127858</c:v>
                </c:pt>
                <c:pt idx="3195">
                  <c:v>0.12789800000000001</c:v>
                </c:pt>
                <c:pt idx="3196">
                  <c:v>0.127938</c:v>
                </c:pt>
                <c:pt idx="3197">
                  <c:v>0.12797800000000001</c:v>
                </c:pt>
                <c:pt idx="3198">
                  <c:v>0.12801799999999999</c:v>
                </c:pt>
                <c:pt idx="3199">
                  <c:v>0.12805800000000001</c:v>
                </c:pt>
                <c:pt idx="3200">
                  <c:v>0.12809799999999999</c:v>
                </c:pt>
                <c:pt idx="3201">
                  <c:v>0.128138</c:v>
                </c:pt>
                <c:pt idx="3202">
                  <c:v>0.12817799999999999</c:v>
                </c:pt>
                <c:pt idx="3203">
                  <c:v>0.128218</c:v>
                </c:pt>
                <c:pt idx="3204">
                  <c:v>0.12825800000000001</c:v>
                </c:pt>
                <c:pt idx="3205">
                  <c:v>0.128298</c:v>
                </c:pt>
                <c:pt idx="3206">
                  <c:v>0.12833800000000001</c:v>
                </c:pt>
                <c:pt idx="3207">
                  <c:v>0.12837799999999999</c:v>
                </c:pt>
                <c:pt idx="3208">
                  <c:v>0.128418</c:v>
                </c:pt>
                <c:pt idx="3209">
                  <c:v>0.12845799999999999</c:v>
                </c:pt>
                <c:pt idx="3210">
                  <c:v>0.128498</c:v>
                </c:pt>
                <c:pt idx="3211">
                  <c:v>0.12853800000000001</c:v>
                </c:pt>
                <c:pt idx="3212">
                  <c:v>0.128578</c:v>
                </c:pt>
                <c:pt idx="3213">
                  <c:v>0.12861800000000001</c:v>
                </c:pt>
                <c:pt idx="3214">
                  <c:v>0.12865799999999999</c:v>
                </c:pt>
                <c:pt idx="3215">
                  <c:v>0.12869800000000001</c:v>
                </c:pt>
                <c:pt idx="3216">
                  <c:v>0.12873799999999999</c:v>
                </c:pt>
                <c:pt idx="3217">
                  <c:v>0.128778</c:v>
                </c:pt>
                <c:pt idx="3218">
                  <c:v>0.12881799999999999</c:v>
                </c:pt>
                <c:pt idx="3219">
                  <c:v>0.128858</c:v>
                </c:pt>
                <c:pt idx="3220">
                  <c:v>0.12889800000000001</c:v>
                </c:pt>
                <c:pt idx="3221">
                  <c:v>0.128938</c:v>
                </c:pt>
                <c:pt idx="3222">
                  <c:v>0.12897800000000001</c:v>
                </c:pt>
                <c:pt idx="3223">
                  <c:v>0.12901799999999999</c:v>
                </c:pt>
                <c:pt idx="3224">
                  <c:v>0.12905800000000001</c:v>
                </c:pt>
                <c:pt idx="3225">
                  <c:v>0.12909799999999999</c:v>
                </c:pt>
                <c:pt idx="3226">
                  <c:v>0.129138</c:v>
                </c:pt>
                <c:pt idx="3227">
                  <c:v>0.12917799999999999</c:v>
                </c:pt>
                <c:pt idx="3228">
                  <c:v>0.129218</c:v>
                </c:pt>
                <c:pt idx="3229">
                  <c:v>0.12925800000000001</c:v>
                </c:pt>
                <c:pt idx="3230">
                  <c:v>0.129298</c:v>
                </c:pt>
                <c:pt idx="3231">
                  <c:v>0.12933800000000001</c:v>
                </c:pt>
                <c:pt idx="3232">
                  <c:v>0.12937799999999999</c:v>
                </c:pt>
                <c:pt idx="3233">
                  <c:v>0.12941800000000001</c:v>
                </c:pt>
                <c:pt idx="3234">
                  <c:v>0.12945799999999999</c:v>
                </c:pt>
                <c:pt idx="3235">
                  <c:v>0.129498</c:v>
                </c:pt>
                <c:pt idx="3236">
                  <c:v>0.12953799999999999</c:v>
                </c:pt>
                <c:pt idx="3237">
                  <c:v>0.129578</c:v>
                </c:pt>
                <c:pt idx="3238">
                  <c:v>0.12961800000000001</c:v>
                </c:pt>
                <c:pt idx="3239">
                  <c:v>0.129658</c:v>
                </c:pt>
                <c:pt idx="3240">
                  <c:v>0.12969800000000001</c:v>
                </c:pt>
                <c:pt idx="3241">
                  <c:v>0.12973799999999999</c:v>
                </c:pt>
                <c:pt idx="3242">
                  <c:v>0.129778</c:v>
                </c:pt>
                <c:pt idx="3243">
                  <c:v>0.12981799999999999</c:v>
                </c:pt>
                <c:pt idx="3244">
                  <c:v>0.129858</c:v>
                </c:pt>
                <c:pt idx="3245">
                  <c:v>0.12989800000000001</c:v>
                </c:pt>
                <c:pt idx="3246">
                  <c:v>0.129938</c:v>
                </c:pt>
                <c:pt idx="3247">
                  <c:v>0.12997800000000001</c:v>
                </c:pt>
                <c:pt idx="3248">
                  <c:v>0.13001799999999999</c:v>
                </c:pt>
                <c:pt idx="3249">
                  <c:v>0.13005800000000001</c:v>
                </c:pt>
                <c:pt idx="3250">
                  <c:v>0.13009799999999999</c:v>
                </c:pt>
                <c:pt idx="3251">
                  <c:v>0.130138</c:v>
                </c:pt>
                <c:pt idx="3252">
                  <c:v>0.13017799999999999</c:v>
                </c:pt>
                <c:pt idx="3253">
                  <c:v>0.130218</c:v>
                </c:pt>
                <c:pt idx="3254">
                  <c:v>0.13025800000000001</c:v>
                </c:pt>
                <c:pt idx="3255">
                  <c:v>0.130298</c:v>
                </c:pt>
                <c:pt idx="3256">
                  <c:v>0.13033800000000001</c:v>
                </c:pt>
                <c:pt idx="3257">
                  <c:v>0.13037799999999999</c:v>
                </c:pt>
                <c:pt idx="3258">
                  <c:v>0.13041800000000001</c:v>
                </c:pt>
                <c:pt idx="3259">
                  <c:v>0.13045799999999999</c:v>
                </c:pt>
                <c:pt idx="3260">
                  <c:v>0.130498</c:v>
                </c:pt>
                <c:pt idx="3261">
                  <c:v>0.13053799999999999</c:v>
                </c:pt>
                <c:pt idx="3262">
                  <c:v>0.130578</c:v>
                </c:pt>
                <c:pt idx="3263">
                  <c:v>0.13061800000000001</c:v>
                </c:pt>
                <c:pt idx="3264">
                  <c:v>0.130658</c:v>
                </c:pt>
                <c:pt idx="3265">
                  <c:v>0.13069800000000001</c:v>
                </c:pt>
                <c:pt idx="3266">
                  <c:v>0.13073799999999999</c:v>
                </c:pt>
                <c:pt idx="3267">
                  <c:v>0.13077800000000001</c:v>
                </c:pt>
                <c:pt idx="3268">
                  <c:v>0.13081799999999999</c:v>
                </c:pt>
                <c:pt idx="3269">
                  <c:v>0.130858</c:v>
                </c:pt>
                <c:pt idx="3270">
                  <c:v>0.13089799999999999</c:v>
                </c:pt>
                <c:pt idx="3271">
                  <c:v>0.130938</c:v>
                </c:pt>
                <c:pt idx="3272">
                  <c:v>0.13097800000000001</c:v>
                </c:pt>
                <c:pt idx="3273">
                  <c:v>0.131018</c:v>
                </c:pt>
                <c:pt idx="3274">
                  <c:v>0.13105800000000001</c:v>
                </c:pt>
                <c:pt idx="3275">
                  <c:v>0.13109799999999999</c:v>
                </c:pt>
                <c:pt idx="3276">
                  <c:v>0.131138</c:v>
                </c:pt>
                <c:pt idx="3277">
                  <c:v>0.13117799999999999</c:v>
                </c:pt>
                <c:pt idx="3278">
                  <c:v>0.131218</c:v>
                </c:pt>
                <c:pt idx="3279">
                  <c:v>0.13125800000000001</c:v>
                </c:pt>
                <c:pt idx="3280">
                  <c:v>0.131298</c:v>
                </c:pt>
                <c:pt idx="3281">
                  <c:v>0.13133800000000001</c:v>
                </c:pt>
                <c:pt idx="3282">
                  <c:v>0.13137799999999999</c:v>
                </c:pt>
                <c:pt idx="3283">
                  <c:v>0.13141800000000001</c:v>
                </c:pt>
                <c:pt idx="3284">
                  <c:v>0.13145799999999999</c:v>
                </c:pt>
                <c:pt idx="3285">
                  <c:v>0.131498</c:v>
                </c:pt>
                <c:pt idx="3286">
                  <c:v>0.13153799999999999</c:v>
                </c:pt>
                <c:pt idx="3287">
                  <c:v>0.131578</c:v>
                </c:pt>
                <c:pt idx="3288">
                  <c:v>0.13161800000000001</c:v>
                </c:pt>
                <c:pt idx="3289">
                  <c:v>0.131658</c:v>
                </c:pt>
                <c:pt idx="3290">
                  <c:v>0.13169800000000001</c:v>
                </c:pt>
                <c:pt idx="3291">
                  <c:v>0.13173799999999999</c:v>
                </c:pt>
                <c:pt idx="3292">
                  <c:v>0.13177800000000001</c:v>
                </c:pt>
                <c:pt idx="3293">
                  <c:v>0.13181799999999999</c:v>
                </c:pt>
                <c:pt idx="3294">
                  <c:v>0.131858</c:v>
                </c:pt>
                <c:pt idx="3295">
                  <c:v>0.13189799999999999</c:v>
                </c:pt>
                <c:pt idx="3296">
                  <c:v>0.131938</c:v>
                </c:pt>
                <c:pt idx="3297">
                  <c:v>0.13197800000000001</c:v>
                </c:pt>
                <c:pt idx="3298">
                  <c:v>0.132018</c:v>
                </c:pt>
                <c:pt idx="3299">
                  <c:v>0.13205800000000001</c:v>
                </c:pt>
                <c:pt idx="3300">
                  <c:v>0.13209799999999999</c:v>
                </c:pt>
                <c:pt idx="3301">
                  <c:v>0.13213800000000001</c:v>
                </c:pt>
                <c:pt idx="3302">
                  <c:v>0.13217799999999999</c:v>
                </c:pt>
                <c:pt idx="3303">
                  <c:v>0.132218</c:v>
                </c:pt>
                <c:pt idx="3304">
                  <c:v>0.13225799999999999</c:v>
                </c:pt>
                <c:pt idx="3305">
                  <c:v>0.132298</c:v>
                </c:pt>
                <c:pt idx="3306">
                  <c:v>0.13233800000000001</c:v>
                </c:pt>
                <c:pt idx="3307">
                  <c:v>0.132378</c:v>
                </c:pt>
                <c:pt idx="3308">
                  <c:v>0.13241800000000001</c:v>
                </c:pt>
                <c:pt idx="3309">
                  <c:v>0.13245799999999999</c:v>
                </c:pt>
                <c:pt idx="3310">
                  <c:v>0.132498</c:v>
                </c:pt>
                <c:pt idx="3311">
                  <c:v>0.13253799999999999</c:v>
                </c:pt>
                <c:pt idx="3312">
                  <c:v>0.132578</c:v>
                </c:pt>
                <c:pt idx="3313">
                  <c:v>0.13261800000000001</c:v>
                </c:pt>
                <c:pt idx="3314">
                  <c:v>0.132658</c:v>
                </c:pt>
                <c:pt idx="3315">
                  <c:v>0.13269800000000001</c:v>
                </c:pt>
                <c:pt idx="3316">
                  <c:v>0.13273799999999999</c:v>
                </c:pt>
                <c:pt idx="3317">
                  <c:v>0.13277800000000001</c:v>
                </c:pt>
                <c:pt idx="3318">
                  <c:v>0.13281799999999999</c:v>
                </c:pt>
                <c:pt idx="3319">
                  <c:v>0.132858</c:v>
                </c:pt>
                <c:pt idx="3320">
                  <c:v>0.13289799999999999</c:v>
                </c:pt>
                <c:pt idx="3321">
                  <c:v>0.132938</c:v>
                </c:pt>
                <c:pt idx="3322">
                  <c:v>0.13297800000000001</c:v>
                </c:pt>
                <c:pt idx="3323">
                  <c:v>0.133018</c:v>
                </c:pt>
                <c:pt idx="3324">
                  <c:v>0.13305800000000001</c:v>
                </c:pt>
                <c:pt idx="3325">
                  <c:v>0.13309799999999999</c:v>
                </c:pt>
                <c:pt idx="3326">
                  <c:v>0.13313800000000001</c:v>
                </c:pt>
                <c:pt idx="3327">
                  <c:v>0.13317799999999999</c:v>
                </c:pt>
                <c:pt idx="3328">
                  <c:v>0.133218</c:v>
                </c:pt>
                <c:pt idx="3329">
                  <c:v>0.13325799999999999</c:v>
                </c:pt>
                <c:pt idx="3330">
                  <c:v>0.133298</c:v>
                </c:pt>
                <c:pt idx="3331">
                  <c:v>0.13333800000000001</c:v>
                </c:pt>
                <c:pt idx="3332">
                  <c:v>0.133378</c:v>
                </c:pt>
                <c:pt idx="3333">
                  <c:v>0.13341800000000001</c:v>
                </c:pt>
                <c:pt idx="3334">
                  <c:v>0.13345799999999999</c:v>
                </c:pt>
                <c:pt idx="3335">
                  <c:v>0.13349800000000001</c:v>
                </c:pt>
                <c:pt idx="3336">
                  <c:v>0.13353799999999999</c:v>
                </c:pt>
                <c:pt idx="3337">
                  <c:v>0.133578</c:v>
                </c:pt>
                <c:pt idx="3338">
                  <c:v>0.13361799999999999</c:v>
                </c:pt>
                <c:pt idx="3339">
                  <c:v>0.133658</c:v>
                </c:pt>
                <c:pt idx="3340">
                  <c:v>0.13369800000000001</c:v>
                </c:pt>
                <c:pt idx="3341">
                  <c:v>0.133738</c:v>
                </c:pt>
                <c:pt idx="3342">
                  <c:v>0.13377800000000001</c:v>
                </c:pt>
                <c:pt idx="3343">
                  <c:v>0.13381799999999999</c:v>
                </c:pt>
                <c:pt idx="3344">
                  <c:v>0.133858</c:v>
                </c:pt>
                <c:pt idx="3345">
                  <c:v>0.13389799999999999</c:v>
                </c:pt>
                <c:pt idx="3346">
                  <c:v>0.133938</c:v>
                </c:pt>
                <c:pt idx="3347">
                  <c:v>0.13397800000000001</c:v>
                </c:pt>
                <c:pt idx="3348">
                  <c:v>0.134018</c:v>
                </c:pt>
                <c:pt idx="3349">
                  <c:v>0.13405800000000001</c:v>
                </c:pt>
                <c:pt idx="3350">
                  <c:v>0.13409799999999999</c:v>
                </c:pt>
                <c:pt idx="3351">
                  <c:v>0.13413800000000001</c:v>
                </c:pt>
                <c:pt idx="3352">
                  <c:v>0.13417799999999999</c:v>
                </c:pt>
                <c:pt idx="3353">
                  <c:v>0.134218</c:v>
                </c:pt>
                <c:pt idx="3354">
                  <c:v>0.13425799999999999</c:v>
                </c:pt>
                <c:pt idx="3355">
                  <c:v>0.134298</c:v>
                </c:pt>
                <c:pt idx="3356">
                  <c:v>0.13433800000000001</c:v>
                </c:pt>
                <c:pt idx="3357">
                  <c:v>0.134378</c:v>
                </c:pt>
                <c:pt idx="3358">
                  <c:v>0.13441800000000001</c:v>
                </c:pt>
                <c:pt idx="3359">
                  <c:v>0.13445799999999999</c:v>
                </c:pt>
                <c:pt idx="3360">
                  <c:v>0.13449800000000001</c:v>
                </c:pt>
                <c:pt idx="3361">
                  <c:v>0.13453799999999999</c:v>
                </c:pt>
                <c:pt idx="3362">
                  <c:v>0.134578</c:v>
                </c:pt>
                <c:pt idx="3363">
                  <c:v>0.13461799999999999</c:v>
                </c:pt>
                <c:pt idx="3364">
                  <c:v>0.134658</c:v>
                </c:pt>
                <c:pt idx="3365">
                  <c:v>0.13469800000000001</c:v>
                </c:pt>
                <c:pt idx="3366">
                  <c:v>0.134738</c:v>
                </c:pt>
                <c:pt idx="3367">
                  <c:v>0.13477800000000001</c:v>
                </c:pt>
                <c:pt idx="3368">
                  <c:v>0.13481799999999999</c:v>
                </c:pt>
                <c:pt idx="3369">
                  <c:v>0.13485800000000001</c:v>
                </c:pt>
                <c:pt idx="3370">
                  <c:v>0.13489799999999999</c:v>
                </c:pt>
                <c:pt idx="3371">
                  <c:v>0.134938</c:v>
                </c:pt>
                <c:pt idx="3372">
                  <c:v>0.13497799999999999</c:v>
                </c:pt>
                <c:pt idx="3373">
                  <c:v>0.135018</c:v>
                </c:pt>
                <c:pt idx="3374">
                  <c:v>0.13505800000000001</c:v>
                </c:pt>
                <c:pt idx="3375">
                  <c:v>0.135098</c:v>
                </c:pt>
                <c:pt idx="3376">
                  <c:v>0.13513800000000001</c:v>
                </c:pt>
                <c:pt idx="3377">
                  <c:v>0.13517799999999999</c:v>
                </c:pt>
                <c:pt idx="3378">
                  <c:v>0.135218</c:v>
                </c:pt>
                <c:pt idx="3379">
                  <c:v>0.13525799999999999</c:v>
                </c:pt>
                <c:pt idx="3380">
                  <c:v>0.135298</c:v>
                </c:pt>
                <c:pt idx="3381">
                  <c:v>0.13533800000000001</c:v>
                </c:pt>
                <c:pt idx="3382">
                  <c:v>0.135378</c:v>
                </c:pt>
                <c:pt idx="3383">
                  <c:v>0.13541800000000001</c:v>
                </c:pt>
                <c:pt idx="3384">
                  <c:v>0.135458</c:v>
                </c:pt>
                <c:pt idx="3385">
                  <c:v>0.13549800000000001</c:v>
                </c:pt>
                <c:pt idx="3386">
                  <c:v>0.13553799999999999</c:v>
                </c:pt>
                <c:pt idx="3387">
                  <c:v>0.135578</c:v>
                </c:pt>
                <c:pt idx="3388">
                  <c:v>0.13561799999999999</c:v>
                </c:pt>
                <c:pt idx="3389">
                  <c:v>0.135658</c:v>
                </c:pt>
                <c:pt idx="3390">
                  <c:v>0.13569800000000001</c:v>
                </c:pt>
                <c:pt idx="3391">
                  <c:v>0.135738</c:v>
                </c:pt>
                <c:pt idx="3392">
                  <c:v>0.13577800000000001</c:v>
                </c:pt>
                <c:pt idx="3393">
                  <c:v>0.13581799999999999</c:v>
                </c:pt>
                <c:pt idx="3394">
                  <c:v>0.13585800000000001</c:v>
                </c:pt>
                <c:pt idx="3395">
                  <c:v>0.13589799999999999</c:v>
                </c:pt>
                <c:pt idx="3396">
                  <c:v>0.135938</c:v>
                </c:pt>
                <c:pt idx="3397">
                  <c:v>0.13597799999999999</c:v>
                </c:pt>
                <c:pt idx="3398">
                  <c:v>0.136018</c:v>
                </c:pt>
                <c:pt idx="3399">
                  <c:v>0.13605800000000001</c:v>
                </c:pt>
                <c:pt idx="3400">
                  <c:v>0.136098</c:v>
                </c:pt>
                <c:pt idx="3401">
                  <c:v>0.13613800000000001</c:v>
                </c:pt>
                <c:pt idx="3402">
                  <c:v>0.13617799999999999</c:v>
                </c:pt>
                <c:pt idx="3403">
                  <c:v>0.13621800000000001</c:v>
                </c:pt>
                <c:pt idx="3404">
                  <c:v>0.13625799999999999</c:v>
                </c:pt>
                <c:pt idx="3405">
                  <c:v>0.136298</c:v>
                </c:pt>
                <c:pt idx="3406">
                  <c:v>0.13633799999999999</c:v>
                </c:pt>
                <c:pt idx="3407">
                  <c:v>0.136378</c:v>
                </c:pt>
                <c:pt idx="3408">
                  <c:v>0.13641800000000001</c:v>
                </c:pt>
                <c:pt idx="3409">
                  <c:v>0.136458</c:v>
                </c:pt>
                <c:pt idx="3410">
                  <c:v>0.13649800000000001</c:v>
                </c:pt>
                <c:pt idx="3411">
                  <c:v>0.13653799999999999</c:v>
                </c:pt>
                <c:pt idx="3412">
                  <c:v>0.136578</c:v>
                </c:pt>
                <c:pt idx="3413">
                  <c:v>0.13661799999999999</c:v>
                </c:pt>
                <c:pt idx="3414">
                  <c:v>0.136658</c:v>
                </c:pt>
                <c:pt idx="3415">
                  <c:v>0.13669799999999999</c:v>
                </c:pt>
                <c:pt idx="3416">
                  <c:v>0.136738</c:v>
                </c:pt>
                <c:pt idx="3417">
                  <c:v>0.13677800000000001</c:v>
                </c:pt>
                <c:pt idx="3418">
                  <c:v>0.136818</c:v>
                </c:pt>
                <c:pt idx="3419">
                  <c:v>0.13685800000000001</c:v>
                </c:pt>
                <c:pt idx="3420">
                  <c:v>0.13689799999999999</c:v>
                </c:pt>
                <c:pt idx="3421">
                  <c:v>0.136938</c:v>
                </c:pt>
                <c:pt idx="3422">
                  <c:v>0.13697799999999999</c:v>
                </c:pt>
                <c:pt idx="3423">
                  <c:v>0.137018</c:v>
                </c:pt>
                <c:pt idx="3424">
                  <c:v>0.13705800000000001</c:v>
                </c:pt>
                <c:pt idx="3425">
                  <c:v>0.137098</c:v>
                </c:pt>
                <c:pt idx="3426">
                  <c:v>0.13713800000000001</c:v>
                </c:pt>
                <c:pt idx="3427">
                  <c:v>0.13717799999999999</c:v>
                </c:pt>
                <c:pt idx="3428">
                  <c:v>0.13721800000000001</c:v>
                </c:pt>
                <c:pt idx="3429">
                  <c:v>0.13725799999999999</c:v>
                </c:pt>
                <c:pt idx="3430">
                  <c:v>0.137298</c:v>
                </c:pt>
                <c:pt idx="3431">
                  <c:v>0.13733799999999999</c:v>
                </c:pt>
                <c:pt idx="3432">
                  <c:v>0.137378</c:v>
                </c:pt>
                <c:pt idx="3433">
                  <c:v>0.13741800000000001</c:v>
                </c:pt>
                <c:pt idx="3434">
                  <c:v>0.137458</c:v>
                </c:pt>
                <c:pt idx="3435">
                  <c:v>0.13749800000000001</c:v>
                </c:pt>
                <c:pt idx="3436">
                  <c:v>0.13753799999999999</c:v>
                </c:pt>
                <c:pt idx="3437">
                  <c:v>0.13757800000000001</c:v>
                </c:pt>
                <c:pt idx="3438">
                  <c:v>0.13761799999999999</c:v>
                </c:pt>
                <c:pt idx="3439">
                  <c:v>0.137658</c:v>
                </c:pt>
                <c:pt idx="3440">
                  <c:v>0.13769799999999999</c:v>
                </c:pt>
                <c:pt idx="3441">
                  <c:v>0.137738</c:v>
                </c:pt>
                <c:pt idx="3442">
                  <c:v>0.13777800000000001</c:v>
                </c:pt>
                <c:pt idx="3443">
                  <c:v>0.137818</c:v>
                </c:pt>
                <c:pt idx="3444">
                  <c:v>0.13785800000000001</c:v>
                </c:pt>
                <c:pt idx="3445">
                  <c:v>0.13789799999999999</c:v>
                </c:pt>
                <c:pt idx="3446">
                  <c:v>0.13793800000000001</c:v>
                </c:pt>
                <c:pt idx="3447">
                  <c:v>0.13797799999999999</c:v>
                </c:pt>
                <c:pt idx="3448">
                  <c:v>0.138018</c:v>
                </c:pt>
                <c:pt idx="3449">
                  <c:v>0.13805799999999999</c:v>
                </c:pt>
                <c:pt idx="3450">
                  <c:v>0.138098</c:v>
                </c:pt>
                <c:pt idx="3451">
                  <c:v>0.13813800000000001</c:v>
                </c:pt>
                <c:pt idx="3452">
                  <c:v>0.138178</c:v>
                </c:pt>
                <c:pt idx="3453">
                  <c:v>0.13821800000000001</c:v>
                </c:pt>
                <c:pt idx="3454">
                  <c:v>0.13825799999999999</c:v>
                </c:pt>
                <c:pt idx="3455">
                  <c:v>0.138298</c:v>
                </c:pt>
                <c:pt idx="3456">
                  <c:v>0.13833799999999999</c:v>
                </c:pt>
                <c:pt idx="3457">
                  <c:v>0.138378</c:v>
                </c:pt>
                <c:pt idx="3458">
                  <c:v>0.13841800000000001</c:v>
                </c:pt>
                <c:pt idx="3459">
                  <c:v>0.138458</c:v>
                </c:pt>
                <c:pt idx="3460">
                  <c:v>0.13849800000000001</c:v>
                </c:pt>
                <c:pt idx="3461">
                  <c:v>0.13853799999999999</c:v>
                </c:pt>
                <c:pt idx="3462">
                  <c:v>0.13857800000000001</c:v>
                </c:pt>
                <c:pt idx="3463">
                  <c:v>0.13861799999999999</c:v>
                </c:pt>
                <c:pt idx="3464">
                  <c:v>0.138658</c:v>
                </c:pt>
                <c:pt idx="3465">
                  <c:v>0.13869799999999999</c:v>
                </c:pt>
                <c:pt idx="3466">
                  <c:v>0.138738</c:v>
                </c:pt>
                <c:pt idx="3467">
                  <c:v>0.13877800000000001</c:v>
                </c:pt>
                <c:pt idx="3468">
                  <c:v>0.138818</c:v>
                </c:pt>
                <c:pt idx="3469">
                  <c:v>0.13885800000000001</c:v>
                </c:pt>
                <c:pt idx="3470">
                  <c:v>0.13889799999999999</c:v>
                </c:pt>
                <c:pt idx="3471">
                  <c:v>0.13893800000000001</c:v>
                </c:pt>
                <c:pt idx="3472">
                  <c:v>0.13897799999999999</c:v>
                </c:pt>
                <c:pt idx="3473">
                  <c:v>0.139018</c:v>
                </c:pt>
                <c:pt idx="3474">
                  <c:v>0.13905799999999999</c:v>
                </c:pt>
                <c:pt idx="3475">
                  <c:v>0.139098</c:v>
                </c:pt>
                <c:pt idx="3476">
                  <c:v>0.13913800000000001</c:v>
                </c:pt>
                <c:pt idx="3477">
                  <c:v>0.139178</c:v>
                </c:pt>
                <c:pt idx="3478">
                  <c:v>0.13921800000000001</c:v>
                </c:pt>
                <c:pt idx="3479">
                  <c:v>0.13925799999999999</c:v>
                </c:pt>
                <c:pt idx="3480">
                  <c:v>0.13929800000000001</c:v>
                </c:pt>
                <c:pt idx="3481">
                  <c:v>0.13933799999999999</c:v>
                </c:pt>
                <c:pt idx="3482">
                  <c:v>0.139378</c:v>
                </c:pt>
                <c:pt idx="3483">
                  <c:v>0.13941799999999999</c:v>
                </c:pt>
                <c:pt idx="3484">
                  <c:v>0.139458</c:v>
                </c:pt>
                <c:pt idx="3485">
                  <c:v>0.13949800000000001</c:v>
                </c:pt>
                <c:pt idx="3486">
                  <c:v>0.139538</c:v>
                </c:pt>
                <c:pt idx="3487">
                  <c:v>0.13957800000000001</c:v>
                </c:pt>
                <c:pt idx="3488">
                  <c:v>0.13961799999999999</c:v>
                </c:pt>
                <c:pt idx="3489">
                  <c:v>0.139658</c:v>
                </c:pt>
                <c:pt idx="3490">
                  <c:v>0.13969799999999999</c:v>
                </c:pt>
                <c:pt idx="3491">
                  <c:v>0.139738</c:v>
                </c:pt>
                <c:pt idx="3492">
                  <c:v>0.13977800000000001</c:v>
                </c:pt>
                <c:pt idx="3493">
                  <c:v>0.139818</c:v>
                </c:pt>
                <c:pt idx="3494">
                  <c:v>0.13985800000000001</c:v>
                </c:pt>
                <c:pt idx="3495">
                  <c:v>0.13989799999999999</c:v>
                </c:pt>
                <c:pt idx="3496">
                  <c:v>0.13993800000000001</c:v>
                </c:pt>
                <c:pt idx="3497">
                  <c:v>0.13997799999999999</c:v>
                </c:pt>
                <c:pt idx="3498">
                  <c:v>0.140018</c:v>
                </c:pt>
                <c:pt idx="3499">
                  <c:v>0.14005799999999999</c:v>
                </c:pt>
                <c:pt idx="3500">
                  <c:v>0.140098</c:v>
                </c:pt>
                <c:pt idx="3501">
                  <c:v>0.14013800000000001</c:v>
                </c:pt>
                <c:pt idx="3502">
                  <c:v>0.140178</c:v>
                </c:pt>
                <c:pt idx="3503">
                  <c:v>0.14021800000000001</c:v>
                </c:pt>
                <c:pt idx="3504">
                  <c:v>0.14025799999999999</c:v>
                </c:pt>
                <c:pt idx="3505">
                  <c:v>0.14029800000000001</c:v>
                </c:pt>
                <c:pt idx="3506">
                  <c:v>0.14033799999999999</c:v>
                </c:pt>
                <c:pt idx="3507">
                  <c:v>0.140378</c:v>
                </c:pt>
                <c:pt idx="3508">
                  <c:v>0.14041799999999999</c:v>
                </c:pt>
                <c:pt idx="3509">
                  <c:v>0.140458</c:v>
                </c:pt>
                <c:pt idx="3510">
                  <c:v>0.14049800000000001</c:v>
                </c:pt>
                <c:pt idx="3511">
                  <c:v>0.140538</c:v>
                </c:pt>
                <c:pt idx="3512">
                  <c:v>0.14057800000000001</c:v>
                </c:pt>
                <c:pt idx="3513">
                  <c:v>0.14061799999999999</c:v>
                </c:pt>
                <c:pt idx="3514">
                  <c:v>0.14065800000000001</c:v>
                </c:pt>
                <c:pt idx="3515">
                  <c:v>0.14069799999999999</c:v>
                </c:pt>
                <c:pt idx="3516">
                  <c:v>0.140738</c:v>
                </c:pt>
                <c:pt idx="3517">
                  <c:v>0.14077799999999999</c:v>
                </c:pt>
                <c:pt idx="3518">
                  <c:v>0.140818</c:v>
                </c:pt>
                <c:pt idx="3519">
                  <c:v>0.14085800000000001</c:v>
                </c:pt>
                <c:pt idx="3520">
                  <c:v>0.140898</c:v>
                </c:pt>
                <c:pt idx="3521">
                  <c:v>0.14093800000000001</c:v>
                </c:pt>
                <c:pt idx="3522">
                  <c:v>0.14097799999999999</c:v>
                </c:pt>
                <c:pt idx="3523">
                  <c:v>0.141018</c:v>
                </c:pt>
                <c:pt idx="3524">
                  <c:v>0.14105799999999999</c:v>
                </c:pt>
                <c:pt idx="3525">
                  <c:v>0.141098</c:v>
                </c:pt>
                <c:pt idx="3526">
                  <c:v>0.14113800000000001</c:v>
                </c:pt>
                <c:pt idx="3527">
                  <c:v>0.141178</c:v>
                </c:pt>
                <c:pt idx="3528">
                  <c:v>0.14121800000000001</c:v>
                </c:pt>
                <c:pt idx="3529">
                  <c:v>0.14125799999999999</c:v>
                </c:pt>
                <c:pt idx="3530">
                  <c:v>0.14129800000000001</c:v>
                </c:pt>
                <c:pt idx="3531">
                  <c:v>0.14133799999999999</c:v>
                </c:pt>
                <c:pt idx="3532">
                  <c:v>0.141378</c:v>
                </c:pt>
                <c:pt idx="3533">
                  <c:v>0.14141799999999999</c:v>
                </c:pt>
                <c:pt idx="3534">
                  <c:v>0.141458</c:v>
                </c:pt>
                <c:pt idx="3535">
                  <c:v>0.14149800000000001</c:v>
                </c:pt>
                <c:pt idx="3536">
                  <c:v>0.141538</c:v>
                </c:pt>
                <c:pt idx="3537">
                  <c:v>0.14157800000000001</c:v>
                </c:pt>
                <c:pt idx="3538">
                  <c:v>0.14161799999999999</c:v>
                </c:pt>
                <c:pt idx="3539">
                  <c:v>0.14165800000000001</c:v>
                </c:pt>
                <c:pt idx="3540">
                  <c:v>0.14169799999999999</c:v>
                </c:pt>
                <c:pt idx="3541">
                  <c:v>0.141738</c:v>
                </c:pt>
                <c:pt idx="3542">
                  <c:v>0.14177799999999999</c:v>
                </c:pt>
                <c:pt idx="3543">
                  <c:v>0.141818</c:v>
                </c:pt>
                <c:pt idx="3544">
                  <c:v>0.14185800000000001</c:v>
                </c:pt>
                <c:pt idx="3545">
                  <c:v>0.141898</c:v>
                </c:pt>
                <c:pt idx="3546">
                  <c:v>0.14193800000000001</c:v>
                </c:pt>
                <c:pt idx="3547">
                  <c:v>0.14197799999999999</c:v>
                </c:pt>
                <c:pt idx="3548">
                  <c:v>0.14201800000000001</c:v>
                </c:pt>
                <c:pt idx="3549">
                  <c:v>0.14205799999999999</c:v>
                </c:pt>
                <c:pt idx="3550">
                  <c:v>0.142098</c:v>
                </c:pt>
                <c:pt idx="3551">
                  <c:v>0.14213799999999999</c:v>
                </c:pt>
                <c:pt idx="3552">
                  <c:v>0.142178</c:v>
                </c:pt>
                <c:pt idx="3553">
                  <c:v>0.14221800000000001</c:v>
                </c:pt>
                <c:pt idx="3554">
                  <c:v>0.142258</c:v>
                </c:pt>
                <c:pt idx="3555">
                  <c:v>0.14229800000000001</c:v>
                </c:pt>
                <c:pt idx="3556">
                  <c:v>0.14233799999999999</c:v>
                </c:pt>
                <c:pt idx="3557">
                  <c:v>0.142378</c:v>
                </c:pt>
                <c:pt idx="3558">
                  <c:v>0.14241799999999999</c:v>
                </c:pt>
                <c:pt idx="3559">
                  <c:v>0.142458</c:v>
                </c:pt>
                <c:pt idx="3560">
                  <c:v>0.14249800000000001</c:v>
                </c:pt>
                <c:pt idx="3561">
                  <c:v>0.142538</c:v>
                </c:pt>
                <c:pt idx="3562">
                  <c:v>0.14257800000000001</c:v>
                </c:pt>
                <c:pt idx="3563">
                  <c:v>0.14261799999999999</c:v>
                </c:pt>
                <c:pt idx="3564">
                  <c:v>0.14265800000000001</c:v>
                </c:pt>
                <c:pt idx="3565">
                  <c:v>0.14269799999999999</c:v>
                </c:pt>
                <c:pt idx="3566">
                  <c:v>0.142738</c:v>
                </c:pt>
                <c:pt idx="3567">
                  <c:v>0.14277799999999999</c:v>
                </c:pt>
                <c:pt idx="3568">
                  <c:v>0.142818</c:v>
                </c:pt>
                <c:pt idx="3569">
                  <c:v>0.14285800000000001</c:v>
                </c:pt>
                <c:pt idx="3570">
                  <c:v>0.142898</c:v>
                </c:pt>
                <c:pt idx="3571">
                  <c:v>0.14293800000000001</c:v>
                </c:pt>
                <c:pt idx="3572">
                  <c:v>0.14297799999999999</c:v>
                </c:pt>
                <c:pt idx="3573">
                  <c:v>0.14301800000000001</c:v>
                </c:pt>
                <c:pt idx="3574">
                  <c:v>0.14305799999999999</c:v>
                </c:pt>
                <c:pt idx="3575">
                  <c:v>0.143098</c:v>
                </c:pt>
                <c:pt idx="3576">
                  <c:v>0.14313799999999999</c:v>
                </c:pt>
                <c:pt idx="3577">
                  <c:v>0.143178</c:v>
                </c:pt>
                <c:pt idx="3578">
                  <c:v>0.14321800000000001</c:v>
                </c:pt>
                <c:pt idx="3579">
                  <c:v>0.143258</c:v>
                </c:pt>
                <c:pt idx="3580">
                  <c:v>0.14329800000000001</c:v>
                </c:pt>
                <c:pt idx="3581">
                  <c:v>0.14333799999999999</c:v>
                </c:pt>
                <c:pt idx="3582">
                  <c:v>0.14337800000000001</c:v>
                </c:pt>
                <c:pt idx="3583">
                  <c:v>0.14341799999999999</c:v>
                </c:pt>
                <c:pt idx="3584">
                  <c:v>0.143458</c:v>
                </c:pt>
                <c:pt idx="3585">
                  <c:v>0.14349799999999999</c:v>
                </c:pt>
                <c:pt idx="3586">
                  <c:v>0.143538</c:v>
                </c:pt>
                <c:pt idx="3587">
                  <c:v>0.14357800000000001</c:v>
                </c:pt>
                <c:pt idx="3588">
                  <c:v>0.143618</c:v>
                </c:pt>
                <c:pt idx="3589">
                  <c:v>0.14365800000000001</c:v>
                </c:pt>
                <c:pt idx="3590">
                  <c:v>0.14369799999999999</c:v>
                </c:pt>
                <c:pt idx="3591">
                  <c:v>0.143738</c:v>
                </c:pt>
                <c:pt idx="3592">
                  <c:v>0.14377799999999999</c:v>
                </c:pt>
                <c:pt idx="3593">
                  <c:v>0.143818</c:v>
                </c:pt>
                <c:pt idx="3594">
                  <c:v>0.14385800000000001</c:v>
                </c:pt>
                <c:pt idx="3595">
                  <c:v>0.143898</c:v>
                </c:pt>
                <c:pt idx="3596">
                  <c:v>0.14393800000000001</c:v>
                </c:pt>
                <c:pt idx="3597">
                  <c:v>0.14397799999999999</c:v>
                </c:pt>
                <c:pt idx="3598">
                  <c:v>0.14401800000000001</c:v>
                </c:pt>
                <c:pt idx="3599">
                  <c:v>0.14405799999999999</c:v>
                </c:pt>
                <c:pt idx="3600">
                  <c:v>0.144098</c:v>
                </c:pt>
                <c:pt idx="3601">
                  <c:v>0.14413799999999999</c:v>
                </c:pt>
                <c:pt idx="3602">
                  <c:v>0.144178</c:v>
                </c:pt>
                <c:pt idx="3603">
                  <c:v>0.14421800000000001</c:v>
                </c:pt>
                <c:pt idx="3604">
                  <c:v>0.144258</c:v>
                </c:pt>
                <c:pt idx="3605">
                  <c:v>0.14429800000000001</c:v>
                </c:pt>
                <c:pt idx="3606">
                  <c:v>0.14433799999999999</c:v>
                </c:pt>
                <c:pt idx="3607">
                  <c:v>0.14437800000000001</c:v>
                </c:pt>
                <c:pt idx="3608">
                  <c:v>0.14441799999999999</c:v>
                </c:pt>
                <c:pt idx="3609">
                  <c:v>0.144458</c:v>
                </c:pt>
                <c:pt idx="3610">
                  <c:v>0.14449799999999999</c:v>
                </c:pt>
                <c:pt idx="3611">
                  <c:v>0.144538</c:v>
                </c:pt>
                <c:pt idx="3612">
                  <c:v>0.14457800000000001</c:v>
                </c:pt>
                <c:pt idx="3613">
                  <c:v>0.144618</c:v>
                </c:pt>
                <c:pt idx="3614">
                  <c:v>0.14465800000000001</c:v>
                </c:pt>
                <c:pt idx="3615">
                  <c:v>0.14469799999999999</c:v>
                </c:pt>
                <c:pt idx="3616">
                  <c:v>0.14473800000000001</c:v>
                </c:pt>
                <c:pt idx="3617">
                  <c:v>0.14477799999999999</c:v>
                </c:pt>
                <c:pt idx="3618">
                  <c:v>0.144818</c:v>
                </c:pt>
                <c:pt idx="3619">
                  <c:v>0.14485799999999999</c:v>
                </c:pt>
                <c:pt idx="3620">
                  <c:v>0.144898</c:v>
                </c:pt>
                <c:pt idx="3621">
                  <c:v>0.14493800000000001</c:v>
                </c:pt>
                <c:pt idx="3622">
                  <c:v>0.144978</c:v>
                </c:pt>
                <c:pt idx="3623">
                  <c:v>0.14501800000000001</c:v>
                </c:pt>
                <c:pt idx="3624">
                  <c:v>0.14505799999999999</c:v>
                </c:pt>
                <c:pt idx="3625">
                  <c:v>0.145098</c:v>
                </c:pt>
                <c:pt idx="3626">
                  <c:v>0.14513799999999999</c:v>
                </c:pt>
                <c:pt idx="3627">
                  <c:v>0.145178</c:v>
                </c:pt>
                <c:pt idx="3628">
                  <c:v>0.14521800000000001</c:v>
                </c:pt>
                <c:pt idx="3629">
                  <c:v>0.145258</c:v>
                </c:pt>
                <c:pt idx="3630">
                  <c:v>0.14529800000000001</c:v>
                </c:pt>
                <c:pt idx="3631">
                  <c:v>0.14533799999999999</c:v>
                </c:pt>
                <c:pt idx="3632">
                  <c:v>0.14537800000000001</c:v>
                </c:pt>
                <c:pt idx="3633">
                  <c:v>0.14541799999999999</c:v>
                </c:pt>
                <c:pt idx="3634">
                  <c:v>0.145458</c:v>
                </c:pt>
                <c:pt idx="3635">
                  <c:v>0.14549799999999999</c:v>
                </c:pt>
                <c:pt idx="3636">
                  <c:v>0.145538</c:v>
                </c:pt>
                <c:pt idx="3637">
                  <c:v>0.14557800000000001</c:v>
                </c:pt>
                <c:pt idx="3638">
                  <c:v>0.145618</c:v>
                </c:pt>
                <c:pt idx="3639">
                  <c:v>0.14565800000000001</c:v>
                </c:pt>
                <c:pt idx="3640">
                  <c:v>0.14569799999999999</c:v>
                </c:pt>
                <c:pt idx="3641">
                  <c:v>0.14573800000000001</c:v>
                </c:pt>
                <c:pt idx="3642">
                  <c:v>0.14577799999999999</c:v>
                </c:pt>
                <c:pt idx="3643">
                  <c:v>0.145818</c:v>
                </c:pt>
                <c:pt idx="3644">
                  <c:v>0.14585799999999999</c:v>
                </c:pt>
                <c:pt idx="3645">
                  <c:v>0.145898</c:v>
                </c:pt>
                <c:pt idx="3646">
                  <c:v>0.14593800000000001</c:v>
                </c:pt>
                <c:pt idx="3647">
                  <c:v>0.145978</c:v>
                </c:pt>
                <c:pt idx="3648">
                  <c:v>0.14601800000000001</c:v>
                </c:pt>
                <c:pt idx="3649">
                  <c:v>0.14605799999999999</c:v>
                </c:pt>
                <c:pt idx="3650">
                  <c:v>0.14609800000000001</c:v>
                </c:pt>
                <c:pt idx="3651">
                  <c:v>0.14613799999999999</c:v>
                </c:pt>
                <c:pt idx="3652">
                  <c:v>0.146178</c:v>
                </c:pt>
                <c:pt idx="3653">
                  <c:v>0.14621799999999999</c:v>
                </c:pt>
                <c:pt idx="3654">
                  <c:v>0.146258</c:v>
                </c:pt>
                <c:pt idx="3655">
                  <c:v>0.14629800000000001</c:v>
                </c:pt>
                <c:pt idx="3656">
                  <c:v>0.146338</c:v>
                </c:pt>
                <c:pt idx="3657">
                  <c:v>0.14637800000000001</c:v>
                </c:pt>
                <c:pt idx="3658">
                  <c:v>0.14641799999999999</c:v>
                </c:pt>
                <c:pt idx="3659">
                  <c:v>0.146458</c:v>
                </c:pt>
                <c:pt idx="3660">
                  <c:v>0.14649799999999999</c:v>
                </c:pt>
                <c:pt idx="3661">
                  <c:v>0.146538</c:v>
                </c:pt>
                <c:pt idx="3662">
                  <c:v>0.14657800000000001</c:v>
                </c:pt>
                <c:pt idx="3663">
                  <c:v>0.146618</c:v>
                </c:pt>
                <c:pt idx="3664">
                  <c:v>0.14665800000000001</c:v>
                </c:pt>
                <c:pt idx="3665">
                  <c:v>0.146698</c:v>
                </c:pt>
                <c:pt idx="3666">
                  <c:v>0.14673800000000001</c:v>
                </c:pt>
                <c:pt idx="3667">
                  <c:v>0.14677799999999999</c:v>
                </c:pt>
                <c:pt idx="3668">
                  <c:v>0.146818</c:v>
                </c:pt>
                <c:pt idx="3669">
                  <c:v>0.14685799999999999</c:v>
                </c:pt>
                <c:pt idx="3670">
                  <c:v>0.146898</c:v>
                </c:pt>
                <c:pt idx="3671">
                  <c:v>0.14693800000000001</c:v>
                </c:pt>
                <c:pt idx="3672">
                  <c:v>0.146978</c:v>
                </c:pt>
                <c:pt idx="3673">
                  <c:v>0.14701800000000001</c:v>
                </c:pt>
                <c:pt idx="3674">
                  <c:v>0.14705799999999999</c:v>
                </c:pt>
                <c:pt idx="3675">
                  <c:v>0.14709800000000001</c:v>
                </c:pt>
                <c:pt idx="3676">
                  <c:v>0.14713799999999999</c:v>
                </c:pt>
                <c:pt idx="3677">
                  <c:v>0.147178</c:v>
                </c:pt>
                <c:pt idx="3678">
                  <c:v>0.14721799999999999</c:v>
                </c:pt>
                <c:pt idx="3679">
                  <c:v>0.147258</c:v>
                </c:pt>
                <c:pt idx="3680">
                  <c:v>0.14729800000000001</c:v>
                </c:pt>
                <c:pt idx="3681">
                  <c:v>0.147338</c:v>
                </c:pt>
                <c:pt idx="3682">
                  <c:v>0.14737800000000001</c:v>
                </c:pt>
                <c:pt idx="3683">
                  <c:v>0.14741799999999999</c:v>
                </c:pt>
                <c:pt idx="3684">
                  <c:v>0.14745800000000001</c:v>
                </c:pt>
                <c:pt idx="3685">
                  <c:v>0.14749799999999999</c:v>
                </c:pt>
                <c:pt idx="3686">
                  <c:v>0.147538</c:v>
                </c:pt>
                <c:pt idx="3687">
                  <c:v>0.14757799999999999</c:v>
                </c:pt>
                <c:pt idx="3688">
                  <c:v>0.147618</c:v>
                </c:pt>
                <c:pt idx="3689">
                  <c:v>0.14765800000000001</c:v>
                </c:pt>
                <c:pt idx="3690">
                  <c:v>0.147698</c:v>
                </c:pt>
                <c:pt idx="3691">
                  <c:v>0.14773800000000001</c:v>
                </c:pt>
                <c:pt idx="3692">
                  <c:v>0.14777799999999999</c:v>
                </c:pt>
                <c:pt idx="3693">
                  <c:v>0.147818</c:v>
                </c:pt>
                <c:pt idx="3694">
                  <c:v>0.14785799999999999</c:v>
                </c:pt>
                <c:pt idx="3695">
                  <c:v>0.147898</c:v>
                </c:pt>
                <c:pt idx="3696">
                  <c:v>0.14793799999999999</c:v>
                </c:pt>
                <c:pt idx="3697">
                  <c:v>0.147978</c:v>
                </c:pt>
                <c:pt idx="3698">
                  <c:v>0.14801800000000001</c:v>
                </c:pt>
                <c:pt idx="3699">
                  <c:v>0.148058</c:v>
                </c:pt>
                <c:pt idx="3700">
                  <c:v>0.14809800000000001</c:v>
                </c:pt>
                <c:pt idx="3701">
                  <c:v>0.14813799999999999</c:v>
                </c:pt>
                <c:pt idx="3702">
                  <c:v>0.148178</c:v>
                </c:pt>
                <c:pt idx="3703">
                  <c:v>0.14821799999999999</c:v>
                </c:pt>
                <c:pt idx="3704">
                  <c:v>0.148258</c:v>
                </c:pt>
                <c:pt idx="3705">
                  <c:v>0.14829800000000001</c:v>
                </c:pt>
                <c:pt idx="3706">
                  <c:v>0.148338</c:v>
                </c:pt>
                <c:pt idx="3707">
                  <c:v>0.14837800000000001</c:v>
                </c:pt>
                <c:pt idx="3708">
                  <c:v>0.14841799999999999</c:v>
                </c:pt>
                <c:pt idx="3709">
                  <c:v>0.14845800000000001</c:v>
                </c:pt>
                <c:pt idx="3710">
                  <c:v>0.14849799999999999</c:v>
                </c:pt>
                <c:pt idx="3711">
                  <c:v>0.148538</c:v>
                </c:pt>
                <c:pt idx="3712">
                  <c:v>0.14857799999999999</c:v>
                </c:pt>
                <c:pt idx="3713">
                  <c:v>0.148618</c:v>
                </c:pt>
                <c:pt idx="3714">
                  <c:v>0.14865800000000001</c:v>
                </c:pt>
                <c:pt idx="3715">
                  <c:v>0.148698</c:v>
                </c:pt>
                <c:pt idx="3716">
                  <c:v>0.14873800000000001</c:v>
                </c:pt>
                <c:pt idx="3717">
                  <c:v>0.14877799999999999</c:v>
                </c:pt>
                <c:pt idx="3718">
                  <c:v>0.14881800000000001</c:v>
                </c:pt>
                <c:pt idx="3719">
                  <c:v>0.14885799999999999</c:v>
                </c:pt>
                <c:pt idx="3720">
                  <c:v>0.148898</c:v>
                </c:pt>
                <c:pt idx="3721">
                  <c:v>0.14893799999999999</c:v>
                </c:pt>
                <c:pt idx="3722">
                  <c:v>0.148978</c:v>
                </c:pt>
                <c:pt idx="3723">
                  <c:v>0.14901800000000001</c:v>
                </c:pt>
                <c:pt idx="3724">
                  <c:v>0.149058</c:v>
                </c:pt>
                <c:pt idx="3725">
                  <c:v>0.14909800000000001</c:v>
                </c:pt>
                <c:pt idx="3726">
                  <c:v>0.14913799999999999</c:v>
                </c:pt>
                <c:pt idx="3727">
                  <c:v>0.14917800000000001</c:v>
                </c:pt>
                <c:pt idx="3728">
                  <c:v>0.14921799999999999</c:v>
                </c:pt>
                <c:pt idx="3729">
                  <c:v>0.149258</c:v>
                </c:pt>
                <c:pt idx="3730">
                  <c:v>0.14929799999999999</c:v>
                </c:pt>
                <c:pt idx="3731">
                  <c:v>0.149338</c:v>
                </c:pt>
                <c:pt idx="3732">
                  <c:v>0.14937800000000001</c:v>
                </c:pt>
                <c:pt idx="3733">
                  <c:v>0.149418</c:v>
                </c:pt>
                <c:pt idx="3734">
                  <c:v>0.14945800000000001</c:v>
                </c:pt>
                <c:pt idx="3735">
                  <c:v>0.14949799999999999</c:v>
                </c:pt>
                <c:pt idx="3736">
                  <c:v>0.149538</c:v>
                </c:pt>
                <c:pt idx="3737">
                  <c:v>0.14957799999999999</c:v>
                </c:pt>
                <c:pt idx="3738">
                  <c:v>0.149618</c:v>
                </c:pt>
                <c:pt idx="3739">
                  <c:v>0.14965800000000001</c:v>
                </c:pt>
                <c:pt idx="3740">
                  <c:v>0.149698</c:v>
                </c:pt>
                <c:pt idx="3741">
                  <c:v>0.14973800000000001</c:v>
                </c:pt>
                <c:pt idx="3742">
                  <c:v>0.14977799999999999</c:v>
                </c:pt>
                <c:pt idx="3743">
                  <c:v>0.14981800000000001</c:v>
                </c:pt>
                <c:pt idx="3744">
                  <c:v>0.14985799999999999</c:v>
                </c:pt>
                <c:pt idx="3745">
                  <c:v>0.149898</c:v>
                </c:pt>
                <c:pt idx="3746">
                  <c:v>0.14993799999999999</c:v>
                </c:pt>
                <c:pt idx="3747">
                  <c:v>0.149978</c:v>
                </c:pt>
                <c:pt idx="3748">
                  <c:v>0.15001800000000001</c:v>
                </c:pt>
                <c:pt idx="3749">
                  <c:v>0.150058</c:v>
                </c:pt>
                <c:pt idx="3750">
                  <c:v>0.15009800000000001</c:v>
                </c:pt>
                <c:pt idx="3751">
                  <c:v>0.15013799999999999</c:v>
                </c:pt>
                <c:pt idx="3752">
                  <c:v>0.15017800000000001</c:v>
                </c:pt>
                <c:pt idx="3753">
                  <c:v>0.15021799999999999</c:v>
                </c:pt>
                <c:pt idx="3754">
                  <c:v>0.150258</c:v>
                </c:pt>
                <c:pt idx="3755">
                  <c:v>0.15029799999999999</c:v>
                </c:pt>
                <c:pt idx="3756">
                  <c:v>0.150338</c:v>
                </c:pt>
                <c:pt idx="3757">
                  <c:v>0.15037800000000001</c:v>
                </c:pt>
                <c:pt idx="3758">
                  <c:v>0.150418</c:v>
                </c:pt>
                <c:pt idx="3759">
                  <c:v>0.15045800000000001</c:v>
                </c:pt>
                <c:pt idx="3760">
                  <c:v>0.15049799999999999</c:v>
                </c:pt>
                <c:pt idx="3761">
                  <c:v>0.15053800000000001</c:v>
                </c:pt>
                <c:pt idx="3762">
                  <c:v>0.15057799999999999</c:v>
                </c:pt>
                <c:pt idx="3763">
                  <c:v>0.150618</c:v>
                </c:pt>
                <c:pt idx="3764">
                  <c:v>0.15065799999999999</c:v>
                </c:pt>
                <c:pt idx="3765">
                  <c:v>0.150698</c:v>
                </c:pt>
                <c:pt idx="3766">
                  <c:v>0.15073800000000001</c:v>
                </c:pt>
                <c:pt idx="3767">
                  <c:v>0.150778</c:v>
                </c:pt>
                <c:pt idx="3768">
                  <c:v>0.15081800000000001</c:v>
                </c:pt>
                <c:pt idx="3769">
                  <c:v>0.15085799999999999</c:v>
                </c:pt>
                <c:pt idx="3770">
                  <c:v>0.150898</c:v>
                </c:pt>
                <c:pt idx="3771">
                  <c:v>0.15093799999999999</c:v>
                </c:pt>
                <c:pt idx="3772">
                  <c:v>0.150978</c:v>
                </c:pt>
                <c:pt idx="3773">
                  <c:v>0.15101800000000001</c:v>
                </c:pt>
                <c:pt idx="3774">
                  <c:v>0.151058</c:v>
                </c:pt>
                <c:pt idx="3775">
                  <c:v>0.15109800000000001</c:v>
                </c:pt>
                <c:pt idx="3776">
                  <c:v>0.15113799999999999</c:v>
                </c:pt>
                <c:pt idx="3777">
                  <c:v>0.15117800000000001</c:v>
                </c:pt>
                <c:pt idx="3778">
                  <c:v>0.15121799999999999</c:v>
                </c:pt>
                <c:pt idx="3779">
                  <c:v>0.151258</c:v>
                </c:pt>
                <c:pt idx="3780">
                  <c:v>0.15129799999999999</c:v>
                </c:pt>
                <c:pt idx="3781">
                  <c:v>0.151338</c:v>
                </c:pt>
                <c:pt idx="3782">
                  <c:v>0.15137800000000001</c:v>
                </c:pt>
                <c:pt idx="3783">
                  <c:v>0.151418</c:v>
                </c:pt>
                <c:pt idx="3784">
                  <c:v>0.15145800000000001</c:v>
                </c:pt>
                <c:pt idx="3785">
                  <c:v>0.15149799999999999</c:v>
                </c:pt>
                <c:pt idx="3786">
                  <c:v>0.15153800000000001</c:v>
                </c:pt>
                <c:pt idx="3787">
                  <c:v>0.15157799999999999</c:v>
                </c:pt>
                <c:pt idx="3788">
                  <c:v>0.151618</c:v>
                </c:pt>
                <c:pt idx="3789">
                  <c:v>0.15165799999999999</c:v>
                </c:pt>
                <c:pt idx="3790">
                  <c:v>0.151698</c:v>
                </c:pt>
                <c:pt idx="3791">
                  <c:v>0.15173800000000001</c:v>
                </c:pt>
                <c:pt idx="3792">
                  <c:v>0.151778</c:v>
                </c:pt>
                <c:pt idx="3793">
                  <c:v>0.15181800000000001</c:v>
                </c:pt>
                <c:pt idx="3794">
                  <c:v>0.15185799999999999</c:v>
                </c:pt>
                <c:pt idx="3795">
                  <c:v>0.15189800000000001</c:v>
                </c:pt>
                <c:pt idx="3796">
                  <c:v>0.15193799999999999</c:v>
                </c:pt>
                <c:pt idx="3797">
                  <c:v>0.151978</c:v>
                </c:pt>
                <c:pt idx="3798">
                  <c:v>0.15201799999999999</c:v>
                </c:pt>
                <c:pt idx="3799">
                  <c:v>0.152058</c:v>
                </c:pt>
                <c:pt idx="3800">
                  <c:v>0.15209800000000001</c:v>
                </c:pt>
                <c:pt idx="3801">
                  <c:v>0.152138</c:v>
                </c:pt>
                <c:pt idx="3802">
                  <c:v>0.15217800000000001</c:v>
                </c:pt>
                <c:pt idx="3803">
                  <c:v>0.15221799999999999</c:v>
                </c:pt>
                <c:pt idx="3804">
                  <c:v>0.152258</c:v>
                </c:pt>
                <c:pt idx="3805">
                  <c:v>0.15229799999999999</c:v>
                </c:pt>
                <c:pt idx="3806">
                  <c:v>0.152338</c:v>
                </c:pt>
                <c:pt idx="3807">
                  <c:v>0.15237800000000001</c:v>
                </c:pt>
                <c:pt idx="3808">
                  <c:v>0.152418</c:v>
                </c:pt>
                <c:pt idx="3809">
                  <c:v>0.15245800000000001</c:v>
                </c:pt>
                <c:pt idx="3810">
                  <c:v>0.15249799999999999</c:v>
                </c:pt>
                <c:pt idx="3811">
                  <c:v>0.15253800000000001</c:v>
                </c:pt>
                <c:pt idx="3812">
                  <c:v>0.15257799999999999</c:v>
                </c:pt>
                <c:pt idx="3813">
                  <c:v>0.152618</c:v>
                </c:pt>
                <c:pt idx="3814">
                  <c:v>0.15265799999999999</c:v>
                </c:pt>
                <c:pt idx="3815">
                  <c:v>0.152698</c:v>
                </c:pt>
                <c:pt idx="3816">
                  <c:v>0.15273800000000001</c:v>
                </c:pt>
                <c:pt idx="3817">
                  <c:v>0.152778</c:v>
                </c:pt>
                <c:pt idx="3818">
                  <c:v>0.15281800000000001</c:v>
                </c:pt>
                <c:pt idx="3819">
                  <c:v>0.15285799999999999</c:v>
                </c:pt>
                <c:pt idx="3820">
                  <c:v>0.15289800000000001</c:v>
                </c:pt>
                <c:pt idx="3821">
                  <c:v>0.15293799999999999</c:v>
                </c:pt>
                <c:pt idx="3822">
                  <c:v>0.152978</c:v>
                </c:pt>
                <c:pt idx="3823">
                  <c:v>0.15301799999999999</c:v>
                </c:pt>
                <c:pt idx="3824">
                  <c:v>0.153058</c:v>
                </c:pt>
                <c:pt idx="3825">
                  <c:v>0.15309800000000001</c:v>
                </c:pt>
                <c:pt idx="3826">
                  <c:v>0.153138</c:v>
                </c:pt>
                <c:pt idx="3827">
                  <c:v>0.15317800000000001</c:v>
                </c:pt>
                <c:pt idx="3828">
                  <c:v>0.15321799999999999</c:v>
                </c:pt>
                <c:pt idx="3829">
                  <c:v>0.15325800000000001</c:v>
                </c:pt>
                <c:pt idx="3830">
                  <c:v>0.15329799999999999</c:v>
                </c:pt>
                <c:pt idx="3831">
                  <c:v>0.153338</c:v>
                </c:pt>
                <c:pt idx="3832">
                  <c:v>0.15337799999999999</c:v>
                </c:pt>
                <c:pt idx="3833">
                  <c:v>0.153418</c:v>
                </c:pt>
                <c:pt idx="3834">
                  <c:v>0.15345800000000001</c:v>
                </c:pt>
                <c:pt idx="3835">
                  <c:v>0.153498</c:v>
                </c:pt>
                <c:pt idx="3836">
                  <c:v>0.15353800000000001</c:v>
                </c:pt>
                <c:pt idx="3837">
                  <c:v>0.15357799999999999</c:v>
                </c:pt>
                <c:pt idx="3838">
                  <c:v>0.153618</c:v>
                </c:pt>
                <c:pt idx="3839">
                  <c:v>0.15365799999999999</c:v>
                </c:pt>
                <c:pt idx="3840">
                  <c:v>0.153698</c:v>
                </c:pt>
                <c:pt idx="3841">
                  <c:v>0.15373800000000001</c:v>
                </c:pt>
                <c:pt idx="3842">
                  <c:v>0.153778</c:v>
                </c:pt>
                <c:pt idx="3843">
                  <c:v>0.15381800000000001</c:v>
                </c:pt>
                <c:pt idx="3844">
                  <c:v>0.15385799999999999</c:v>
                </c:pt>
                <c:pt idx="3845">
                  <c:v>0.15389800000000001</c:v>
                </c:pt>
                <c:pt idx="3846">
                  <c:v>0.15393799999999999</c:v>
                </c:pt>
                <c:pt idx="3847">
                  <c:v>0.153978</c:v>
                </c:pt>
                <c:pt idx="3848">
                  <c:v>0.15401799999999999</c:v>
                </c:pt>
                <c:pt idx="3849">
                  <c:v>0.154058</c:v>
                </c:pt>
                <c:pt idx="3850">
                  <c:v>0.15409800000000001</c:v>
                </c:pt>
                <c:pt idx="3851">
                  <c:v>0.154138</c:v>
                </c:pt>
                <c:pt idx="3852">
                  <c:v>0.15417800000000001</c:v>
                </c:pt>
                <c:pt idx="3853">
                  <c:v>0.15421799999999999</c:v>
                </c:pt>
                <c:pt idx="3854">
                  <c:v>0.15425800000000001</c:v>
                </c:pt>
                <c:pt idx="3855">
                  <c:v>0.15429799999999999</c:v>
                </c:pt>
                <c:pt idx="3856">
                  <c:v>0.154338</c:v>
                </c:pt>
                <c:pt idx="3857">
                  <c:v>0.15437799999999999</c:v>
                </c:pt>
                <c:pt idx="3858">
                  <c:v>0.154418</c:v>
                </c:pt>
                <c:pt idx="3859">
                  <c:v>0.15445800000000001</c:v>
                </c:pt>
                <c:pt idx="3860">
                  <c:v>0.154498</c:v>
                </c:pt>
                <c:pt idx="3861">
                  <c:v>0.15453800000000001</c:v>
                </c:pt>
                <c:pt idx="3862">
                  <c:v>0.15457799999999999</c:v>
                </c:pt>
                <c:pt idx="3863">
                  <c:v>0.15461800000000001</c:v>
                </c:pt>
                <c:pt idx="3864">
                  <c:v>0.15465799999999999</c:v>
                </c:pt>
                <c:pt idx="3865">
                  <c:v>0.154698</c:v>
                </c:pt>
                <c:pt idx="3866">
                  <c:v>0.15473799999999999</c:v>
                </c:pt>
                <c:pt idx="3867">
                  <c:v>0.154778</c:v>
                </c:pt>
                <c:pt idx="3868">
                  <c:v>0.15481800000000001</c:v>
                </c:pt>
                <c:pt idx="3869">
                  <c:v>0.154858</c:v>
                </c:pt>
                <c:pt idx="3870">
                  <c:v>0.15489800000000001</c:v>
                </c:pt>
                <c:pt idx="3871">
                  <c:v>0.15493799999999999</c:v>
                </c:pt>
                <c:pt idx="3872">
                  <c:v>0.154978</c:v>
                </c:pt>
                <c:pt idx="3873">
                  <c:v>0.15501799999999999</c:v>
                </c:pt>
                <c:pt idx="3874">
                  <c:v>0.155058</c:v>
                </c:pt>
                <c:pt idx="3875">
                  <c:v>0.15509800000000001</c:v>
                </c:pt>
                <c:pt idx="3876">
                  <c:v>0.155138</c:v>
                </c:pt>
                <c:pt idx="3877">
                  <c:v>0.15517800000000001</c:v>
                </c:pt>
                <c:pt idx="3878">
                  <c:v>0.15521799999999999</c:v>
                </c:pt>
                <c:pt idx="3879">
                  <c:v>0.15525800000000001</c:v>
                </c:pt>
                <c:pt idx="3880">
                  <c:v>0.15529799999999999</c:v>
                </c:pt>
                <c:pt idx="3881">
                  <c:v>0.155338</c:v>
                </c:pt>
                <c:pt idx="3882">
                  <c:v>0.15537799999999999</c:v>
                </c:pt>
                <c:pt idx="3883">
                  <c:v>0.155418</c:v>
                </c:pt>
                <c:pt idx="3884">
                  <c:v>0.15545800000000001</c:v>
                </c:pt>
                <c:pt idx="3885">
                  <c:v>0.155498</c:v>
                </c:pt>
                <c:pt idx="3886">
                  <c:v>0.15553800000000001</c:v>
                </c:pt>
                <c:pt idx="3887">
                  <c:v>0.15557799999999999</c:v>
                </c:pt>
                <c:pt idx="3888">
                  <c:v>0.15561800000000001</c:v>
                </c:pt>
                <c:pt idx="3889">
                  <c:v>0.15565799999999999</c:v>
                </c:pt>
                <c:pt idx="3890">
                  <c:v>0.155698</c:v>
                </c:pt>
                <c:pt idx="3891">
                  <c:v>0.15573799999999999</c:v>
                </c:pt>
                <c:pt idx="3892">
                  <c:v>0.155778</c:v>
                </c:pt>
                <c:pt idx="3893">
                  <c:v>0.15581800000000001</c:v>
                </c:pt>
                <c:pt idx="3894">
                  <c:v>0.155858</c:v>
                </c:pt>
                <c:pt idx="3895">
                  <c:v>0.15589800000000001</c:v>
                </c:pt>
                <c:pt idx="3896">
                  <c:v>0.15593799999999999</c:v>
                </c:pt>
                <c:pt idx="3897">
                  <c:v>0.15597800000000001</c:v>
                </c:pt>
                <c:pt idx="3898">
                  <c:v>0.15601799999999999</c:v>
                </c:pt>
                <c:pt idx="3899">
                  <c:v>0.156058</c:v>
                </c:pt>
                <c:pt idx="3900">
                  <c:v>0.15609799999999999</c:v>
                </c:pt>
                <c:pt idx="3901">
                  <c:v>0.156138</c:v>
                </c:pt>
                <c:pt idx="3902">
                  <c:v>0.15617800000000001</c:v>
                </c:pt>
                <c:pt idx="3903">
                  <c:v>0.156218</c:v>
                </c:pt>
                <c:pt idx="3904">
                  <c:v>0.15625800000000001</c:v>
                </c:pt>
                <c:pt idx="3905">
                  <c:v>0.15629799999999999</c:v>
                </c:pt>
                <c:pt idx="3906">
                  <c:v>0.156338</c:v>
                </c:pt>
                <c:pt idx="3907">
                  <c:v>0.15637799999999999</c:v>
                </c:pt>
                <c:pt idx="3908">
                  <c:v>0.156418</c:v>
                </c:pt>
                <c:pt idx="3909">
                  <c:v>0.15645800000000001</c:v>
                </c:pt>
                <c:pt idx="3910">
                  <c:v>0.156498</c:v>
                </c:pt>
                <c:pt idx="3911">
                  <c:v>0.15653800000000001</c:v>
                </c:pt>
                <c:pt idx="3912">
                  <c:v>0.15657799999999999</c:v>
                </c:pt>
                <c:pt idx="3913">
                  <c:v>0.15661800000000001</c:v>
                </c:pt>
                <c:pt idx="3914">
                  <c:v>0.15665799999999999</c:v>
                </c:pt>
                <c:pt idx="3915">
                  <c:v>0.156698</c:v>
                </c:pt>
                <c:pt idx="3916">
                  <c:v>0.15673799999999999</c:v>
                </c:pt>
                <c:pt idx="3917">
                  <c:v>0.156778</c:v>
                </c:pt>
                <c:pt idx="3918">
                  <c:v>0.15681800000000001</c:v>
                </c:pt>
                <c:pt idx="3919">
                  <c:v>0.156858</c:v>
                </c:pt>
                <c:pt idx="3920">
                  <c:v>0.15689800000000001</c:v>
                </c:pt>
                <c:pt idx="3921">
                  <c:v>0.15693799999999999</c:v>
                </c:pt>
                <c:pt idx="3922">
                  <c:v>0.15697800000000001</c:v>
                </c:pt>
                <c:pt idx="3923">
                  <c:v>0.15701799999999999</c:v>
                </c:pt>
                <c:pt idx="3924">
                  <c:v>0.157058</c:v>
                </c:pt>
                <c:pt idx="3925">
                  <c:v>0.15709799999999999</c:v>
                </c:pt>
                <c:pt idx="3926">
                  <c:v>0.157138</c:v>
                </c:pt>
                <c:pt idx="3927">
                  <c:v>0.15717800000000001</c:v>
                </c:pt>
                <c:pt idx="3928">
                  <c:v>0.157218</c:v>
                </c:pt>
                <c:pt idx="3929">
                  <c:v>0.15725800000000001</c:v>
                </c:pt>
                <c:pt idx="3930">
                  <c:v>0.15729799999999999</c:v>
                </c:pt>
                <c:pt idx="3931">
                  <c:v>0.15733800000000001</c:v>
                </c:pt>
                <c:pt idx="3932">
                  <c:v>0.15737799999999999</c:v>
                </c:pt>
                <c:pt idx="3933">
                  <c:v>0.157418</c:v>
                </c:pt>
                <c:pt idx="3934">
                  <c:v>0.15745799999999999</c:v>
                </c:pt>
                <c:pt idx="3935">
                  <c:v>0.157498</c:v>
                </c:pt>
                <c:pt idx="3936">
                  <c:v>0.15753800000000001</c:v>
                </c:pt>
                <c:pt idx="3937">
                  <c:v>0.157578</c:v>
                </c:pt>
                <c:pt idx="3938">
                  <c:v>0.15761800000000001</c:v>
                </c:pt>
                <c:pt idx="3939">
                  <c:v>0.15765799999999999</c:v>
                </c:pt>
                <c:pt idx="3940">
                  <c:v>0.157698</c:v>
                </c:pt>
                <c:pt idx="3941">
                  <c:v>0.15773799999999999</c:v>
                </c:pt>
                <c:pt idx="3942">
                  <c:v>0.157778</c:v>
                </c:pt>
                <c:pt idx="3943">
                  <c:v>0.15781800000000001</c:v>
                </c:pt>
                <c:pt idx="3944">
                  <c:v>0.157858</c:v>
                </c:pt>
                <c:pt idx="3945">
                  <c:v>0.15789800000000001</c:v>
                </c:pt>
                <c:pt idx="3946">
                  <c:v>0.157938</c:v>
                </c:pt>
                <c:pt idx="3947">
                  <c:v>0.15797800000000001</c:v>
                </c:pt>
                <c:pt idx="3948">
                  <c:v>0.15801799999999999</c:v>
                </c:pt>
                <c:pt idx="3949">
                  <c:v>0.158058</c:v>
                </c:pt>
                <c:pt idx="3950">
                  <c:v>0.15809799999999999</c:v>
                </c:pt>
                <c:pt idx="3951">
                  <c:v>0.158138</c:v>
                </c:pt>
                <c:pt idx="3952">
                  <c:v>0.15817800000000001</c:v>
                </c:pt>
                <c:pt idx="3953">
                  <c:v>0.158218</c:v>
                </c:pt>
                <c:pt idx="3954">
                  <c:v>0.15825800000000001</c:v>
                </c:pt>
                <c:pt idx="3955">
                  <c:v>0.15829799999999999</c:v>
                </c:pt>
                <c:pt idx="3956">
                  <c:v>0.15833800000000001</c:v>
                </c:pt>
                <c:pt idx="3957">
                  <c:v>0.15837799999999999</c:v>
                </c:pt>
                <c:pt idx="3958">
                  <c:v>0.158418</c:v>
                </c:pt>
                <c:pt idx="3959">
                  <c:v>0.15845799999999999</c:v>
                </c:pt>
                <c:pt idx="3960">
                  <c:v>0.158498</c:v>
                </c:pt>
                <c:pt idx="3961">
                  <c:v>0.15853800000000001</c:v>
                </c:pt>
                <c:pt idx="3962">
                  <c:v>0.158578</c:v>
                </c:pt>
                <c:pt idx="3963">
                  <c:v>0.15861800000000001</c:v>
                </c:pt>
                <c:pt idx="3964">
                  <c:v>0.15865799999999999</c:v>
                </c:pt>
                <c:pt idx="3965">
                  <c:v>0.15869800000000001</c:v>
                </c:pt>
                <c:pt idx="3966">
                  <c:v>0.15873799999999999</c:v>
                </c:pt>
                <c:pt idx="3967">
                  <c:v>0.158778</c:v>
                </c:pt>
                <c:pt idx="3968">
                  <c:v>0.15881799999999999</c:v>
                </c:pt>
                <c:pt idx="3969">
                  <c:v>0.158858</c:v>
                </c:pt>
                <c:pt idx="3970">
                  <c:v>0.15889800000000001</c:v>
                </c:pt>
                <c:pt idx="3971">
                  <c:v>0.158938</c:v>
                </c:pt>
                <c:pt idx="3972">
                  <c:v>0.15897800000000001</c:v>
                </c:pt>
                <c:pt idx="3973">
                  <c:v>0.15901799999999999</c:v>
                </c:pt>
                <c:pt idx="3974">
                  <c:v>0.159058</c:v>
                </c:pt>
                <c:pt idx="3975">
                  <c:v>0.15909799999999999</c:v>
                </c:pt>
                <c:pt idx="3976">
                  <c:v>0.159138</c:v>
                </c:pt>
                <c:pt idx="3977">
                  <c:v>0.15917799999999999</c:v>
                </c:pt>
                <c:pt idx="3978">
                  <c:v>0.159218</c:v>
                </c:pt>
                <c:pt idx="3979">
                  <c:v>0.15925800000000001</c:v>
                </c:pt>
                <c:pt idx="3980">
                  <c:v>0.159298</c:v>
                </c:pt>
                <c:pt idx="3981">
                  <c:v>0.15933800000000001</c:v>
                </c:pt>
                <c:pt idx="3982">
                  <c:v>0.15937799999999999</c:v>
                </c:pt>
                <c:pt idx="3983">
                  <c:v>0.159418</c:v>
                </c:pt>
                <c:pt idx="3984">
                  <c:v>0.15945799999999999</c:v>
                </c:pt>
                <c:pt idx="3985">
                  <c:v>0.159498</c:v>
                </c:pt>
                <c:pt idx="3986">
                  <c:v>0.15953800000000001</c:v>
                </c:pt>
                <c:pt idx="3987">
                  <c:v>0.159578</c:v>
                </c:pt>
                <c:pt idx="3988">
                  <c:v>0.15961800000000001</c:v>
                </c:pt>
                <c:pt idx="3989">
                  <c:v>0.15965799999999999</c:v>
                </c:pt>
                <c:pt idx="3990">
                  <c:v>0.15969800000000001</c:v>
                </c:pt>
                <c:pt idx="3991">
                  <c:v>0.15973799999999999</c:v>
                </c:pt>
                <c:pt idx="3992">
                  <c:v>0.159778</c:v>
                </c:pt>
                <c:pt idx="3993">
                  <c:v>0.15981799999999999</c:v>
                </c:pt>
                <c:pt idx="3994">
                  <c:v>0.159858</c:v>
                </c:pt>
                <c:pt idx="3995">
                  <c:v>0.15989800000000001</c:v>
                </c:pt>
                <c:pt idx="3996">
                  <c:v>0.159938</c:v>
                </c:pt>
                <c:pt idx="3997">
                  <c:v>0.15997800000000001</c:v>
                </c:pt>
                <c:pt idx="3998">
                  <c:v>0.16001799999999999</c:v>
                </c:pt>
                <c:pt idx="3999">
                  <c:v>0.16005800000000001</c:v>
                </c:pt>
                <c:pt idx="4000">
                  <c:v>0.16009799999999999</c:v>
                </c:pt>
                <c:pt idx="4001">
                  <c:v>0.160138</c:v>
                </c:pt>
                <c:pt idx="4002">
                  <c:v>0.16017799999999999</c:v>
                </c:pt>
                <c:pt idx="4003">
                  <c:v>0.160218</c:v>
                </c:pt>
                <c:pt idx="4004">
                  <c:v>0.16025800000000001</c:v>
                </c:pt>
                <c:pt idx="4005">
                  <c:v>0.160298</c:v>
                </c:pt>
                <c:pt idx="4006">
                  <c:v>0.16033800000000001</c:v>
                </c:pt>
                <c:pt idx="4007">
                  <c:v>0.16037799999999999</c:v>
                </c:pt>
                <c:pt idx="4008">
                  <c:v>0.16041800000000001</c:v>
                </c:pt>
                <c:pt idx="4009">
                  <c:v>0.16045799999999999</c:v>
                </c:pt>
                <c:pt idx="4010">
                  <c:v>0.160498</c:v>
                </c:pt>
                <c:pt idx="4011">
                  <c:v>0.16053799999999999</c:v>
                </c:pt>
                <c:pt idx="4012">
                  <c:v>0.160578</c:v>
                </c:pt>
                <c:pt idx="4013">
                  <c:v>0.16061800000000001</c:v>
                </c:pt>
                <c:pt idx="4014">
                  <c:v>0.160658</c:v>
                </c:pt>
                <c:pt idx="4015">
                  <c:v>0.16069800000000001</c:v>
                </c:pt>
                <c:pt idx="4016">
                  <c:v>0.16073799999999999</c:v>
                </c:pt>
                <c:pt idx="4017">
                  <c:v>0.160778</c:v>
                </c:pt>
                <c:pt idx="4018">
                  <c:v>0.16081799999999999</c:v>
                </c:pt>
                <c:pt idx="4019">
                  <c:v>0.160858</c:v>
                </c:pt>
                <c:pt idx="4020">
                  <c:v>0.16089800000000001</c:v>
                </c:pt>
                <c:pt idx="4021">
                  <c:v>0.160938</c:v>
                </c:pt>
                <c:pt idx="4022">
                  <c:v>0.16097800000000001</c:v>
                </c:pt>
                <c:pt idx="4023">
                  <c:v>0.16101799999999999</c:v>
                </c:pt>
                <c:pt idx="4024">
                  <c:v>0.16105800000000001</c:v>
                </c:pt>
                <c:pt idx="4025">
                  <c:v>0.16109799999999999</c:v>
                </c:pt>
                <c:pt idx="4026">
                  <c:v>0.161138</c:v>
                </c:pt>
                <c:pt idx="4027">
                  <c:v>0.16117799999999999</c:v>
                </c:pt>
                <c:pt idx="4028">
                  <c:v>0.161218</c:v>
                </c:pt>
                <c:pt idx="4029">
                  <c:v>0.16125800000000001</c:v>
                </c:pt>
                <c:pt idx="4030">
                  <c:v>0.161298</c:v>
                </c:pt>
                <c:pt idx="4031">
                  <c:v>0.16133800000000001</c:v>
                </c:pt>
                <c:pt idx="4032">
                  <c:v>0.16137799999999999</c:v>
                </c:pt>
                <c:pt idx="4033">
                  <c:v>0.16141800000000001</c:v>
                </c:pt>
                <c:pt idx="4034">
                  <c:v>0.16145799999999999</c:v>
                </c:pt>
                <c:pt idx="4035">
                  <c:v>0.161498</c:v>
                </c:pt>
                <c:pt idx="4036">
                  <c:v>0.16153799999999999</c:v>
                </c:pt>
                <c:pt idx="4037">
                  <c:v>0.161578</c:v>
                </c:pt>
                <c:pt idx="4038">
                  <c:v>0.16161800000000001</c:v>
                </c:pt>
                <c:pt idx="4039">
                  <c:v>0.161658</c:v>
                </c:pt>
                <c:pt idx="4040">
                  <c:v>0.16169800000000001</c:v>
                </c:pt>
                <c:pt idx="4041">
                  <c:v>0.16173799999999999</c:v>
                </c:pt>
                <c:pt idx="4042">
                  <c:v>0.16177800000000001</c:v>
                </c:pt>
                <c:pt idx="4043">
                  <c:v>0.16181799999999999</c:v>
                </c:pt>
                <c:pt idx="4044">
                  <c:v>0.161858</c:v>
                </c:pt>
                <c:pt idx="4045">
                  <c:v>0.16189799999999999</c:v>
                </c:pt>
                <c:pt idx="4046">
                  <c:v>0.161938</c:v>
                </c:pt>
                <c:pt idx="4047">
                  <c:v>0.16197800000000001</c:v>
                </c:pt>
                <c:pt idx="4048">
                  <c:v>0.162018</c:v>
                </c:pt>
                <c:pt idx="4049">
                  <c:v>0.16205800000000001</c:v>
                </c:pt>
                <c:pt idx="4050">
                  <c:v>0.16209799999999999</c:v>
                </c:pt>
                <c:pt idx="4051">
                  <c:v>0.162138</c:v>
                </c:pt>
                <c:pt idx="4052">
                  <c:v>0.16217799999999999</c:v>
                </c:pt>
                <c:pt idx="4053">
                  <c:v>0.162218</c:v>
                </c:pt>
                <c:pt idx="4054">
                  <c:v>0.16225800000000001</c:v>
                </c:pt>
                <c:pt idx="4055">
                  <c:v>0.162298</c:v>
                </c:pt>
                <c:pt idx="4056">
                  <c:v>0.16233800000000001</c:v>
                </c:pt>
                <c:pt idx="4057">
                  <c:v>0.16237799999999999</c:v>
                </c:pt>
                <c:pt idx="4058">
                  <c:v>0.16241800000000001</c:v>
                </c:pt>
                <c:pt idx="4059">
                  <c:v>0.16245799999999999</c:v>
                </c:pt>
                <c:pt idx="4060">
                  <c:v>0.162498</c:v>
                </c:pt>
                <c:pt idx="4061">
                  <c:v>0.16253799999999999</c:v>
                </c:pt>
                <c:pt idx="4062">
                  <c:v>0.162578</c:v>
                </c:pt>
                <c:pt idx="4063">
                  <c:v>0.16261800000000001</c:v>
                </c:pt>
                <c:pt idx="4064">
                  <c:v>0.162658</c:v>
                </c:pt>
                <c:pt idx="4065">
                  <c:v>0.16269800000000001</c:v>
                </c:pt>
                <c:pt idx="4066">
                  <c:v>0.16273799999999999</c:v>
                </c:pt>
                <c:pt idx="4067">
                  <c:v>0.16277800000000001</c:v>
                </c:pt>
                <c:pt idx="4068">
                  <c:v>0.16281799999999999</c:v>
                </c:pt>
                <c:pt idx="4069">
                  <c:v>0.162858</c:v>
                </c:pt>
                <c:pt idx="4070">
                  <c:v>0.16289799999999999</c:v>
                </c:pt>
                <c:pt idx="4071">
                  <c:v>0.162938</c:v>
                </c:pt>
                <c:pt idx="4072">
                  <c:v>0.16297800000000001</c:v>
                </c:pt>
                <c:pt idx="4073">
                  <c:v>0.163018</c:v>
                </c:pt>
                <c:pt idx="4074">
                  <c:v>0.16305800000000001</c:v>
                </c:pt>
                <c:pt idx="4075">
                  <c:v>0.16309799999999999</c:v>
                </c:pt>
                <c:pt idx="4076">
                  <c:v>0.16313800000000001</c:v>
                </c:pt>
                <c:pt idx="4077">
                  <c:v>0.16317799999999999</c:v>
                </c:pt>
                <c:pt idx="4078">
                  <c:v>0.163218</c:v>
                </c:pt>
                <c:pt idx="4079">
                  <c:v>0.16325799999999999</c:v>
                </c:pt>
                <c:pt idx="4080">
                  <c:v>0.163298</c:v>
                </c:pt>
                <c:pt idx="4081">
                  <c:v>0.16333800000000001</c:v>
                </c:pt>
                <c:pt idx="4082">
                  <c:v>0.163378</c:v>
                </c:pt>
                <c:pt idx="4083">
                  <c:v>0.16341800000000001</c:v>
                </c:pt>
                <c:pt idx="4084">
                  <c:v>0.16345799999999999</c:v>
                </c:pt>
                <c:pt idx="4085">
                  <c:v>0.163498</c:v>
                </c:pt>
                <c:pt idx="4086">
                  <c:v>0.16353799999999999</c:v>
                </c:pt>
                <c:pt idx="4087">
                  <c:v>0.163578</c:v>
                </c:pt>
                <c:pt idx="4088">
                  <c:v>0.16361800000000001</c:v>
                </c:pt>
                <c:pt idx="4089">
                  <c:v>0.163658</c:v>
                </c:pt>
                <c:pt idx="4090">
                  <c:v>0.16369800000000001</c:v>
                </c:pt>
                <c:pt idx="4091">
                  <c:v>0.16373799999999999</c:v>
                </c:pt>
                <c:pt idx="4092">
                  <c:v>0.16377800000000001</c:v>
                </c:pt>
                <c:pt idx="4093">
                  <c:v>0.16381799999999999</c:v>
                </c:pt>
                <c:pt idx="4094">
                  <c:v>0.163858</c:v>
                </c:pt>
                <c:pt idx="4095">
                  <c:v>0.16389799999999999</c:v>
                </c:pt>
                <c:pt idx="4096">
                  <c:v>0.163938</c:v>
                </c:pt>
                <c:pt idx="4097">
                  <c:v>0.16397800000000001</c:v>
                </c:pt>
                <c:pt idx="4098">
                  <c:v>0.164018</c:v>
                </c:pt>
                <c:pt idx="4099">
                  <c:v>0.16405800000000001</c:v>
                </c:pt>
                <c:pt idx="4100">
                  <c:v>0.16409799999999999</c:v>
                </c:pt>
                <c:pt idx="4101">
                  <c:v>0.16413800000000001</c:v>
                </c:pt>
                <c:pt idx="4102">
                  <c:v>0.16417799999999999</c:v>
                </c:pt>
                <c:pt idx="4103">
                  <c:v>0.164218</c:v>
                </c:pt>
                <c:pt idx="4104">
                  <c:v>0.16425799999999999</c:v>
                </c:pt>
                <c:pt idx="4105">
                  <c:v>0.164298</c:v>
                </c:pt>
                <c:pt idx="4106">
                  <c:v>0.16433800000000001</c:v>
                </c:pt>
                <c:pt idx="4107">
                  <c:v>0.164378</c:v>
                </c:pt>
                <c:pt idx="4108">
                  <c:v>0.16441800000000001</c:v>
                </c:pt>
                <c:pt idx="4109">
                  <c:v>0.16445799999999999</c:v>
                </c:pt>
                <c:pt idx="4110">
                  <c:v>0.16449800000000001</c:v>
                </c:pt>
                <c:pt idx="4111">
                  <c:v>0.16453799999999999</c:v>
                </c:pt>
                <c:pt idx="4112">
                  <c:v>0.164578</c:v>
                </c:pt>
                <c:pt idx="4113">
                  <c:v>0.16461799999999999</c:v>
                </c:pt>
                <c:pt idx="4114">
                  <c:v>0.164658</c:v>
                </c:pt>
                <c:pt idx="4115">
                  <c:v>0.16469800000000001</c:v>
                </c:pt>
                <c:pt idx="4116">
                  <c:v>0.164738</c:v>
                </c:pt>
                <c:pt idx="4117">
                  <c:v>0.16477800000000001</c:v>
                </c:pt>
                <c:pt idx="4118">
                  <c:v>0.16481799999999999</c:v>
                </c:pt>
                <c:pt idx="4119">
                  <c:v>0.164858</c:v>
                </c:pt>
                <c:pt idx="4120">
                  <c:v>0.16489799999999999</c:v>
                </c:pt>
                <c:pt idx="4121">
                  <c:v>0.164938</c:v>
                </c:pt>
                <c:pt idx="4122">
                  <c:v>0.16497800000000001</c:v>
                </c:pt>
                <c:pt idx="4123">
                  <c:v>0.165018</c:v>
                </c:pt>
                <c:pt idx="4124">
                  <c:v>0.16505800000000001</c:v>
                </c:pt>
                <c:pt idx="4125">
                  <c:v>0.16509799999999999</c:v>
                </c:pt>
                <c:pt idx="4126">
                  <c:v>0.16513800000000001</c:v>
                </c:pt>
                <c:pt idx="4127">
                  <c:v>0.16517799999999999</c:v>
                </c:pt>
                <c:pt idx="4128">
                  <c:v>0.165218</c:v>
                </c:pt>
                <c:pt idx="4129">
                  <c:v>0.16525799999999999</c:v>
                </c:pt>
                <c:pt idx="4130">
                  <c:v>0.165298</c:v>
                </c:pt>
                <c:pt idx="4131">
                  <c:v>0.16533800000000001</c:v>
                </c:pt>
                <c:pt idx="4132">
                  <c:v>0.165378</c:v>
                </c:pt>
                <c:pt idx="4133">
                  <c:v>0.16541800000000001</c:v>
                </c:pt>
                <c:pt idx="4134">
                  <c:v>0.16545799999999999</c:v>
                </c:pt>
                <c:pt idx="4135">
                  <c:v>0.16549800000000001</c:v>
                </c:pt>
                <c:pt idx="4136">
                  <c:v>0.16553799999999999</c:v>
                </c:pt>
                <c:pt idx="4137">
                  <c:v>0.165578</c:v>
                </c:pt>
                <c:pt idx="4138">
                  <c:v>0.16561799999999999</c:v>
                </c:pt>
                <c:pt idx="4139">
                  <c:v>0.165658</c:v>
                </c:pt>
                <c:pt idx="4140">
                  <c:v>0.16569800000000001</c:v>
                </c:pt>
                <c:pt idx="4141">
                  <c:v>0.165737</c:v>
                </c:pt>
                <c:pt idx="4142">
                  <c:v>0.16577700000000001</c:v>
                </c:pt>
                <c:pt idx="4143">
                  <c:v>0.16581699999999999</c:v>
                </c:pt>
                <c:pt idx="4144">
                  <c:v>0.165857</c:v>
                </c:pt>
                <c:pt idx="4145">
                  <c:v>0.16589699999999999</c:v>
                </c:pt>
                <c:pt idx="4146">
                  <c:v>0.165937</c:v>
                </c:pt>
                <c:pt idx="4147">
                  <c:v>0.16597700000000001</c:v>
                </c:pt>
                <c:pt idx="4148">
                  <c:v>0.166017</c:v>
                </c:pt>
                <c:pt idx="4149">
                  <c:v>0.16605700000000001</c:v>
                </c:pt>
                <c:pt idx="4150">
                  <c:v>0.16609699999999999</c:v>
                </c:pt>
                <c:pt idx="4151">
                  <c:v>0.16613700000000001</c:v>
                </c:pt>
                <c:pt idx="4152">
                  <c:v>0.16617699999999999</c:v>
                </c:pt>
                <c:pt idx="4153">
                  <c:v>0.166217</c:v>
                </c:pt>
                <c:pt idx="4154">
                  <c:v>0.16625699999999999</c:v>
                </c:pt>
                <c:pt idx="4155">
                  <c:v>0.166297</c:v>
                </c:pt>
                <c:pt idx="4156">
                  <c:v>0.16633700000000001</c:v>
                </c:pt>
                <c:pt idx="4157">
                  <c:v>0.166377</c:v>
                </c:pt>
                <c:pt idx="4158">
                  <c:v>0.16641700000000001</c:v>
                </c:pt>
                <c:pt idx="4159">
                  <c:v>0.16645699999999999</c:v>
                </c:pt>
                <c:pt idx="4160">
                  <c:v>0.16649700000000001</c:v>
                </c:pt>
                <c:pt idx="4161">
                  <c:v>0.16653699999999999</c:v>
                </c:pt>
                <c:pt idx="4162">
                  <c:v>0.166577</c:v>
                </c:pt>
                <c:pt idx="4163">
                  <c:v>0.16661699999999999</c:v>
                </c:pt>
                <c:pt idx="4164">
                  <c:v>0.166657</c:v>
                </c:pt>
                <c:pt idx="4165">
                  <c:v>0.16669700000000001</c:v>
                </c:pt>
                <c:pt idx="4166">
                  <c:v>0.166737</c:v>
                </c:pt>
                <c:pt idx="4167">
                  <c:v>0.16677700000000001</c:v>
                </c:pt>
                <c:pt idx="4168">
                  <c:v>0.16681699999999999</c:v>
                </c:pt>
                <c:pt idx="4169">
                  <c:v>0.16685700000000001</c:v>
                </c:pt>
                <c:pt idx="4170">
                  <c:v>0.16689699999999999</c:v>
                </c:pt>
                <c:pt idx="4171">
                  <c:v>0.166937</c:v>
                </c:pt>
                <c:pt idx="4172">
                  <c:v>0.16697699999999999</c:v>
                </c:pt>
                <c:pt idx="4173">
                  <c:v>0.167017</c:v>
                </c:pt>
                <c:pt idx="4174">
                  <c:v>0.16705700000000001</c:v>
                </c:pt>
                <c:pt idx="4175">
                  <c:v>0.167097</c:v>
                </c:pt>
                <c:pt idx="4176">
                  <c:v>0.16713700000000001</c:v>
                </c:pt>
                <c:pt idx="4177">
                  <c:v>0.16717699999999999</c:v>
                </c:pt>
                <c:pt idx="4178">
                  <c:v>0.167217</c:v>
                </c:pt>
                <c:pt idx="4179">
                  <c:v>0.16725699999999999</c:v>
                </c:pt>
                <c:pt idx="4180">
                  <c:v>0.167297</c:v>
                </c:pt>
                <c:pt idx="4181">
                  <c:v>0.16733700000000001</c:v>
                </c:pt>
                <c:pt idx="4182">
                  <c:v>0.167377</c:v>
                </c:pt>
                <c:pt idx="4183">
                  <c:v>0.16741700000000001</c:v>
                </c:pt>
                <c:pt idx="4184">
                  <c:v>0.16745699999999999</c:v>
                </c:pt>
                <c:pt idx="4185">
                  <c:v>0.16749700000000001</c:v>
                </c:pt>
                <c:pt idx="4186">
                  <c:v>0.16753699999999999</c:v>
                </c:pt>
                <c:pt idx="4187">
                  <c:v>0.167577</c:v>
                </c:pt>
                <c:pt idx="4188">
                  <c:v>0.16761699999999999</c:v>
                </c:pt>
                <c:pt idx="4189">
                  <c:v>0.167657</c:v>
                </c:pt>
                <c:pt idx="4190">
                  <c:v>0.16769700000000001</c:v>
                </c:pt>
                <c:pt idx="4191">
                  <c:v>0.167737</c:v>
                </c:pt>
                <c:pt idx="4192">
                  <c:v>0.16777700000000001</c:v>
                </c:pt>
                <c:pt idx="4193">
                  <c:v>0.16781699999999999</c:v>
                </c:pt>
                <c:pt idx="4194">
                  <c:v>0.16785700000000001</c:v>
                </c:pt>
                <c:pt idx="4195">
                  <c:v>0.16789699999999999</c:v>
                </c:pt>
                <c:pt idx="4196">
                  <c:v>0.167937</c:v>
                </c:pt>
                <c:pt idx="4197">
                  <c:v>0.16797699999999999</c:v>
                </c:pt>
                <c:pt idx="4198">
                  <c:v>0.168017</c:v>
                </c:pt>
                <c:pt idx="4199">
                  <c:v>0.16805700000000001</c:v>
                </c:pt>
                <c:pt idx="4200">
                  <c:v>0.168097</c:v>
                </c:pt>
                <c:pt idx="4201">
                  <c:v>0.16813700000000001</c:v>
                </c:pt>
                <c:pt idx="4202">
                  <c:v>0.16817699999999999</c:v>
                </c:pt>
                <c:pt idx="4203">
                  <c:v>0.16821700000000001</c:v>
                </c:pt>
                <c:pt idx="4204">
                  <c:v>0.16825699999999999</c:v>
                </c:pt>
                <c:pt idx="4205">
                  <c:v>0.168297</c:v>
                </c:pt>
                <c:pt idx="4206">
                  <c:v>0.16833699999999999</c:v>
                </c:pt>
                <c:pt idx="4207">
                  <c:v>0.168377</c:v>
                </c:pt>
                <c:pt idx="4208">
                  <c:v>0.16841700000000001</c:v>
                </c:pt>
                <c:pt idx="4209">
                  <c:v>0.168457</c:v>
                </c:pt>
                <c:pt idx="4210">
                  <c:v>0.16849700000000001</c:v>
                </c:pt>
                <c:pt idx="4211">
                  <c:v>0.16853699999999999</c:v>
                </c:pt>
                <c:pt idx="4212">
                  <c:v>0.168577</c:v>
                </c:pt>
                <c:pt idx="4213">
                  <c:v>0.16861699999999999</c:v>
                </c:pt>
                <c:pt idx="4214">
                  <c:v>0.168657</c:v>
                </c:pt>
                <c:pt idx="4215">
                  <c:v>0.16869700000000001</c:v>
                </c:pt>
                <c:pt idx="4216">
                  <c:v>0.168737</c:v>
                </c:pt>
                <c:pt idx="4217">
                  <c:v>0.16877700000000001</c:v>
                </c:pt>
                <c:pt idx="4218">
                  <c:v>0.16881699999999999</c:v>
                </c:pt>
                <c:pt idx="4219">
                  <c:v>0.16885700000000001</c:v>
                </c:pt>
                <c:pt idx="4220">
                  <c:v>0.16889699999999999</c:v>
                </c:pt>
                <c:pt idx="4221">
                  <c:v>0.168937</c:v>
                </c:pt>
                <c:pt idx="4222">
                  <c:v>0.16897699999999999</c:v>
                </c:pt>
                <c:pt idx="4223">
                  <c:v>0.169017</c:v>
                </c:pt>
                <c:pt idx="4224">
                  <c:v>0.16905700000000001</c:v>
                </c:pt>
                <c:pt idx="4225">
                  <c:v>0.169097</c:v>
                </c:pt>
                <c:pt idx="4226">
                  <c:v>0.16913700000000001</c:v>
                </c:pt>
                <c:pt idx="4227">
                  <c:v>0.16917699999999999</c:v>
                </c:pt>
                <c:pt idx="4228">
                  <c:v>0.16921700000000001</c:v>
                </c:pt>
                <c:pt idx="4229">
                  <c:v>0.16925699999999999</c:v>
                </c:pt>
                <c:pt idx="4230">
                  <c:v>0.169297</c:v>
                </c:pt>
                <c:pt idx="4231">
                  <c:v>0.16933699999999999</c:v>
                </c:pt>
                <c:pt idx="4232">
                  <c:v>0.169377</c:v>
                </c:pt>
                <c:pt idx="4233">
                  <c:v>0.16941700000000001</c:v>
                </c:pt>
                <c:pt idx="4234">
                  <c:v>0.169457</c:v>
                </c:pt>
                <c:pt idx="4235">
                  <c:v>0.16949700000000001</c:v>
                </c:pt>
                <c:pt idx="4236">
                  <c:v>0.16953699999999999</c:v>
                </c:pt>
                <c:pt idx="4237">
                  <c:v>0.16957700000000001</c:v>
                </c:pt>
                <c:pt idx="4238">
                  <c:v>0.16961699999999999</c:v>
                </c:pt>
                <c:pt idx="4239">
                  <c:v>0.169657</c:v>
                </c:pt>
                <c:pt idx="4240">
                  <c:v>0.16969699999999999</c:v>
                </c:pt>
                <c:pt idx="4241">
                  <c:v>0.169737</c:v>
                </c:pt>
                <c:pt idx="4242">
                  <c:v>0.16977700000000001</c:v>
                </c:pt>
                <c:pt idx="4243">
                  <c:v>0.169817</c:v>
                </c:pt>
                <c:pt idx="4244">
                  <c:v>0.16985700000000001</c:v>
                </c:pt>
                <c:pt idx="4245">
                  <c:v>0.16989699999999999</c:v>
                </c:pt>
                <c:pt idx="4246">
                  <c:v>0.169937</c:v>
                </c:pt>
                <c:pt idx="4247">
                  <c:v>0.16997699999999999</c:v>
                </c:pt>
                <c:pt idx="4248">
                  <c:v>0.170017</c:v>
                </c:pt>
                <c:pt idx="4249">
                  <c:v>0.17005700000000001</c:v>
                </c:pt>
                <c:pt idx="4250">
                  <c:v>0.170097</c:v>
                </c:pt>
                <c:pt idx="4251">
                  <c:v>0.17013700000000001</c:v>
                </c:pt>
                <c:pt idx="4252">
                  <c:v>0.17017699999999999</c:v>
                </c:pt>
                <c:pt idx="4253">
                  <c:v>0.17021700000000001</c:v>
                </c:pt>
                <c:pt idx="4254">
                  <c:v>0.17025699999999999</c:v>
                </c:pt>
                <c:pt idx="4255">
                  <c:v>0.170297</c:v>
                </c:pt>
                <c:pt idx="4256">
                  <c:v>0.17033699999999999</c:v>
                </c:pt>
                <c:pt idx="4257">
                  <c:v>0.170377</c:v>
                </c:pt>
                <c:pt idx="4258">
                  <c:v>0.17041700000000001</c:v>
                </c:pt>
                <c:pt idx="4259">
                  <c:v>0.170457</c:v>
                </c:pt>
                <c:pt idx="4260">
                  <c:v>0.17049700000000001</c:v>
                </c:pt>
                <c:pt idx="4261">
                  <c:v>0.17053699999999999</c:v>
                </c:pt>
                <c:pt idx="4262">
                  <c:v>0.17057700000000001</c:v>
                </c:pt>
                <c:pt idx="4263">
                  <c:v>0.17061699999999999</c:v>
                </c:pt>
                <c:pt idx="4264">
                  <c:v>0.170657</c:v>
                </c:pt>
                <c:pt idx="4265">
                  <c:v>0.17069699999999999</c:v>
                </c:pt>
                <c:pt idx="4266">
                  <c:v>0.170737</c:v>
                </c:pt>
                <c:pt idx="4267">
                  <c:v>0.17077700000000001</c:v>
                </c:pt>
                <c:pt idx="4268">
                  <c:v>0.170817</c:v>
                </c:pt>
                <c:pt idx="4269">
                  <c:v>0.17085700000000001</c:v>
                </c:pt>
                <c:pt idx="4270">
                  <c:v>0.17089699999999999</c:v>
                </c:pt>
                <c:pt idx="4271">
                  <c:v>0.17093700000000001</c:v>
                </c:pt>
                <c:pt idx="4272">
                  <c:v>0.17097699999999999</c:v>
                </c:pt>
                <c:pt idx="4273">
                  <c:v>0.171017</c:v>
                </c:pt>
                <c:pt idx="4274">
                  <c:v>0.17105699999999999</c:v>
                </c:pt>
                <c:pt idx="4275">
                  <c:v>0.171097</c:v>
                </c:pt>
                <c:pt idx="4276">
                  <c:v>0.17113700000000001</c:v>
                </c:pt>
                <c:pt idx="4277">
                  <c:v>0.171177</c:v>
                </c:pt>
                <c:pt idx="4278">
                  <c:v>0.17121700000000001</c:v>
                </c:pt>
                <c:pt idx="4279">
                  <c:v>0.17125699999999999</c:v>
                </c:pt>
                <c:pt idx="4280">
                  <c:v>0.171297</c:v>
                </c:pt>
                <c:pt idx="4281">
                  <c:v>0.17133699999999999</c:v>
                </c:pt>
                <c:pt idx="4282">
                  <c:v>0.171377</c:v>
                </c:pt>
                <c:pt idx="4283">
                  <c:v>0.17141700000000001</c:v>
                </c:pt>
                <c:pt idx="4284">
                  <c:v>0.171457</c:v>
                </c:pt>
                <c:pt idx="4285">
                  <c:v>0.17149700000000001</c:v>
                </c:pt>
                <c:pt idx="4286">
                  <c:v>0.171537</c:v>
                </c:pt>
                <c:pt idx="4287">
                  <c:v>0.17157700000000001</c:v>
                </c:pt>
                <c:pt idx="4288">
                  <c:v>0.17161699999999999</c:v>
                </c:pt>
                <c:pt idx="4289">
                  <c:v>0.171657</c:v>
                </c:pt>
                <c:pt idx="4290">
                  <c:v>0.17169699999999999</c:v>
                </c:pt>
                <c:pt idx="4291">
                  <c:v>0.171737</c:v>
                </c:pt>
                <c:pt idx="4292">
                  <c:v>0.17177700000000001</c:v>
                </c:pt>
                <c:pt idx="4293">
                  <c:v>0.171817</c:v>
                </c:pt>
                <c:pt idx="4294">
                  <c:v>0.17185700000000001</c:v>
                </c:pt>
                <c:pt idx="4295">
                  <c:v>0.17189699999999999</c:v>
                </c:pt>
                <c:pt idx="4296">
                  <c:v>0.17193700000000001</c:v>
                </c:pt>
                <c:pt idx="4297">
                  <c:v>0.17197699999999999</c:v>
                </c:pt>
                <c:pt idx="4298">
                  <c:v>0.172017</c:v>
                </c:pt>
                <c:pt idx="4299">
                  <c:v>0.17205699999999999</c:v>
                </c:pt>
                <c:pt idx="4300">
                  <c:v>0.172097</c:v>
                </c:pt>
                <c:pt idx="4301">
                  <c:v>0.17213700000000001</c:v>
                </c:pt>
                <c:pt idx="4302">
                  <c:v>0.172177</c:v>
                </c:pt>
                <c:pt idx="4303">
                  <c:v>0.17221700000000001</c:v>
                </c:pt>
                <c:pt idx="4304">
                  <c:v>0.17225699999999999</c:v>
                </c:pt>
                <c:pt idx="4305">
                  <c:v>0.17229700000000001</c:v>
                </c:pt>
                <c:pt idx="4306">
                  <c:v>0.17233699999999999</c:v>
                </c:pt>
                <c:pt idx="4307">
                  <c:v>0.172377</c:v>
                </c:pt>
                <c:pt idx="4308">
                  <c:v>0.17241699999999999</c:v>
                </c:pt>
                <c:pt idx="4309">
                  <c:v>0.172457</c:v>
                </c:pt>
                <c:pt idx="4310">
                  <c:v>0.17249700000000001</c:v>
                </c:pt>
                <c:pt idx="4311">
                  <c:v>0.172537</c:v>
                </c:pt>
                <c:pt idx="4312">
                  <c:v>0.17257700000000001</c:v>
                </c:pt>
                <c:pt idx="4313">
                  <c:v>0.17261699999999999</c:v>
                </c:pt>
                <c:pt idx="4314">
                  <c:v>0.172657</c:v>
                </c:pt>
                <c:pt idx="4315">
                  <c:v>0.17269699999999999</c:v>
                </c:pt>
                <c:pt idx="4316">
                  <c:v>0.172737</c:v>
                </c:pt>
                <c:pt idx="4317">
                  <c:v>0.17277699999999999</c:v>
                </c:pt>
                <c:pt idx="4318">
                  <c:v>0.172817</c:v>
                </c:pt>
                <c:pt idx="4319">
                  <c:v>0.17285700000000001</c:v>
                </c:pt>
                <c:pt idx="4320">
                  <c:v>0.172897</c:v>
                </c:pt>
                <c:pt idx="4321">
                  <c:v>0.17293700000000001</c:v>
                </c:pt>
                <c:pt idx="4322">
                  <c:v>0.17297699999999999</c:v>
                </c:pt>
                <c:pt idx="4323">
                  <c:v>0.173017</c:v>
                </c:pt>
                <c:pt idx="4324">
                  <c:v>0.17305699999999999</c:v>
                </c:pt>
                <c:pt idx="4325">
                  <c:v>0.173097</c:v>
                </c:pt>
                <c:pt idx="4326">
                  <c:v>0.17313700000000001</c:v>
                </c:pt>
                <c:pt idx="4327">
                  <c:v>0.173177</c:v>
                </c:pt>
                <c:pt idx="4328">
                  <c:v>0.17321700000000001</c:v>
                </c:pt>
                <c:pt idx="4329">
                  <c:v>0.17325699999999999</c:v>
                </c:pt>
                <c:pt idx="4330">
                  <c:v>0.17329700000000001</c:v>
                </c:pt>
                <c:pt idx="4331">
                  <c:v>0.17333699999999999</c:v>
                </c:pt>
                <c:pt idx="4332">
                  <c:v>0.173377</c:v>
                </c:pt>
                <c:pt idx="4333">
                  <c:v>0.17341699999999999</c:v>
                </c:pt>
                <c:pt idx="4334">
                  <c:v>0.173457</c:v>
                </c:pt>
                <c:pt idx="4335">
                  <c:v>0.17349700000000001</c:v>
                </c:pt>
                <c:pt idx="4336">
                  <c:v>0.173537</c:v>
                </c:pt>
                <c:pt idx="4337">
                  <c:v>0.17357700000000001</c:v>
                </c:pt>
                <c:pt idx="4338">
                  <c:v>0.17361699999999999</c:v>
                </c:pt>
                <c:pt idx="4339">
                  <c:v>0.17365700000000001</c:v>
                </c:pt>
                <c:pt idx="4340">
                  <c:v>0.17369699999999999</c:v>
                </c:pt>
                <c:pt idx="4341">
                  <c:v>0.173737</c:v>
                </c:pt>
                <c:pt idx="4342">
                  <c:v>0.17377699999999999</c:v>
                </c:pt>
                <c:pt idx="4343">
                  <c:v>0.173817</c:v>
                </c:pt>
                <c:pt idx="4344">
                  <c:v>0.17385700000000001</c:v>
                </c:pt>
                <c:pt idx="4345">
                  <c:v>0.173897</c:v>
                </c:pt>
                <c:pt idx="4346">
                  <c:v>0.17393700000000001</c:v>
                </c:pt>
                <c:pt idx="4347">
                  <c:v>0.17397699999999999</c:v>
                </c:pt>
                <c:pt idx="4348">
                  <c:v>0.17401700000000001</c:v>
                </c:pt>
                <c:pt idx="4349">
                  <c:v>0.17405699999999999</c:v>
                </c:pt>
                <c:pt idx="4350">
                  <c:v>0.174097</c:v>
                </c:pt>
                <c:pt idx="4351">
                  <c:v>0.17413699999999999</c:v>
                </c:pt>
                <c:pt idx="4352">
                  <c:v>0.174177</c:v>
                </c:pt>
                <c:pt idx="4353">
                  <c:v>0.17421700000000001</c:v>
                </c:pt>
                <c:pt idx="4354">
                  <c:v>0.174257</c:v>
                </c:pt>
                <c:pt idx="4355">
                  <c:v>0.17429700000000001</c:v>
                </c:pt>
                <c:pt idx="4356">
                  <c:v>0.17433699999999999</c:v>
                </c:pt>
                <c:pt idx="4357">
                  <c:v>0.174377</c:v>
                </c:pt>
                <c:pt idx="4358">
                  <c:v>0.17441699999999999</c:v>
                </c:pt>
                <c:pt idx="4359">
                  <c:v>0.174457</c:v>
                </c:pt>
                <c:pt idx="4360">
                  <c:v>0.17449700000000001</c:v>
                </c:pt>
                <c:pt idx="4361">
                  <c:v>0.174537</c:v>
                </c:pt>
                <c:pt idx="4362">
                  <c:v>0.17457700000000001</c:v>
                </c:pt>
                <c:pt idx="4363">
                  <c:v>0.17461699999999999</c:v>
                </c:pt>
                <c:pt idx="4364">
                  <c:v>0.17465700000000001</c:v>
                </c:pt>
                <c:pt idx="4365">
                  <c:v>0.17469699999999999</c:v>
                </c:pt>
                <c:pt idx="4366">
                  <c:v>0.174737</c:v>
                </c:pt>
                <c:pt idx="4367">
                  <c:v>0.17477699999999999</c:v>
                </c:pt>
                <c:pt idx="4368">
                  <c:v>0.174817</c:v>
                </c:pt>
                <c:pt idx="4369">
                  <c:v>0.17485700000000001</c:v>
                </c:pt>
                <c:pt idx="4370">
                  <c:v>0.174897</c:v>
                </c:pt>
                <c:pt idx="4371">
                  <c:v>0.17493700000000001</c:v>
                </c:pt>
                <c:pt idx="4372">
                  <c:v>0.17497699999999999</c:v>
                </c:pt>
                <c:pt idx="4373">
                  <c:v>0.17501700000000001</c:v>
                </c:pt>
                <c:pt idx="4374">
                  <c:v>0.17505699999999999</c:v>
                </c:pt>
                <c:pt idx="4375">
                  <c:v>0.175097</c:v>
                </c:pt>
                <c:pt idx="4376">
                  <c:v>0.17513699999999999</c:v>
                </c:pt>
                <c:pt idx="4377">
                  <c:v>0.175177</c:v>
                </c:pt>
                <c:pt idx="4378">
                  <c:v>0.17521700000000001</c:v>
                </c:pt>
                <c:pt idx="4379">
                  <c:v>0.175257</c:v>
                </c:pt>
                <c:pt idx="4380">
                  <c:v>0.17529700000000001</c:v>
                </c:pt>
                <c:pt idx="4381">
                  <c:v>0.17533699999999999</c:v>
                </c:pt>
                <c:pt idx="4382">
                  <c:v>0.17537700000000001</c:v>
                </c:pt>
                <c:pt idx="4383">
                  <c:v>0.17541699999999999</c:v>
                </c:pt>
                <c:pt idx="4384">
                  <c:v>0.175457</c:v>
                </c:pt>
                <c:pt idx="4385">
                  <c:v>0.17549699999999999</c:v>
                </c:pt>
                <c:pt idx="4386">
                  <c:v>0.175537</c:v>
                </c:pt>
                <c:pt idx="4387">
                  <c:v>0.17557700000000001</c:v>
                </c:pt>
                <c:pt idx="4388">
                  <c:v>0.175617</c:v>
                </c:pt>
                <c:pt idx="4389">
                  <c:v>0.17565700000000001</c:v>
                </c:pt>
                <c:pt idx="4390">
                  <c:v>0.17569699999999999</c:v>
                </c:pt>
                <c:pt idx="4391">
                  <c:v>0.175737</c:v>
                </c:pt>
                <c:pt idx="4392">
                  <c:v>0.17577699999999999</c:v>
                </c:pt>
                <c:pt idx="4393">
                  <c:v>0.175817</c:v>
                </c:pt>
                <c:pt idx="4394">
                  <c:v>0.17585700000000001</c:v>
                </c:pt>
                <c:pt idx="4395">
                  <c:v>0.175897</c:v>
                </c:pt>
                <c:pt idx="4396">
                  <c:v>0.17593700000000001</c:v>
                </c:pt>
                <c:pt idx="4397">
                  <c:v>0.17597699999999999</c:v>
                </c:pt>
                <c:pt idx="4398">
                  <c:v>0.17601700000000001</c:v>
                </c:pt>
                <c:pt idx="4399">
                  <c:v>0.17605699999999999</c:v>
                </c:pt>
                <c:pt idx="4400">
                  <c:v>0.176097</c:v>
                </c:pt>
                <c:pt idx="4401">
                  <c:v>0.17613699999999999</c:v>
                </c:pt>
                <c:pt idx="4402">
                  <c:v>0.176177</c:v>
                </c:pt>
                <c:pt idx="4403">
                  <c:v>0.17621700000000001</c:v>
                </c:pt>
                <c:pt idx="4404">
                  <c:v>0.176257</c:v>
                </c:pt>
                <c:pt idx="4405">
                  <c:v>0.17629700000000001</c:v>
                </c:pt>
                <c:pt idx="4406">
                  <c:v>0.17633699999999999</c:v>
                </c:pt>
                <c:pt idx="4407">
                  <c:v>0.17637700000000001</c:v>
                </c:pt>
                <c:pt idx="4408">
                  <c:v>0.17641699999999999</c:v>
                </c:pt>
                <c:pt idx="4409">
                  <c:v>0.176457</c:v>
                </c:pt>
                <c:pt idx="4410">
                  <c:v>0.17649699999999999</c:v>
                </c:pt>
                <c:pt idx="4411">
                  <c:v>0.176537</c:v>
                </c:pt>
                <c:pt idx="4412">
                  <c:v>0.17657700000000001</c:v>
                </c:pt>
                <c:pt idx="4413">
                  <c:v>0.176617</c:v>
                </c:pt>
                <c:pt idx="4414">
                  <c:v>0.17665700000000001</c:v>
                </c:pt>
                <c:pt idx="4415">
                  <c:v>0.17669699999999999</c:v>
                </c:pt>
                <c:pt idx="4416">
                  <c:v>0.17673700000000001</c:v>
                </c:pt>
                <c:pt idx="4417">
                  <c:v>0.17677699999999999</c:v>
                </c:pt>
                <c:pt idx="4418">
                  <c:v>0.176817</c:v>
                </c:pt>
                <c:pt idx="4419">
                  <c:v>0.17685699999999999</c:v>
                </c:pt>
                <c:pt idx="4420">
                  <c:v>0.176897</c:v>
                </c:pt>
                <c:pt idx="4421">
                  <c:v>0.17693700000000001</c:v>
                </c:pt>
                <c:pt idx="4422">
                  <c:v>0.176977</c:v>
                </c:pt>
                <c:pt idx="4423">
                  <c:v>0.17701700000000001</c:v>
                </c:pt>
                <c:pt idx="4424">
                  <c:v>0.17705699999999999</c:v>
                </c:pt>
                <c:pt idx="4425">
                  <c:v>0.177097</c:v>
                </c:pt>
                <c:pt idx="4426">
                  <c:v>0.17713699999999999</c:v>
                </c:pt>
                <c:pt idx="4427">
                  <c:v>0.177177</c:v>
                </c:pt>
                <c:pt idx="4428">
                  <c:v>0.17721700000000001</c:v>
                </c:pt>
                <c:pt idx="4429">
                  <c:v>0.177257</c:v>
                </c:pt>
                <c:pt idx="4430">
                  <c:v>0.17729700000000001</c:v>
                </c:pt>
                <c:pt idx="4431">
                  <c:v>0.17733699999999999</c:v>
                </c:pt>
                <c:pt idx="4432">
                  <c:v>0.17737700000000001</c:v>
                </c:pt>
                <c:pt idx="4433">
                  <c:v>0.17741699999999999</c:v>
                </c:pt>
                <c:pt idx="4434">
                  <c:v>0.177457</c:v>
                </c:pt>
                <c:pt idx="4435">
                  <c:v>0.17749699999999999</c:v>
                </c:pt>
                <c:pt idx="4436">
                  <c:v>0.177537</c:v>
                </c:pt>
                <c:pt idx="4437">
                  <c:v>0.17757700000000001</c:v>
                </c:pt>
                <c:pt idx="4438">
                  <c:v>0.177617</c:v>
                </c:pt>
                <c:pt idx="4439">
                  <c:v>0.17765700000000001</c:v>
                </c:pt>
                <c:pt idx="4440">
                  <c:v>0.17769699999999999</c:v>
                </c:pt>
                <c:pt idx="4441">
                  <c:v>0.17773700000000001</c:v>
                </c:pt>
                <c:pt idx="4442">
                  <c:v>0.17777699999999999</c:v>
                </c:pt>
                <c:pt idx="4443">
                  <c:v>0.177817</c:v>
                </c:pt>
                <c:pt idx="4444">
                  <c:v>0.17785699999999999</c:v>
                </c:pt>
                <c:pt idx="4445">
                  <c:v>0.177897</c:v>
                </c:pt>
                <c:pt idx="4446">
                  <c:v>0.17793700000000001</c:v>
                </c:pt>
                <c:pt idx="4447">
                  <c:v>0.177977</c:v>
                </c:pt>
                <c:pt idx="4448">
                  <c:v>0.17801700000000001</c:v>
                </c:pt>
                <c:pt idx="4449">
                  <c:v>0.17805699999999999</c:v>
                </c:pt>
                <c:pt idx="4450">
                  <c:v>0.17809700000000001</c:v>
                </c:pt>
                <c:pt idx="4451">
                  <c:v>0.17813699999999999</c:v>
                </c:pt>
                <c:pt idx="4452">
                  <c:v>0.178177</c:v>
                </c:pt>
                <c:pt idx="4453">
                  <c:v>0.17821699999999999</c:v>
                </c:pt>
                <c:pt idx="4454">
                  <c:v>0.178257</c:v>
                </c:pt>
                <c:pt idx="4455">
                  <c:v>0.17829700000000001</c:v>
                </c:pt>
                <c:pt idx="4456">
                  <c:v>0.178337</c:v>
                </c:pt>
                <c:pt idx="4457">
                  <c:v>0.17837700000000001</c:v>
                </c:pt>
                <c:pt idx="4458">
                  <c:v>0.17841699999999999</c:v>
                </c:pt>
                <c:pt idx="4459">
                  <c:v>0.178457</c:v>
                </c:pt>
                <c:pt idx="4460">
                  <c:v>0.17849699999999999</c:v>
                </c:pt>
                <c:pt idx="4461">
                  <c:v>0.178537</c:v>
                </c:pt>
                <c:pt idx="4462">
                  <c:v>0.17857700000000001</c:v>
                </c:pt>
                <c:pt idx="4463">
                  <c:v>0.178617</c:v>
                </c:pt>
                <c:pt idx="4464">
                  <c:v>0.17865700000000001</c:v>
                </c:pt>
                <c:pt idx="4465">
                  <c:v>0.17869699999999999</c:v>
                </c:pt>
                <c:pt idx="4466">
                  <c:v>0.17873700000000001</c:v>
                </c:pt>
                <c:pt idx="4467">
                  <c:v>0.17877699999999999</c:v>
                </c:pt>
                <c:pt idx="4468">
                  <c:v>0.178817</c:v>
                </c:pt>
                <c:pt idx="4469">
                  <c:v>0.17885699999999999</c:v>
                </c:pt>
                <c:pt idx="4470">
                  <c:v>0.178897</c:v>
                </c:pt>
                <c:pt idx="4471">
                  <c:v>0.17893700000000001</c:v>
                </c:pt>
                <c:pt idx="4472">
                  <c:v>0.178977</c:v>
                </c:pt>
                <c:pt idx="4473">
                  <c:v>0.17901700000000001</c:v>
                </c:pt>
                <c:pt idx="4474">
                  <c:v>0.17905699999999999</c:v>
                </c:pt>
                <c:pt idx="4475">
                  <c:v>0.17909700000000001</c:v>
                </c:pt>
                <c:pt idx="4476">
                  <c:v>0.17913699999999999</c:v>
                </c:pt>
                <c:pt idx="4477">
                  <c:v>0.179177</c:v>
                </c:pt>
                <c:pt idx="4478">
                  <c:v>0.17921699999999999</c:v>
                </c:pt>
                <c:pt idx="4479">
                  <c:v>0.179257</c:v>
                </c:pt>
                <c:pt idx="4480">
                  <c:v>0.17929700000000001</c:v>
                </c:pt>
                <c:pt idx="4481">
                  <c:v>0.179337</c:v>
                </c:pt>
                <c:pt idx="4482">
                  <c:v>0.17937700000000001</c:v>
                </c:pt>
                <c:pt idx="4483">
                  <c:v>0.17941699999999999</c:v>
                </c:pt>
                <c:pt idx="4484">
                  <c:v>0.17945700000000001</c:v>
                </c:pt>
                <c:pt idx="4485">
                  <c:v>0.17949699999999999</c:v>
                </c:pt>
                <c:pt idx="4486">
                  <c:v>0.179537</c:v>
                </c:pt>
                <c:pt idx="4487">
                  <c:v>0.17957699999999999</c:v>
                </c:pt>
                <c:pt idx="4488">
                  <c:v>0.179617</c:v>
                </c:pt>
                <c:pt idx="4489">
                  <c:v>0.17965700000000001</c:v>
                </c:pt>
                <c:pt idx="4490">
                  <c:v>0.179697</c:v>
                </c:pt>
                <c:pt idx="4491">
                  <c:v>0.17973700000000001</c:v>
                </c:pt>
                <c:pt idx="4492">
                  <c:v>0.17977699999999999</c:v>
                </c:pt>
                <c:pt idx="4493">
                  <c:v>0.179817</c:v>
                </c:pt>
                <c:pt idx="4494">
                  <c:v>0.17985699999999999</c:v>
                </c:pt>
                <c:pt idx="4495">
                  <c:v>0.179897</c:v>
                </c:pt>
                <c:pt idx="4496">
                  <c:v>0.17993700000000001</c:v>
                </c:pt>
                <c:pt idx="4497">
                  <c:v>0.179977</c:v>
                </c:pt>
                <c:pt idx="4498">
                  <c:v>0.18001700000000001</c:v>
                </c:pt>
                <c:pt idx="4499">
                  <c:v>0.18005699999999999</c:v>
                </c:pt>
                <c:pt idx="4500">
                  <c:v>0.18009700000000001</c:v>
                </c:pt>
                <c:pt idx="4501">
                  <c:v>0.18013699999999999</c:v>
                </c:pt>
                <c:pt idx="4502">
                  <c:v>0.180177</c:v>
                </c:pt>
                <c:pt idx="4503">
                  <c:v>0.18021699999999999</c:v>
                </c:pt>
                <c:pt idx="4504">
                  <c:v>0.180257</c:v>
                </c:pt>
                <c:pt idx="4505">
                  <c:v>0.18029700000000001</c:v>
                </c:pt>
                <c:pt idx="4506">
                  <c:v>0.180337</c:v>
                </c:pt>
                <c:pt idx="4507">
                  <c:v>0.18037700000000001</c:v>
                </c:pt>
                <c:pt idx="4508">
                  <c:v>0.18041699999999999</c:v>
                </c:pt>
                <c:pt idx="4509">
                  <c:v>0.18045700000000001</c:v>
                </c:pt>
                <c:pt idx="4510">
                  <c:v>0.18049699999999999</c:v>
                </c:pt>
                <c:pt idx="4511">
                  <c:v>0.180537</c:v>
                </c:pt>
                <c:pt idx="4512">
                  <c:v>0.18057699999999999</c:v>
                </c:pt>
                <c:pt idx="4513">
                  <c:v>0.180617</c:v>
                </c:pt>
                <c:pt idx="4514">
                  <c:v>0.18065700000000001</c:v>
                </c:pt>
                <c:pt idx="4515">
                  <c:v>0.180697</c:v>
                </c:pt>
                <c:pt idx="4516">
                  <c:v>0.18073700000000001</c:v>
                </c:pt>
                <c:pt idx="4517">
                  <c:v>0.18077699999999999</c:v>
                </c:pt>
                <c:pt idx="4518">
                  <c:v>0.18081700000000001</c:v>
                </c:pt>
                <c:pt idx="4519">
                  <c:v>0.18085699999999999</c:v>
                </c:pt>
                <c:pt idx="4520">
                  <c:v>0.180897</c:v>
                </c:pt>
                <c:pt idx="4521">
                  <c:v>0.18093699999999999</c:v>
                </c:pt>
                <c:pt idx="4522">
                  <c:v>0.180977</c:v>
                </c:pt>
                <c:pt idx="4523">
                  <c:v>0.18101700000000001</c:v>
                </c:pt>
                <c:pt idx="4524">
                  <c:v>0.181057</c:v>
                </c:pt>
                <c:pt idx="4525">
                  <c:v>0.18109700000000001</c:v>
                </c:pt>
                <c:pt idx="4526">
                  <c:v>0.18113699999999999</c:v>
                </c:pt>
                <c:pt idx="4527">
                  <c:v>0.181177</c:v>
                </c:pt>
                <c:pt idx="4528">
                  <c:v>0.18121699999999999</c:v>
                </c:pt>
                <c:pt idx="4529">
                  <c:v>0.181257</c:v>
                </c:pt>
                <c:pt idx="4530">
                  <c:v>0.18129700000000001</c:v>
                </c:pt>
                <c:pt idx="4531">
                  <c:v>0.181337</c:v>
                </c:pt>
                <c:pt idx="4532">
                  <c:v>0.18137700000000001</c:v>
                </c:pt>
                <c:pt idx="4533">
                  <c:v>0.18141699999999999</c:v>
                </c:pt>
                <c:pt idx="4534">
                  <c:v>0.18145700000000001</c:v>
                </c:pt>
                <c:pt idx="4535">
                  <c:v>0.18149699999999999</c:v>
                </c:pt>
                <c:pt idx="4536">
                  <c:v>0.181537</c:v>
                </c:pt>
                <c:pt idx="4537">
                  <c:v>0.18157699999999999</c:v>
                </c:pt>
                <c:pt idx="4538">
                  <c:v>0.181617</c:v>
                </c:pt>
                <c:pt idx="4539">
                  <c:v>0.18165700000000001</c:v>
                </c:pt>
                <c:pt idx="4540">
                  <c:v>0.181697</c:v>
                </c:pt>
                <c:pt idx="4541">
                  <c:v>0.18173700000000001</c:v>
                </c:pt>
                <c:pt idx="4542">
                  <c:v>0.18177699999999999</c:v>
                </c:pt>
                <c:pt idx="4543">
                  <c:v>0.18181700000000001</c:v>
                </c:pt>
                <c:pt idx="4544">
                  <c:v>0.18185699999999999</c:v>
                </c:pt>
                <c:pt idx="4545">
                  <c:v>0.181897</c:v>
                </c:pt>
                <c:pt idx="4546">
                  <c:v>0.18193699999999999</c:v>
                </c:pt>
                <c:pt idx="4547">
                  <c:v>0.181977</c:v>
                </c:pt>
                <c:pt idx="4548">
                  <c:v>0.18201700000000001</c:v>
                </c:pt>
                <c:pt idx="4549">
                  <c:v>0.182057</c:v>
                </c:pt>
                <c:pt idx="4550">
                  <c:v>0.18209700000000001</c:v>
                </c:pt>
                <c:pt idx="4551">
                  <c:v>0.18213699999999999</c:v>
                </c:pt>
                <c:pt idx="4552">
                  <c:v>0.18217700000000001</c:v>
                </c:pt>
                <c:pt idx="4553">
                  <c:v>0.18221699999999999</c:v>
                </c:pt>
                <c:pt idx="4554">
                  <c:v>0.182257</c:v>
                </c:pt>
                <c:pt idx="4555">
                  <c:v>0.18229699999999999</c:v>
                </c:pt>
                <c:pt idx="4556">
                  <c:v>0.182337</c:v>
                </c:pt>
                <c:pt idx="4557">
                  <c:v>0.18237700000000001</c:v>
                </c:pt>
                <c:pt idx="4558">
                  <c:v>0.182417</c:v>
                </c:pt>
                <c:pt idx="4559">
                  <c:v>0.18245700000000001</c:v>
                </c:pt>
                <c:pt idx="4560">
                  <c:v>0.18249699999999999</c:v>
                </c:pt>
                <c:pt idx="4561">
                  <c:v>0.182537</c:v>
                </c:pt>
                <c:pt idx="4562">
                  <c:v>0.18257699999999999</c:v>
                </c:pt>
                <c:pt idx="4563">
                  <c:v>0.182617</c:v>
                </c:pt>
                <c:pt idx="4564">
                  <c:v>0.18265700000000001</c:v>
                </c:pt>
                <c:pt idx="4565">
                  <c:v>0.182697</c:v>
                </c:pt>
                <c:pt idx="4566">
                  <c:v>0.18273700000000001</c:v>
                </c:pt>
                <c:pt idx="4567">
                  <c:v>0.182777</c:v>
                </c:pt>
                <c:pt idx="4568">
                  <c:v>0.18281700000000001</c:v>
                </c:pt>
                <c:pt idx="4569">
                  <c:v>0.18285699999999999</c:v>
                </c:pt>
                <c:pt idx="4570">
                  <c:v>0.182897</c:v>
                </c:pt>
                <c:pt idx="4571">
                  <c:v>0.18293699999999999</c:v>
                </c:pt>
                <c:pt idx="4572">
                  <c:v>0.182977</c:v>
                </c:pt>
                <c:pt idx="4573">
                  <c:v>0.18301700000000001</c:v>
                </c:pt>
                <c:pt idx="4574">
                  <c:v>0.183057</c:v>
                </c:pt>
                <c:pt idx="4575">
                  <c:v>0.18309700000000001</c:v>
                </c:pt>
                <c:pt idx="4576">
                  <c:v>0.18313699999999999</c:v>
                </c:pt>
                <c:pt idx="4577">
                  <c:v>0.18317700000000001</c:v>
                </c:pt>
                <c:pt idx="4578">
                  <c:v>0.18321699999999999</c:v>
                </c:pt>
                <c:pt idx="4579">
                  <c:v>0.183257</c:v>
                </c:pt>
                <c:pt idx="4580">
                  <c:v>0.18329699999999999</c:v>
                </c:pt>
                <c:pt idx="4581">
                  <c:v>0.183337</c:v>
                </c:pt>
                <c:pt idx="4582">
                  <c:v>0.18337700000000001</c:v>
                </c:pt>
                <c:pt idx="4583">
                  <c:v>0.183417</c:v>
                </c:pt>
                <c:pt idx="4584">
                  <c:v>0.18345700000000001</c:v>
                </c:pt>
                <c:pt idx="4585">
                  <c:v>0.18349699999999999</c:v>
                </c:pt>
                <c:pt idx="4586">
                  <c:v>0.18353700000000001</c:v>
                </c:pt>
                <c:pt idx="4587">
                  <c:v>0.18357699999999999</c:v>
                </c:pt>
                <c:pt idx="4588">
                  <c:v>0.183617</c:v>
                </c:pt>
                <c:pt idx="4589">
                  <c:v>0.18365699999999999</c:v>
                </c:pt>
                <c:pt idx="4590">
                  <c:v>0.183697</c:v>
                </c:pt>
                <c:pt idx="4591">
                  <c:v>0.18373700000000001</c:v>
                </c:pt>
                <c:pt idx="4592">
                  <c:v>0.183777</c:v>
                </c:pt>
                <c:pt idx="4593">
                  <c:v>0.18381700000000001</c:v>
                </c:pt>
                <c:pt idx="4594">
                  <c:v>0.18385699999999999</c:v>
                </c:pt>
                <c:pt idx="4595">
                  <c:v>0.183897</c:v>
                </c:pt>
                <c:pt idx="4596">
                  <c:v>0.18393699999999999</c:v>
                </c:pt>
                <c:pt idx="4597">
                  <c:v>0.183977</c:v>
                </c:pt>
                <c:pt idx="4598">
                  <c:v>0.18401699999999999</c:v>
                </c:pt>
                <c:pt idx="4599">
                  <c:v>0.184057</c:v>
                </c:pt>
                <c:pt idx="4600">
                  <c:v>0.18409700000000001</c:v>
                </c:pt>
                <c:pt idx="4601">
                  <c:v>0.184137</c:v>
                </c:pt>
                <c:pt idx="4602">
                  <c:v>0.18417700000000001</c:v>
                </c:pt>
                <c:pt idx="4603">
                  <c:v>0.18421699999999999</c:v>
                </c:pt>
                <c:pt idx="4604">
                  <c:v>0.184257</c:v>
                </c:pt>
                <c:pt idx="4605">
                  <c:v>0.18429699999999999</c:v>
                </c:pt>
                <c:pt idx="4606">
                  <c:v>0.184337</c:v>
                </c:pt>
                <c:pt idx="4607">
                  <c:v>0.18437700000000001</c:v>
                </c:pt>
                <c:pt idx="4608">
                  <c:v>0.184417</c:v>
                </c:pt>
                <c:pt idx="4609">
                  <c:v>0.18445700000000001</c:v>
                </c:pt>
                <c:pt idx="4610">
                  <c:v>0.18449699999999999</c:v>
                </c:pt>
                <c:pt idx="4611">
                  <c:v>0.18453700000000001</c:v>
                </c:pt>
                <c:pt idx="4612">
                  <c:v>0.18457699999999999</c:v>
                </c:pt>
                <c:pt idx="4613">
                  <c:v>0.184617</c:v>
                </c:pt>
                <c:pt idx="4614">
                  <c:v>0.18465699999999999</c:v>
                </c:pt>
                <c:pt idx="4615">
                  <c:v>0.184697</c:v>
                </c:pt>
                <c:pt idx="4616">
                  <c:v>0.18473700000000001</c:v>
                </c:pt>
                <c:pt idx="4617">
                  <c:v>0.184777</c:v>
                </c:pt>
                <c:pt idx="4618">
                  <c:v>0.18481700000000001</c:v>
                </c:pt>
                <c:pt idx="4619">
                  <c:v>0.18485699999999999</c:v>
                </c:pt>
                <c:pt idx="4620">
                  <c:v>0.18489700000000001</c:v>
                </c:pt>
                <c:pt idx="4621">
                  <c:v>0.18493699999999999</c:v>
                </c:pt>
                <c:pt idx="4622">
                  <c:v>0.184977</c:v>
                </c:pt>
                <c:pt idx="4623">
                  <c:v>0.18501699999999999</c:v>
                </c:pt>
                <c:pt idx="4624">
                  <c:v>0.185057</c:v>
                </c:pt>
                <c:pt idx="4625">
                  <c:v>0.18509700000000001</c:v>
                </c:pt>
                <c:pt idx="4626">
                  <c:v>0.185137</c:v>
                </c:pt>
                <c:pt idx="4627">
                  <c:v>0.18517700000000001</c:v>
                </c:pt>
                <c:pt idx="4628">
                  <c:v>0.18521699999999999</c:v>
                </c:pt>
                <c:pt idx="4629">
                  <c:v>0.18525700000000001</c:v>
                </c:pt>
                <c:pt idx="4630">
                  <c:v>0.18529699999999999</c:v>
                </c:pt>
                <c:pt idx="4631">
                  <c:v>0.185337</c:v>
                </c:pt>
                <c:pt idx="4632">
                  <c:v>0.18537699999999999</c:v>
                </c:pt>
                <c:pt idx="4633">
                  <c:v>0.185417</c:v>
                </c:pt>
                <c:pt idx="4634">
                  <c:v>0.18545700000000001</c:v>
                </c:pt>
                <c:pt idx="4635">
                  <c:v>0.185497</c:v>
                </c:pt>
                <c:pt idx="4636">
                  <c:v>0.18553700000000001</c:v>
                </c:pt>
                <c:pt idx="4637">
                  <c:v>0.18557699999999999</c:v>
                </c:pt>
                <c:pt idx="4638">
                  <c:v>0.185617</c:v>
                </c:pt>
                <c:pt idx="4639">
                  <c:v>0.18565699999999999</c:v>
                </c:pt>
                <c:pt idx="4640">
                  <c:v>0.185697</c:v>
                </c:pt>
                <c:pt idx="4641">
                  <c:v>0.18573700000000001</c:v>
                </c:pt>
                <c:pt idx="4642">
                  <c:v>0.185777</c:v>
                </c:pt>
                <c:pt idx="4643">
                  <c:v>0.18581700000000001</c:v>
                </c:pt>
                <c:pt idx="4644">
                  <c:v>0.18585699999999999</c:v>
                </c:pt>
                <c:pt idx="4645">
                  <c:v>0.18589700000000001</c:v>
                </c:pt>
                <c:pt idx="4646">
                  <c:v>0.18593699999999999</c:v>
                </c:pt>
                <c:pt idx="4647">
                  <c:v>0.185977</c:v>
                </c:pt>
                <c:pt idx="4648">
                  <c:v>0.18601699999999999</c:v>
                </c:pt>
                <c:pt idx="4649">
                  <c:v>0.186057</c:v>
                </c:pt>
                <c:pt idx="4650">
                  <c:v>0.18609700000000001</c:v>
                </c:pt>
                <c:pt idx="4651">
                  <c:v>0.186137</c:v>
                </c:pt>
                <c:pt idx="4652">
                  <c:v>0.18617700000000001</c:v>
                </c:pt>
                <c:pt idx="4653">
                  <c:v>0.18621699999999999</c:v>
                </c:pt>
                <c:pt idx="4654">
                  <c:v>0.18625700000000001</c:v>
                </c:pt>
                <c:pt idx="4655">
                  <c:v>0.18629699999999999</c:v>
                </c:pt>
                <c:pt idx="4656">
                  <c:v>0.186337</c:v>
                </c:pt>
                <c:pt idx="4657">
                  <c:v>0.18637699999999999</c:v>
                </c:pt>
                <c:pt idx="4658">
                  <c:v>0.186417</c:v>
                </c:pt>
                <c:pt idx="4659">
                  <c:v>0.18645700000000001</c:v>
                </c:pt>
                <c:pt idx="4660">
                  <c:v>0.186497</c:v>
                </c:pt>
                <c:pt idx="4661">
                  <c:v>0.18653700000000001</c:v>
                </c:pt>
                <c:pt idx="4662">
                  <c:v>0.18657699999999999</c:v>
                </c:pt>
                <c:pt idx="4663">
                  <c:v>0.18661700000000001</c:v>
                </c:pt>
                <c:pt idx="4664">
                  <c:v>0.18665699999999999</c:v>
                </c:pt>
                <c:pt idx="4665">
                  <c:v>0.186697</c:v>
                </c:pt>
                <c:pt idx="4666">
                  <c:v>0.18673699999999999</c:v>
                </c:pt>
                <c:pt idx="4667">
                  <c:v>0.186777</c:v>
                </c:pt>
                <c:pt idx="4668">
                  <c:v>0.18681700000000001</c:v>
                </c:pt>
                <c:pt idx="4669">
                  <c:v>0.186857</c:v>
                </c:pt>
                <c:pt idx="4670">
                  <c:v>0.18689700000000001</c:v>
                </c:pt>
                <c:pt idx="4671">
                  <c:v>0.18693699999999999</c:v>
                </c:pt>
                <c:pt idx="4672">
                  <c:v>0.186977</c:v>
                </c:pt>
                <c:pt idx="4673">
                  <c:v>0.18701699999999999</c:v>
                </c:pt>
                <c:pt idx="4674">
                  <c:v>0.187057</c:v>
                </c:pt>
                <c:pt idx="4675">
                  <c:v>0.18709700000000001</c:v>
                </c:pt>
                <c:pt idx="4676">
                  <c:v>0.187137</c:v>
                </c:pt>
                <c:pt idx="4677">
                  <c:v>0.18717700000000001</c:v>
                </c:pt>
                <c:pt idx="4678">
                  <c:v>0.18721699999999999</c:v>
                </c:pt>
                <c:pt idx="4679">
                  <c:v>0.18725700000000001</c:v>
                </c:pt>
                <c:pt idx="4680">
                  <c:v>0.18729699999999999</c:v>
                </c:pt>
                <c:pt idx="4681">
                  <c:v>0.187337</c:v>
                </c:pt>
                <c:pt idx="4682">
                  <c:v>0.18737699999999999</c:v>
                </c:pt>
                <c:pt idx="4683">
                  <c:v>0.187417</c:v>
                </c:pt>
                <c:pt idx="4684">
                  <c:v>0.18745700000000001</c:v>
                </c:pt>
                <c:pt idx="4685">
                  <c:v>0.187497</c:v>
                </c:pt>
                <c:pt idx="4686">
                  <c:v>0.18753700000000001</c:v>
                </c:pt>
                <c:pt idx="4687">
                  <c:v>0.18757699999999999</c:v>
                </c:pt>
                <c:pt idx="4688">
                  <c:v>0.18761700000000001</c:v>
                </c:pt>
                <c:pt idx="4689">
                  <c:v>0.18765699999999999</c:v>
                </c:pt>
                <c:pt idx="4690">
                  <c:v>0.187697</c:v>
                </c:pt>
                <c:pt idx="4691">
                  <c:v>0.18773699999999999</c:v>
                </c:pt>
                <c:pt idx="4692">
                  <c:v>0.187777</c:v>
                </c:pt>
                <c:pt idx="4693">
                  <c:v>0.18781700000000001</c:v>
                </c:pt>
                <c:pt idx="4694">
                  <c:v>0.187857</c:v>
                </c:pt>
                <c:pt idx="4695">
                  <c:v>0.18789700000000001</c:v>
                </c:pt>
                <c:pt idx="4696">
                  <c:v>0.18793699999999999</c:v>
                </c:pt>
                <c:pt idx="4697">
                  <c:v>0.18797700000000001</c:v>
                </c:pt>
                <c:pt idx="4698">
                  <c:v>0.18801699999999999</c:v>
                </c:pt>
                <c:pt idx="4699">
                  <c:v>0.188057</c:v>
                </c:pt>
                <c:pt idx="4700">
                  <c:v>0.18809699999999999</c:v>
                </c:pt>
                <c:pt idx="4701">
                  <c:v>0.188137</c:v>
                </c:pt>
                <c:pt idx="4702">
                  <c:v>0.18817700000000001</c:v>
                </c:pt>
                <c:pt idx="4703">
                  <c:v>0.188217</c:v>
                </c:pt>
                <c:pt idx="4704">
                  <c:v>0.18825700000000001</c:v>
                </c:pt>
                <c:pt idx="4705">
                  <c:v>0.18829699999999999</c:v>
                </c:pt>
                <c:pt idx="4706">
                  <c:v>0.188337</c:v>
                </c:pt>
                <c:pt idx="4707">
                  <c:v>0.18837699999999999</c:v>
                </c:pt>
                <c:pt idx="4708">
                  <c:v>0.188417</c:v>
                </c:pt>
                <c:pt idx="4709">
                  <c:v>0.18845700000000001</c:v>
                </c:pt>
                <c:pt idx="4710">
                  <c:v>0.188497</c:v>
                </c:pt>
                <c:pt idx="4711">
                  <c:v>0.18853700000000001</c:v>
                </c:pt>
                <c:pt idx="4712">
                  <c:v>0.18857699999999999</c:v>
                </c:pt>
                <c:pt idx="4713">
                  <c:v>0.18861700000000001</c:v>
                </c:pt>
                <c:pt idx="4714">
                  <c:v>0.18865699999999999</c:v>
                </c:pt>
                <c:pt idx="4715">
                  <c:v>0.188697</c:v>
                </c:pt>
                <c:pt idx="4716">
                  <c:v>0.18873699999999999</c:v>
                </c:pt>
                <c:pt idx="4717">
                  <c:v>0.188777</c:v>
                </c:pt>
                <c:pt idx="4718">
                  <c:v>0.18881700000000001</c:v>
                </c:pt>
                <c:pt idx="4719">
                  <c:v>0.188857</c:v>
                </c:pt>
                <c:pt idx="4720">
                  <c:v>0.18889700000000001</c:v>
                </c:pt>
                <c:pt idx="4721">
                  <c:v>0.18893699999999999</c:v>
                </c:pt>
                <c:pt idx="4722">
                  <c:v>0.18897700000000001</c:v>
                </c:pt>
                <c:pt idx="4723">
                  <c:v>0.18901699999999999</c:v>
                </c:pt>
                <c:pt idx="4724">
                  <c:v>0.189057</c:v>
                </c:pt>
                <c:pt idx="4725">
                  <c:v>0.18909699999999999</c:v>
                </c:pt>
                <c:pt idx="4726">
                  <c:v>0.189137</c:v>
                </c:pt>
                <c:pt idx="4727">
                  <c:v>0.18917700000000001</c:v>
                </c:pt>
                <c:pt idx="4728">
                  <c:v>0.189217</c:v>
                </c:pt>
                <c:pt idx="4729">
                  <c:v>0.18925700000000001</c:v>
                </c:pt>
                <c:pt idx="4730">
                  <c:v>0.18929699999999999</c:v>
                </c:pt>
                <c:pt idx="4731">
                  <c:v>0.18933700000000001</c:v>
                </c:pt>
                <c:pt idx="4732">
                  <c:v>0.18937699999999999</c:v>
                </c:pt>
                <c:pt idx="4733">
                  <c:v>0.189417</c:v>
                </c:pt>
                <c:pt idx="4734">
                  <c:v>0.18945699999999999</c:v>
                </c:pt>
                <c:pt idx="4735">
                  <c:v>0.189497</c:v>
                </c:pt>
                <c:pt idx="4736">
                  <c:v>0.18953700000000001</c:v>
                </c:pt>
                <c:pt idx="4737">
                  <c:v>0.189577</c:v>
                </c:pt>
                <c:pt idx="4738">
                  <c:v>0.18961700000000001</c:v>
                </c:pt>
                <c:pt idx="4739">
                  <c:v>0.18965699999999999</c:v>
                </c:pt>
                <c:pt idx="4740">
                  <c:v>0.189697</c:v>
                </c:pt>
                <c:pt idx="4741">
                  <c:v>0.18973699999999999</c:v>
                </c:pt>
                <c:pt idx="4742">
                  <c:v>0.189777</c:v>
                </c:pt>
                <c:pt idx="4743">
                  <c:v>0.18981700000000001</c:v>
                </c:pt>
                <c:pt idx="4744">
                  <c:v>0.189857</c:v>
                </c:pt>
                <c:pt idx="4745">
                  <c:v>0.18989700000000001</c:v>
                </c:pt>
                <c:pt idx="4746">
                  <c:v>0.18993699999999999</c:v>
                </c:pt>
                <c:pt idx="4747">
                  <c:v>0.18997700000000001</c:v>
                </c:pt>
                <c:pt idx="4748">
                  <c:v>0.19001699999999999</c:v>
                </c:pt>
                <c:pt idx="4749">
                  <c:v>0.190057</c:v>
                </c:pt>
                <c:pt idx="4750">
                  <c:v>0.19009699999999999</c:v>
                </c:pt>
                <c:pt idx="4751">
                  <c:v>0.190137</c:v>
                </c:pt>
                <c:pt idx="4752">
                  <c:v>0.19017700000000001</c:v>
                </c:pt>
                <c:pt idx="4753">
                  <c:v>0.190217</c:v>
                </c:pt>
                <c:pt idx="4754">
                  <c:v>0.19025700000000001</c:v>
                </c:pt>
                <c:pt idx="4755">
                  <c:v>0.19029699999999999</c:v>
                </c:pt>
                <c:pt idx="4756">
                  <c:v>0.19033700000000001</c:v>
                </c:pt>
                <c:pt idx="4757">
                  <c:v>0.19037699999999999</c:v>
                </c:pt>
                <c:pt idx="4758">
                  <c:v>0.190417</c:v>
                </c:pt>
                <c:pt idx="4759">
                  <c:v>0.19045699999999999</c:v>
                </c:pt>
                <c:pt idx="4760">
                  <c:v>0.190497</c:v>
                </c:pt>
                <c:pt idx="4761">
                  <c:v>0.19053700000000001</c:v>
                </c:pt>
                <c:pt idx="4762">
                  <c:v>0.190577</c:v>
                </c:pt>
                <c:pt idx="4763">
                  <c:v>0.19061700000000001</c:v>
                </c:pt>
                <c:pt idx="4764">
                  <c:v>0.19065699999999999</c:v>
                </c:pt>
                <c:pt idx="4765">
                  <c:v>0.19069700000000001</c:v>
                </c:pt>
                <c:pt idx="4766">
                  <c:v>0.19073699999999999</c:v>
                </c:pt>
                <c:pt idx="4767">
                  <c:v>0.190777</c:v>
                </c:pt>
                <c:pt idx="4768">
                  <c:v>0.19081699999999999</c:v>
                </c:pt>
                <c:pt idx="4769">
                  <c:v>0.190857</c:v>
                </c:pt>
                <c:pt idx="4770">
                  <c:v>0.19089700000000001</c:v>
                </c:pt>
                <c:pt idx="4771">
                  <c:v>0.190937</c:v>
                </c:pt>
                <c:pt idx="4772">
                  <c:v>0.19097700000000001</c:v>
                </c:pt>
                <c:pt idx="4773">
                  <c:v>0.19101699999999999</c:v>
                </c:pt>
                <c:pt idx="4774">
                  <c:v>0.191057</c:v>
                </c:pt>
                <c:pt idx="4775">
                  <c:v>0.19109699999999999</c:v>
                </c:pt>
                <c:pt idx="4776">
                  <c:v>0.191137</c:v>
                </c:pt>
                <c:pt idx="4777">
                  <c:v>0.19117700000000001</c:v>
                </c:pt>
                <c:pt idx="4778">
                  <c:v>0.191217</c:v>
                </c:pt>
                <c:pt idx="4779">
                  <c:v>0.19125700000000001</c:v>
                </c:pt>
                <c:pt idx="4780">
                  <c:v>0.19129699999999999</c:v>
                </c:pt>
                <c:pt idx="4781">
                  <c:v>0.19133700000000001</c:v>
                </c:pt>
                <c:pt idx="4782">
                  <c:v>0.19137699999999999</c:v>
                </c:pt>
                <c:pt idx="4783">
                  <c:v>0.191417</c:v>
                </c:pt>
                <c:pt idx="4784">
                  <c:v>0.19145699999999999</c:v>
                </c:pt>
                <c:pt idx="4785">
                  <c:v>0.191497</c:v>
                </c:pt>
                <c:pt idx="4786">
                  <c:v>0.19153700000000001</c:v>
                </c:pt>
                <c:pt idx="4787">
                  <c:v>0.191577</c:v>
                </c:pt>
                <c:pt idx="4788">
                  <c:v>0.19161700000000001</c:v>
                </c:pt>
                <c:pt idx="4789">
                  <c:v>0.19165699999999999</c:v>
                </c:pt>
                <c:pt idx="4790">
                  <c:v>0.19169700000000001</c:v>
                </c:pt>
                <c:pt idx="4791">
                  <c:v>0.19173699999999999</c:v>
                </c:pt>
                <c:pt idx="4792">
                  <c:v>0.191777</c:v>
                </c:pt>
                <c:pt idx="4793">
                  <c:v>0.19181699999999999</c:v>
                </c:pt>
                <c:pt idx="4794">
                  <c:v>0.191857</c:v>
                </c:pt>
                <c:pt idx="4795">
                  <c:v>0.19189700000000001</c:v>
                </c:pt>
                <c:pt idx="4796">
                  <c:v>0.191937</c:v>
                </c:pt>
                <c:pt idx="4797">
                  <c:v>0.19197700000000001</c:v>
                </c:pt>
                <c:pt idx="4798">
                  <c:v>0.19201699999999999</c:v>
                </c:pt>
                <c:pt idx="4799">
                  <c:v>0.19205700000000001</c:v>
                </c:pt>
                <c:pt idx="4800">
                  <c:v>0.19209699999999999</c:v>
                </c:pt>
                <c:pt idx="4801">
                  <c:v>0.192137</c:v>
                </c:pt>
                <c:pt idx="4802">
                  <c:v>0.19217699999999999</c:v>
                </c:pt>
                <c:pt idx="4803">
                  <c:v>0.192217</c:v>
                </c:pt>
                <c:pt idx="4804">
                  <c:v>0.19225700000000001</c:v>
                </c:pt>
                <c:pt idx="4805">
                  <c:v>0.192297</c:v>
                </c:pt>
                <c:pt idx="4806">
                  <c:v>0.19233700000000001</c:v>
                </c:pt>
                <c:pt idx="4807">
                  <c:v>0.19237699999999999</c:v>
                </c:pt>
                <c:pt idx="4808">
                  <c:v>0.192417</c:v>
                </c:pt>
                <c:pt idx="4809">
                  <c:v>0.19245699999999999</c:v>
                </c:pt>
                <c:pt idx="4810">
                  <c:v>0.192497</c:v>
                </c:pt>
                <c:pt idx="4811">
                  <c:v>0.19253700000000001</c:v>
                </c:pt>
                <c:pt idx="4812">
                  <c:v>0.192577</c:v>
                </c:pt>
                <c:pt idx="4813">
                  <c:v>0.19261700000000001</c:v>
                </c:pt>
                <c:pt idx="4814">
                  <c:v>0.19265699999999999</c:v>
                </c:pt>
                <c:pt idx="4815">
                  <c:v>0.19269700000000001</c:v>
                </c:pt>
                <c:pt idx="4816">
                  <c:v>0.19273699999999999</c:v>
                </c:pt>
                <c:pt idx="4817">
                  <c:v>0.192777</c:v>
                </c:pt>
                <c:pt idx="4818">
                  <c:v>0.19281699999999999</c:v>
                </c:pt>
                <c:pt idx="4819">
                  <c:v>0.192857</c:v>
                </c:pt>
                <c:pt idx="4820">
                  <c:v>0.19289700000000001</c:v>
                </c:pt>
                <c:pt idx="4821">
                  <c:v>0.192937</c:v>
                </c:pt>
                <c:pt idx="4822">
                  <c:v>0.19297700000000001</c:v>
                </c:pt>
                <c:pt idx="4823">
                  <c:v>0.19301699999999999</c:v>
                </c:pt>
                <c:pt idx="4824">
                  <c:v>0.19305700000000001</c:v>
                </c:pt>
                <c:pt idx="4825">
                  <c:v>0.19309699999999999</c:v>
                </c:pt>
                <c:pt idx="4826">
                  <c:v>0.193137</c:v>
                </c:pt>
                <c:pt idx="4827">
                  <c:v>0.19317699999999999</c:v>
                </c:pt>
                <c:pt idx="4828">
                  <c:v>0.193217</c:v>
                </c:pt>
                <c:pt idx="4829">
                  <c:v>0.19325700000000001</c:v>
                </c:pt>
                <c:pt idx="4830">
                  <c:v>0.193297</c:v>
                </c:pt>
                <c:pt idx="4831">
                  <c:v>0.19333700000000001</c:v>
                </c:pt>
                <c:pt idx="4832">
                  <c:v>0.19337699999999999</c:v>
                </c:pt>
                <c:pt idx="4833">
                  <c:v>0.19341700000000001</c:v>
                </c:pt>
                <c:pt idx="4834">
                  <c:v>0.19345699999999999</c:v>
                </c:pt>
                <c:pt idx="4835">
                  <c:v>0.193497</c:v>
                </c:pt>
                <c:pt idx="4836">
                  <c:v>0.19353699999999999</c:v>
                </c:pt>
                <c:pt idx="4837">
                  <c:v>0.193577</c:v>
                </c:pt>
                <c:pt idx="4838">
                  <c:v>0.19361700000000001</c:v>
                </c:pt>
                <c:pt idx="4839">
                  <c:v>0.193657</c:v>
                </c:pt>
                <c:pt idx="4840">
                  <c:v>0.19369700000000001</c:v>
                </c:pt>
                <c:pt idx="4841">
                  <c:v>0.19373699999999999</c:v>
                </c:pt>
                <c:pt idx="4842">
                  <c:v>0.193777</c:v>
                </c:pt>
                <c:pt idx="4843">
                  <c:v>0.19381699999999999</c:v>
                </c:pt>
                <c:pt idx="4844">
                  <c:v>0.193857</c:v>
                </c:pt>
                <c:pt idx="4845">
                  <c:v>0.19389700000000001</c:v>
                </c:pt>
                <c:pt idx="4846">
                  <c:v>0.193937</c:v>
                </c:pt>
                <c:pt idx="4847">
                  <c:v>0.19397700000000001</c:v>
                </c:pt>
                <c:pt idx="4848">
                  <c:v>0.194017</c:v>
                </c:pt>
                <c:pt idx="4849">
                  <c:v>0.19405700000000001</c:v>
                </c:pt>
                <c:pt idx="4850">
                  <c:v>0.19409699999999999</c:v>
                </c:pt>
                <c:pt idx="4851">
                  <c:v>0.194137</c:v>
                </c:pt>
                <c:pt idx="4852">
                  <c:v>0.19417699999999999</c:v>
                </c:pt>
                <c:pt idx="4853">
                  <c:v>0.194217</c:v>
                </c:pt>
                <c:pt idx="4854">
                  <c:v>0.19425700000000001</c:v>
                </c:pt>
                <c:pt idx="4855">
                  <c:v>0.194297</c:v>
                </c:pt>
                <c:pt idx="4856">
                  <c:v>0.19433700000000001</c:v>
                </c:pt>
                <c:pt idx="4857">
                  <c:v>0.19437699999999999</c:v>
                </c:pt>
                <c:pt idx="4858">
                  <c:v>0.19441700000000001</c:v>
                </c:pt>
                <c:pt idx="4859">
                  <c:v>0.19445699999999999</c:v>
                </c:pt>
                <c:pt idx="4860">
                  <c:v>0.194497</c:v>
                </c:pt>
                <c:pt idx="4861">
                  <c:v>0.19453699999999999</c:v>
                </c:pt>
                <c:pt idx="4862">
                  <c:v>0.194577</c:v>
                </c:pt>
                <c:pt idx="4863">
                  <c:v>0.19461700000000001</c:v>
                </c:pt>
                <c:pt idx="4864">
                  <c:v>0.194657</c:v>
                </c:pt>
                <c:pt idx="4865">
                  <c:v>0.19469700000000001</c:v>
                </c:pt>
                <c:pt idx="4866">
                  <c:v>0.19473699999999999</c:v>
                </c:pt>
                <c:pt idx="4867">
                  <c:v>0.19477700000000001</c:v>
                </c:pt>
                <c:pt idx="4868">
                  <c:v>0.19481699999999999</c:v>
                </c:pt>
                <c:pt idx="4869">
                  <c:v>0.194857</c:v>
                </c:pt>
                <c:pt idx="4870">
                  <c:v>0.19489699999999999</c:v>
                </c:pt>
                <c:pt idx="4871">
                  <c:v>0.194937</c:v>
                </c:pt>
                <c:pt idx="4872">
                  <c:v>0.19497700000000001</c:v>
                </c:pt>
                <c:pt idx="4873">
                  <c:v>0.195017</c:v>
                </c:pt>
                <c:pt idx="4874">
                  <c:v>0.19505700000000001</c:v>
                </c:pt>
                <c:pt idx="4875">
                  <c:v>0.19509699999999999</c:v>
                </c:pt>
                <c:pt idx="4876">
                  <c:v>0.195137</c:v>
                </c:pt>
                <c:pt idx="4877">
                  <c:v>0.19517699999999999</c:v>
                </c:pt>
                <c:pt idx="4878">
                  <c:v>0.195217</c:v>
                </c:pt>
                <c:pt idx="4879">
                  <c:v>0.19525700000000001</c:v>
                </c:pt>
                <c:pt idx="4880">
                  <c:v>0.195297</c:v>
                </c:pt>
                <c:pt idx="4881">
                  <c:v>0.19533700000000001</c:v>
                </c:pt>
                <c:pt idx="4882">
                  <c:v>0.195377</c:v>
                </c:pt>
                <c:pt idx="4883">
                  <c:v>0.19541700000000001</c:v>
                </c:pt>
                <c:pt idx="4884">
                  <c:v>0.19545699999999999</c:v>
                </c:pt>
                <c:pt idx="4885">
                  <c:v>0.195497</c:v>
                </c:pt>
                <c:pt idx="4886">
                  <c:v>0.19553699999999999</c:v>
                </c:pt>
                <c:pt idx="4887">
                  <c:v>0.195577</c:v>
                </c:pt>
                <c:pt idx="4888">
                  <c:v>0.19561700000000001</c:v>
                </c:pt>
                <c:pt idx="4889">
                  <c:v>0.195657</c:v>
                </c:pt>
                <c:pt idx="4890">
                  <c:v>0.19569700000000001</c:v>
                </c:pt>
                <c:pt idx="4891">
                  <c:v>0.19573699999999999</c:v>
                </c:pt>
                <c:pt idx="4892">
                  <c:v>0.19577700000000001</c:v>
                </c:pt>
                <c:pt idx="4893">
                  <c:v>0.19581699999999999</c:v>
                </c:pt>
                <c:pt idx="4894">
                  <c:v>0.195857</c:v>
                </c:pt>
                <c:pt idx="4895">
                  <c:v>0.19589699999999999</c:v>
                </c:pt>
                <c:pt idx="4896">
                  <c:v>0.195937</c:v>
                </c:pt>
                <c:pt idx="4897">
                  <c:v>0.19597700000000001</c:v>
                </c:pt>
                <c:pt idx="4898">
                  <c:v>0.196017</c:v>
                </c:pt>
                <c:pt idx="4899">
                  <c:v>0.19605700000000001</c:v>
                </c:pt>
                <c:pt idx="4900">
                  <c:v>0.19609699999999999</c:v>
                </c:pt>
                <c:pt idx="4901">
                  <c:v>0.19613700000000001</c:v>
                </c:pt>
                <c:pt idx="4902">
                  <c:v>0.19617699999999999</c:v>
                </c:pt>
                <c:pt idx="4903">
                  <c:v>0.196217</c:v>
                </c:pt>
                <c:pt idx="4904">
                  <c:v>0.19625699999999999</c:v>
                </c:pt>
                <c:pt idx="4905">
                  <c:v>0.196297</c:v>
                </c:pt>
                <c:pt idx="4906">
                  <c:v>0.19633700000000001</c:v>
                </c:pt>
                <c:pt idx="4907">
                  <c:v>0.196377</c:v>
                </c:pt>
                <c:pt idx="4908">
                  <c:v>0.19641700000000001</c:v>
                </c:pt>
                <c:pt idx="4909">
                  <c:v>0.19645699999999999</c:v>
                </c:pt>
                <c:pt idx="4910">
                  <c:v>0.196497</c:v>
                </c:pt>
                <c:pt idx="4911">
                  <c:v>0.19653699999999999</c:v>
                </c:pt>
                <c:pt idx="4912">
                  <c:v>0.196577</c:v>
                </c:pt>
                <c:pt idx="4913">
                  <c:v>0.19661699999999999</c:v>
                </c:pt>
                <c:pt idx="4914">
                  <c:v>0.196657</c:v>
                </c:pt>
                <c:pt idx="4915">
                  <c:v>0.19669700000000001</c:v>
                </c:pt>
                <c:pt idx="4916">
                  <c:v>0.196737</c:v>
                </c:pt>
                <c:pt idx="4917">
                  <c:v>0.19677700000000001</c:v>
                </c:pt>
                <c:pt idx="4918">
                  <c:v>0.19681699999999999</c:v>
                </c:pt>
                <c:pt idx="4919">
                  <c:v>0.196857</c:v>
                </c:pt>
                <c:pt idx="4920">
                  <c:v>0.19689699999999999</c:v>
                </c:pt>
                <c:pt idx="4921">
                  <c:v>0.196937</c:v>
                </c:pt>
                <c:pt idx="4922">
                  <c:v>0.19697700000000001</c:v>
                </c:pt>
                <c:pt idx="4923">
                  <c:v>0.197017</c:v>
                </c:pt>
                <c:pt idx="4924">
                  <c:v>0.19705700000000001</c:v>
                </c:pt>
                <c:pt idx="4925">
                  <c:v>0.19709699999999999</c:v>
                </c:pt>
                <c:pt idx="4926">
                  <c:v>0.19713700000000001</c:v>
                </c:pt>
                <c:pt idx="4927">
                  <c:v>0.19717699999999999</c:v>
                </c:pt>
                <c:pt idx="4928">
                  <c:v>0.197217</c:v>
                </c:pt>
                <c:pt idx="4929">
                  <c:v>0.19725699999999999</c:v>
                </c:pt>
                <c:pt idx="4930">
                  <c:v>0.197297</c:v>
                </c:pt>
                <c:pt idx="4931">
                  <c:v>0.19733700000000001</c:v>
                </c:pt>
                <c:pt idx="4932">
                  <c:v>0.197377</c:v>
                </c:pt>
                <c:pt idx="4933">
                  <c:v>0.19741700000000001</c:v>
                </c:pt>
                <c:pt idx="4934">
                  <c:v>0.19745699999999999</c:v>
                </c:pt>
                <c:pt idx="4935">
                  <c:v>0.19749700000000001</c:v>
                </c:pt>
                <c:pt idx="4936">
                  <c:v>0.19753699999999999</c:v>
                </c:pt>
                <c:pt idx="4937">
                  <c:v>0.197577</c:v>
                </c:pt>
                <c:pt idx="4938">
                  <c:v>0.19761699999999999</c:v>
                </c:pt>
                <c:pt idx="4939">
                  <c:v>0.197657</c:v>
                </c:pt>
                <c:pt idx="4940">
                  <c:v>0.19769700000000001</c:v>
                </c:pt>
                <c:pt idx="4941">
                  <c:v>0.197737</c:v>
                </c:pt>
                <c:pt idx="4942">
                  <c:v>0.19777700000000001</c:v>
                </c:pt>
                <c:pt idx="4943">
                  <c:v>0.19781699999999999</c:v>
                </c:pt>
                <c:pt idx="4944">
                  <c:v>0.19785700000000001</c:v>
                </c:pt>
                <c:pt idx="4945">
                  <c:v>0.19789699999999999</c:v>
                </c:pt>
                <c:pt idx="4946">
                  <c:v>0.197937</c:v>
                </c:pt>
                <c:pt idx="4947">
                  <c:v>0.19797699999999999</c:v>
                </c:pt>
                <c:pt idx="4948">
                  <c:v>0.198017</c:v>
                </c:pt>
                <c:pt idx="4949">
                  <c:v>0.19805700000000001</c:v>
                </c:pt>
                <c:pt idx="4950">
                  <c:v>0.198097</c:v>
                </c:pt>
                <c:pt idx="4951">
                  <c:v>0.19813700000000001</c:v>
                </c:pt>
                <c:pt idx="4952">
                  <c:v>0.19817699999999999</c:v>
                </c:pt>
                <c:pt idx="4953">
                  <c:v>0.198217</c:v>
                </c:pt>
                <c:pt idx="4954">
                  <c:v>0.19825699999999999</c:v>
                </c:pt>
                <c:pt idx="4955">
                  <c:v>0.198297</c:v>
                </c:pt>
                <c:pt idx="4956">
                  <c:v>0.19833700000000001</c:v>
                </c:pt>
                <c:pt idx="4957">
                  <c:v>0.198377</c:v>
                </c:pt>
                <c:pt idx="4958">
                  <c:v>0.19841700000000001</c:v>
                </c:pt>
                <c:pt idx="4959">
                  <c:v>0.19845699999999999</c:v>
                </c:pt>
                <c:pt idx="4960">
                  <c:v>0.19849700000000001</c:v>
                </c:pt>
                <c:pt idx="4961">
                  <c:v>0.19853699999999999</c:v>
                </c:pt>
                <c:pt idx="4962">
                  <c:v>0.198577</c:v>
                </c:pt>
                <c:pt idx="4963">
                  <c:v>0.19861699999999999</c:v>
                </c:pt>
                <c:pt idx="4964">
                  <c:v>0.198657</c:v>
                </c:pt>
                <c:pt idx="4965">
                  <c:v>0.19869700000000001</c:v>
                </c:pt>
                <c:pt idx="4966">
                  <c:v>0.198737</c:v>
                </c:pt>
                <c:pt idx="4967">
                  <c:v>0.19877700000000001</c:v>
                </c:pt>
                <c:pt idx="4968">
                  <c:v>0.19881699999999999</c:v>
                </c:pt>
                <c:pt idx="4969">
                  <c:v>0.19885700000000001</c:v>
                </c:pt>
                <c:pt idx="4970">
                  <c:v>0.19889699999999999</c:v>
                </c:pt>
                <c:pt idx="4971">
                  <c:v>0.198937</c:v>
                </c:pt>
                <c:pt idx="4972">
                  <c:v>0.19897699999999999</c:v>
                </c:pt>
                <c:pt idx="4973">
                  <c:v>0.199017</c:v>
                </c:pt>
                <c:pt idx="4974">
                  <c:v>0.19905700000000001</c:v>
                </c:pt>
                <c:pt idx="4975">
                  <c:v>0.199097</c:v>
                </c:pt>
                <c:pt idx="4976">
                  <c:v>0.19913700000000001</c:v>
                </c:pt>
                <c:pt idx="4977">
                  <c:v>0.19917699999999999</c:v>
                </c:pt>
                <c:pt idx="4978">
                  <c:v>0.19921700000000001</c:v>
                </c:pt>
                <c:pt idx="4979">
                  <c:v>0.19925699999999999</c:v>
                </c:pt>
                <c:pt idx="4980">
                  <c:v>0.199297</c:v>
                </c:pt>
                <c:pt idx="4981">
                  <c:v>0.19933699999999999</c:v>
                </c:pt>
                <c:pt idx="4982">
                  <c:v>0.199377</c:v>
                </c:pt>
                <c:pt idx="4983">
                  <c:v>0.19941700000000001</c:v>
                </c:pt>
                <c:pt idx="4984">
                  <c:v>0.199457</c:v>
                </c:pt>
                <c:pt idx="4985">
                  <c:v>0.19949700000000001</c:v>
                </c:pt>
                <c:pt idx="4986">
                  <c:v>0.19953699999999999</c:v>
                </c:pt>
                <c:pt idx="4987">
                  <c:v>0.199577</c:v>
                </c:pt>
                <c:pt idx="4988">
                  <c:v>0.19961699999999999</c:v>
                </c:pt>
                <c:pt idx="4989">
                  <c:v>0.199657</c:v>
                </c:pt>
                <c:pt idx="4990">
                  <c:v>0.19969700000000001</c:v>
                </c:pt>
                <c:pt idx="4991">
                  <c:v>0.199737</c:v>
                </c:pt>
                <c:pt idx="4992">
                  <c:v>0.19977700000000001</c:v>
                </c:pt>
                <c:pt idx="4993">
                  <c:v>0.19981699999999999</c:v>
                </c:pt>
                <c:pt idx="4994">
                  <c:v>0.19985700000000001</c:v>
                </c:pt>
                <c:pt idx="4995">
                  <c:v>0.19989699999999999</c:v>
                </c:pt>
                <c:pt idx="4996">
                  <c:v>0.199937</c:v>
                </c:pt>
                <c:pt idx="4997">
                  <c:v>0.19997699999999999</c:v>
                </c:pt>
                <c:pt idx="4998">
                  <c:v>0.200017</c:v>
                </c:pt>
                <c:pt idx="4999">
                  <c:v>0.20005700000000001</c:v>
                </c:pt>
                <c:pt idx="5000">
                  <c:v>0.200097</c:v>
                </c:pt>
                <c:pt idx="5001">
                  <c:v>0.20013700000000001</c:v>
                </c:pt>
                <c:pt idx="5002">
                  <c:v>0.20017699999999999</c:v>
                </c:pt>
                <c:pt idx="5003">
                  <c:v>0.20021700000000001</c:v>
                </c:pt>
                <c:pt idx="5004">
                  <c:v>0.20025699999999999</c:v>
                </c:pt>
                <c:pt idx="5005">
                  <c:v>0.200297</c:v>
                </c:pt>
                <c:pt idx="5006">
                  <c:v>0.20033699999999999</c:v>
                </c:pt>
                <c:pt idx="5007">
                  <c:v>0.200377</c:v>
                </c:pt>
                <c:pt idx="5008">
                  <c:v>0.20041700000000001</c:v>
                </c:pt>
                <c:pt idx="5009">
                  <c:v>0.200457</c:v>
                </c:pt>
                <c:pt idx="5010">
                  <c:v>0.20049700000000001</c:v>
                </c:pt>
                <c:pt idx="5011">
                  <c:v>0.20053699999999999</c:v>
                </c:pt>
                <c:pt idx="5012">
                  <c:v>0.20057700000000001</c:v>
                </c:pt>
                <c:pt idx="5013">
                  <c:v>0.20061699999999999</c:v>
                </c:pt>
                <c:pt idx="5014">
                  <c:v>0.200657</c:v>
                </c:pt>
                <c:pt idx="5015">
                  <c:v>0.20069699999999999</c:v>
                </c:pt>
                <c:pt idx="5016">
                  <c:v>0.200737</c:v>
                </c:pt>
                <c:pt idx="5017">
                  <c:v>0.20077700000000001</c:v>
                </c:pt>
                <c:pt idx="5018">
                  <c:v>0.200817</c:v>
                </c:pt>
                <c:pt idx="5019">
                  <c:v>0.20085700000000001</c:v>
                </c:pt>
                <c:pt idx="5020">
                  <c:v>0.20089699999999999</c:v>
                </c:pt>
                <c:pt idx="5021">
                  <c:v>0.200937</c:v>
                </c:pt>
                <c:pt idx="5022">
                  <c:v>0.20097699999999999</c:v>
                </c:pt>
                <c:pt idx="5023">
                  <c:v>0.201017</c:v>
                </c:pt>
                <c:pt idx="5024">
                  <c:v>0.20105700000000001</c:v>
                </c:pt>
                <c:pt idx="5025">
                  <c:v>0.201097</c:v>
                </c:pt>
                <c:pt idx="5026">
                  <c:v>0.20113700000000001</c:v>
                </c:pt>
                <c:pt idx="5027">
                  <c:v>0.20117699999999999</c:v>
                </c:pt>
                <c:pt idx="5028">
                  <c:v>0.20121700000000001</c:v>
                </c:pt>
                <c:pt idx="5029">
                  <c:v>0.20125699999999999</c:v>
                </c:pt>
                <c:pt idx="5030">
                  <c:v>0.201297</c:v>
                </c:pt>
                <c:pt idx="5031">
                  <c:v>0.20133699999999999</c:v>
                </c:pt>
                <c:pt idx="5032">
                  <c:v>0.201377</c:v>
                </c:pt>
                <c:pt idx="5033">
                  <c:v>0.20141700000000001</c:v>
                </c:pt>
                <c:pt idx="5034">
                  <c:v>0.201457</c:v>
                </c:pt>
                <c:pt idx="5035">
                  <c:v>0.20149700000000001</c:v>
                </c:pt>
                <c:pt idx="5036">
                  <c:v>0.20153699999999999</c:v>
                </c:pt>
                <c:pt idx="5037">
                  <c:v>0.20157700000000001</c:v>
                </c:pt>
                <c:pt idx="5038">
                  <c:v>0.20161699999999999</c:v>
                </c:pt>
                <c:pt idx="5039">
                  <c:v>0.201657</c:v>
                </c:pt>
                <c:pt idx="5040">
                  <c:v>0.20169699999999999</c:v>
                </c:pt>
                <c:pt idx="5041">
                  <c:v>0.201737</c:v>
                </c:pt>
                <c:pt idx="5042">
                  <c:v>0.20177700000000001</c:v>
                </c:pt>
                <c:pt idx="5043">
                  <c:v>0.201817</c:v>
                </c:pt>
                <c:pt idx="5044">
                  <c:v>0.20185700000000001</c:v>
                </c:pt>
                <c:pt idx="5045">
                  <c:v>0.20189699999999999</c:v>
                </c:pt>
                <c:pt idx="5046">
                  <c:v>0.20193700000000001</c:v>
                </c:pt>
                <c:pt idx="5047">
                  <c:v>0.20197699999999999</c:v>
                </c:pt>
                <c:pt idx="5048">
                  <c:v>0.202017</c:v>
                </c:pt>
                <c:pt idx="5049">
                  <c:v>0.20205699999999999</c:v>
                </c:pt>
                <c:pt idx="5050">
                  <c:v>0.202097</c:v>
                </c:pt>
                <c:pt idx="5051">
                  <c:v>0.20213700000000001</c:v>
                </c:pt>
                <c:pt idx="5052">
                  <c:v>0.202177</c:v>
                </c:pt>
                <c:pt idx="5053">
                  <c:v>0.20221700000000001</c:v>
                </c:pt>
                <c:pt idx="5054">
                  <c:v>0.20225699999999999</c:v>
                </c:pt>
                <c:pt idx="5055">
                  <c:v>0.202297</c:v>
                </c:pt>
                <c:pt idx="5056">
                  <c:v>0.20233699999999999</c:v>
                </c:pt>
                <c:pt idx="5057">
                  <c:v>0.202377</c:v>
                </c:pt>
                <c:pt idx="5058">
                  <c:v>0.20241700000000001</c:v>
                </c:pt>
                <c:pt idx="5059">
                  <c:v>0.202457</c:v>
                </c:pt>
                <c:pt idx="5060">
                  <c:v>0.20249700000000001</c:v>
                </c:pt>
                <c:pt idx="5061">
                  <c:v>0.20253699999999999</c:v>
                </c:pt>
                <c:pt idx="5062">
                  <c:v>0.20257700000000001</c:v>
                </c:pt>
                <c:pt idx="5063">
                  <c:v>0.20261699999999999</c:v>
                </c:pt>
                <c:pt idx="5064">
                  <c:v>0.202657</c:v>
                </c:pt>
                <c:pt idx="5065">
                  <c:v>0.20269699999999999</c:v>
                </c:pt>
                <c:pt idx="5066">
                  <c:v>0.202737</c:v>
                </c:pt>
                <c:pt idx="5067">
                  <c:v>0.20277700000000001</c:v>
                </c:pt>
                <c:pt idx="5068">
                  <c:v>0.202817</c:v>
                </c:pt>
                <c:pt idx="5069">
                  <c:v>0.20285700000000001</c:v>
                </c:pt>
                <c:pt idx="5070">
                  <c:v>0.20289699999999999</c:v>
                </c:pt>
                <c:pt idx="5071">
                  <c:v>0.20293700000000001</c:v>
                </c:pt>
                <c:pt idx="5072">
                  <c:v>0.20297699999999999</c:v>
                </c:pt>
                <c:pt idx="5073">
                  <c:v>0.203017</c:v>
                </c:pt>
                <c:pt idx="5074">
                  <c:v>0.20305699999999999</c:v>
                </c:pt>
                <c:pt idx="5075">
                  <c:v>0.203097</c:v>
                </c:pt>
                <c:pt idx="5076">
                  <c:v>0.20313700000000001</c:v>
                </c:pt>
                <c:pt idx="5077">
                  <c:v>0.203177</c:v>
                </c:pt>
                <c:pt idx="5078">
                  <c:v>0.20321700000000001</c:v>
                </c:pt>
                <c:pt idx="5079">
                  <c:v>0.20325699999999999</c:v>
                </c:pt>
                <c:pt idx="5080">
                  <c:v>0.20329700000000001</c:v>
                </c:pt>
                <c:pt idx="5081">
                  <c:v>0.20333699999999999</c:v>
                </c:pt>
                <c:pt idx="5082">
                  <c:v>0.203377</c:v>
                </c:pt>
                <c:pt idx="5083">
                  <c:v>0.20341699999999999</c:v>
                </c:pt>
                <c:pt idx="5084">
                  <c:v>0.203457</c:v>
                </c:pt>
                <c:pt idx="5085">
                  <c:v>0.20349700000000001</c:v>
                </c:pt>
                <c:pt idx="5086">
                  <c:v>0.203537</c:v>
                </c:pt>
                <c:pt idx="5087">
                  <c:v>0.20357700000000001</c:v>
                </c:pt>
                <c:pt idx="5088">
                  <c:v>0.20361699999999999</c:v>
                </c:pt>
                <c:pt idx="5089">
                  <c:v>0.203657</c:v>
                </c:pt>
                <c:pt idx="5090">
                  <c:v>0.20369699999999999</c:v>
                </c:pt>
                <c:pt idx="5091">
                  <c:v>0.203737</c:v>
                </c:pt>
                <c:pt idx="5092">
                  <c:v>0.20377700000000001</c:v>
                </c:pt>
                <c:pt idx="5093">
                  <c:v>0.203817</c:v>
                </c:pt>
                <c:pt idx="5094">
                  <c:v>0.20385700000000001</c:v>
                </c:pt>
                <c:pt idx="5095">
                  <c:v>0.20389699999999999</c:v>
                </c:pt>
                <c:pt idx="5096">
                  <c:v>0.20393700000000001</c:v>
                </c:pt>
                <c:pt idx="5097">
                  <c:v>0.20397699999999999</c:v>
                </c:pt>
                <c:pt idx="5098">
                  <c:v>0.204017</c:v>
                </c:pt>
                <c:pt idx="5099">
                  <c:v>0.20405699999999999</c:v>
                </c:pt>
                <c:pt idx="5100">
                  <c:v>0.204097</c:v>
                </c:pt>
                <c:pt idx="5101">
                  <c:v>0.20413700000000001</c:v>
                </c:pt>
                <c:pt idx="5102">
                  <c:v>0.204177</c:v>
                </c:pt>
                <c:pt idx="5103">
                  <c:v>0.20421700000000001</c:v>
                </c:pt>
                <c:pt idx="5104">
                  <c:v>0.20425699999999999</c:v>
                </c:pt>
                <c:pt idx="5105">
                  <c:v>0.20429700000000001</c:v>
                </c:pt>
                <c:pt idx="5106">
                  <c:v>0.20433699999999999</c:v>
                </c:pt>
                <c:pt idx="5107">
                  <c:v>0.204377</c:v>
                </c:pt>
                <c:pt idx="5108">
                  <c:v>0.20441699999999999</c:v>
                </c:pt>
                <c:pt idx="5109">
                  <c:v>0.204457</c:v>
                </c:pt>
                <c:pt idx="5110">
                  <c:v>0.20449700000000001</c:v>
                </c:pt>
                <c:pt idx="5111">
                  <c:v>0.204537</c:v>
                </c:pt>
                <c:pt idx="5112">
                  <c:v>0.20457700000000001</c:v>
                </c:pt>
                <c:pt idx="5113">
                  <c:v>0.20461699999999999</c:v>
                </c:pt>
                <c:pt idx="5114">
                  <c:v>0.20465700000000001</c:v>
                </c:pt>
                <c:pt idx="5115">
                  <c:v>0.20469699999999999</c:v>
                </c:pt>
                <c:pt idx="5116">
                  <c:v>0.204737</c:v>
                </c:pt>
                <c:pt idx="5117">
                  <c:v>0.20477699999999999</c:v>
                </c:pt>
                <c:pt idx="5118">
                  <c:v>0.204817</c:v>
                </c:pt>
                <c:pt idx="5119">
                  <c:v>0.20485700000000001</c:v>
                </c:pt>
                <c:pt idx="5120">
                  <c:v>0.204897</c:v>
                </c:pt>
                <c:pt idx="5121">
                  <c:v>0.20493700000000001</c:v>
                </c:pt>
                <c:pt idx="5122">
                  <c:v>0.20497699999999999</c:v>
                </c:pt>
                <c:pt idx="5123">
                  <c:v>0.205017</c:v>
                </c:pt>
                <c:pt idx="5124">
                  <c:v>0.20505699999999999</c:v>
                </c:pt>
                <c:pt idx="5125">
                  <c:v>0.205097</c:v>
                </c:pt>
                <c:pt idx="5126">
                  <c:v>0.20513700000000001</c:v>
                </c:pt>
                <c:pt idx="5127">
                  <c:v>0.205177</c:v>
                </c:pt>
                <c:pt idx="5128">
                  <c:v>0.20521700000000001</c:v>
                </c:pt>
                <c:pt idx="5129">
                  <c:v>0.205257</c:v>
                </c:pt>
                <c:pt idx="5130">
                  <c:v>0.20529700000000001</c:v>
                </c:pt>
                <c:pt idx="5131">
                  <c:v>0.20533699999999999</c:v>
                </c:pt>
                <c:pt idx="5132">
                  <c:v>0.205377</c:v>
                </c:pt>
                <c:pt idx="5133">
                  <c:v>0.20541699999999999</c:v>
                </c:pt>
                <c:pt idx="5134">
                  <c:v>0.205457</c:v>
                </c:pt>
                <c:pt idx="5135">
                  <c:v>0.20549700000000001</c:v>
                </c:pt>
                <c:pt idx="5136">
                  <c:v>0.205537</c:v>
                </c:pt>
                <c:pt idx="5137">
                  <c:v>0.20557700000000001</c:v>
                </c:pt>
                <c:pt idx="5138">
                  <c:v>0.20561699999999999</c:v>
                </c:pt>
                <c:pt idx="5139">
                  <c:v>0.20565700000000001</c:v>
                </c:pt>
                <c:pt idx="5140">
                  <c:v>0.20569699999999999</c:v>
                </c:pt>
                <c:pt idx="5141">
                  <c:v>0.205737</c:v>
                </c:pt>
                <c:pt idx="5142">
                  <c:v>0.20577699999999999</c:v>
                </c:pt>
                <c:pt idx="5143">
                  <c:v>0.205817</c:v>
                </c:pt>
                <c:pt idx="5144">
                  <c:v>0.20585700000000001</c:v>
                </c:pt>
                <c:pt idx="5145">
                  <c:v>0.205897</c:v>
                </c:pt>
                <c:pt idx="5146">
                  <c:v>0.20593700000000001</c:v>
                </c:pt>
                <c:pt idx="5147">
                  <c:v>0.20597699999999999</c:v>
                </c:pt>
                <c:pt idx="5148">
                  <c:v>0.20601700000000001</c:v>
                </c:pt>
                <c:pt idx="5149">
                  <c:v>0.20605699999999999</c:v>
                </c:pt>
                <c:pt idx="5150">
                  <c:v>0.206097</c:v>
                </c:pt>
                <c:pt idx="5151">
                  <c:v>0.20613699999999999</c:v>
                </c:pt>
                <c:pt idx="5152">
                  <c:v>0.206177</c:v>
                </c:pt>
                <c:pt idx="5153">
                  <c:v>0.20621700000000001</c:v>
                </c:pt>
                <c:pt idx="5154">
                  <c:v>0.206257</c:v>
                </c:pt>
                <c:pt idx="5155">
                  <c:v>0.20629700000000001</c:v>
                </c:pt>
                <c:pt idx="5156">
                  <c:v>0.20633699999999999</c:v>
                </c:pt>
                <c:pt idx="5157">
                  <c:v>0.206377</c:v>
                </c:pt>
                <c:pt idx="5158">
                  <c:v>0.20641699999999999</c:v>
                </c:pt>
                <c:pt idx="5159">
                  <c:v>0.206457</c:v>
                </c:pt>
                <c:pt idx="5160">
                  <c:v>0.20649700000000001</c:v>
                </c:pt>
                <c:pt idx="5161">
                  <c:v>0.206537</c:v>
                </c:pt>
                <c:pt idx="5162">
                  <c:v>0.20657700000000001</c:v>
                </c:pt>
                <c:pt idx="5163">
                  <c:v>0.206617</c:v>
                </c:pt>
                <c:pt idx="5164">
                  <c:v>0.20665700000000001</c:v>
                </c:pt>
                <c:pt idx="5165">
                  <c:v>0.20669699999999999</c:v>
                </c:pt>
                <c:pt idx="5166">
                  <c:v>0.206737</c:v>
                </c:pt>
                <c:pt idx="5167">
                  <c:v>0.20677699999999999</c:v>
                </c:pt>
                <c:pt idx="5168">
                  <c:v>0.206817</c:v>
                </c:pt>
                <c:pt idx="5169">
                  <c:v>0.20685700000000001</c:v>
                </c:pt>
                <c:pt idx="5170">
                  <c:v>0.206897</c:v>
                </c:pt>
                <c:pt idx="5171">
                  <c:v>0.20693700000000001</c:v>
                </c:pt>
                <c:pt idx="5172">
                  <c:v>0.20697699999999999</c:v>
                </c:pt>
                <c:pt idx="5173">
                  <c:v>0.20701700000000001</c:v>
                </c:pt>
                <c:pt idx="5174">
                  <c:v>0.20705699999999999</c:v>
                </c:pt>
                <c:pt idx="5175">
                  <c:v>0.207097</c:v>
                </c:pt>
                <c:pt idx="5176">
                  <c:v>0.20713699999999999</c:v>
                </c:pt>
                <c:pt idx="5177">
                  <c:v>0.207177</c:v>
                </c:pt>
                <c:pt idx="5178">
                  <c:v>0.20721700000000001</c:v>
                </c:pt>
                <c:pt idx="5179">
                  <c:v>0.207257</c:v>
                </c:pt>
                <c:pt idx="5180">
                  <c:v>0.20729700000000001</c:v>
                </c:pt>
                <c:pt idx="5181">
                  <c:v>0.20733699999999999</c:v>
                </c:pt>
                <c:pt idx="5182">
                  <c:v>0.20737700000000001</c:v>
                </c:pt>
                <c:pt idx="5183">
                  <c:v>0.20741699999999999</c:v>
                </c:pt>
                <c:pt idx="5184">
                  <c:v>0.207457</c:v>
                </c:pt>
                <c:pt idx="5185">
                  <c:v>0.20749699999999999</c:v>
                </c:pt>
                <c:pt idx="5186">
                  <c:v>0.207537</c:v>
                </c:pt>
                <c:pt idx="5187">
                  <c:v>0.20757700000000001</c:v>
                </c:pt>
                <c:pt idx="5188">
                  <c:v>0.207617</c:v>
                </c:pt>
                <c:pt idx="5189">
                  <c:v>0.20765700000000001</c:v>
                </c:pt>
                <c:pt idx="5190">
                  <c:v>0.20769699999999999</c:v>
                </c:pt>
                <c:pt idx="5191">
                  <c:v>0.207737</c:v>
                </c:pt>
                <c:pt idx="5192">
                  <c:v>0.20777699999999999</c:v>
                </c:pt>
                <c:pt idx="5193">
                  <c:v>0.207817</c:v>
                </c:pt>
                <c:pt idx="5194">
                  <c:v>0.20785699999999999</c:v>
                </c:pt>
                <c:pt idx="5195">
                  <c:v>0.207897</c:v>
                </c:pt>
                <c:pt idx="5196">
                  <c:v>0.20793700000000001</c:v>
                </c:pt>
                <c:pt idx="5197">
                  <c:v>0.207977</c:v>
                </c:pt>
                <c:pt idx="5198">
                  <c:v>0.20801700000000001</c:v>
                </c:pt>
                <c:pt idx="5199">
                  <c:v>0.20805699999999999</c:v>
                </c:pt>
                <c:pt idx="5200">
                  <c:v>0.208097</c:v>
                </c:pt>
                <c:pt idx="5201">
                  <c:v>0.20813699999999999</c:v>
                </c:pt>
                <c:pt idx="5202">
                  <c:v>0.208177</c:v>
                </c:pt>
                <c:pt idx="5203">
                  <c:v>0.20821700000000001</c:v>
                </c:pt>
                <c:pt idx="5204">
                  <c:v>0.208257</c:v>
                </c:pt>
                <c:pt idx="5205">
                  <c:v>0.20829700000000001</c:v>
                </c:pt>
                <c:pt idx="5206">
                  <c:v>0.20833699999999999</c:v>
                </c:pt>
                <c:pt idx="5207">
                  <c:v>0.20837700000000001</c:v>
                </c:pt>
                <c:pt idx="5208">
                  <c:v>0.20841699999999999</c:v>
                </c:pt>
                <c:pt idx="5209">
                  <c:v>0.208457</c:v>
                </c:pt>
                <c:pt idx="5210">
                  <c:v>0.20849699999999999</c:v>
                </c:pt>
                <c:pt idx="5211">
                  <c:v>0.208537</c:v>
                </c:pt>
                <c:pt idx="5212">
                  <c:v>0.20857700000000001</c:v>
                </c:pt>
                <c:pt idx="5213">
                  <c:v>0.208617</c:v>
                </c:pt>
                <c:pt idx="5214">
                  <c:v>0.20865700000000001</c:v>
                </c:pt>
                <c:pt idx="5215">
                  <c:v>0.20869699999999999</c:v>
                </c:pt>
                <c:pt idx="5216">
                  <c:v>0.20873700000000001</c:v>
                </c:pt>
                <c:pt idx="5217">
                  <c:v>0.20877699999999999</c:v>
                </c:pt>
                <c:pt idx="5218">
                  <c:v>0.208817</c:v>
                </c:pt>
                <c:pt idx="5219">
                  <c:v>0.20885699999999999</c:v>
                </c:pt>
                <c:pt idx="5220">
                  <c:v>0.208897</c:v>
                </c:pt>
                <c:pt idx="5221">
                  <c:v>0.20893700000000001</c:v>
                </c:pt>
                <c:pt idx="5222">
                  <c:v>0.208977</c:v>
                </c:pt>
                <c:pt idx="5223">
                  <c:v>0.20901700000000001</c:v>
                </c:pt>
                <c:pt idx="5224">
                  <c:v>0.20905699999999999</c:v>
                </c:pt>
                <c:pt idx="5225">
                  <c:v>0.20909700000000001</c:v>
                </c:pt>
                <c:pt idx="5226">
                  <c:v>0.20913699999999999</c:v>
                </c:pt>
                <c:pt idx="5227">
                  <c:v>0.209177</c:v>
                </c:pt>
                <c:pt idx="5228">
                  <c:v>0.20921699999999999</c:v>
                </c:pt>
                <c:pt idx="5229">
                  <c:v>0.209257</c:v>
                </c:pt>
                <c:pt idx="5230">
                  <c:v>0.20929700000000001</c:v>
                </c:pt>
                <c:pt idx="5231">
                  <c:v>0.209337</c:v>
                </c:pt>
                <c:pt idx="5232">
                  <c:v>0.20937700000000001</c:v>
                </c:pt>
                <c:pt idx="5233">
                  <c:v>0.20941699999999999</c:v>
                </c:pt>
                <c:pt idx="5234">
                  <c:v>0.209457</c:v>
                </c:pt>
                <c:pt idx="5235">
                  <c:v>0.20949699999999999</c:v>
                </c:pt>
                <c:pt idx="5236">
                  <c:v>0.209537</c:v>
                </c:pt>
                <c:pt idx="5237">
                  <c:v>0.20957700000000001</c:v>
                </c:pt>
                <c:pt idx="5238">
                  <c:v>0.209617</c:v>
                </c:pt>
                <c:pt idx="5239">
                  <c:v>0.20965700000000001</c:v>
                </c:pt>
                <c:pt idx="5240">
                  <c:v>0.20969699999999999</c:v>
                </c:pt>
                <c:pt idx="5241">
                  <c:v>0.20973700000000001</c:v>
                </c:pt>
                <c:pt idx="5242">
                  <c:v>0.20977699999999999</c:v>
                </c:pt>
                <c:pt idx="5243">
                  <c:v>0.209817</c:v>
                </c:pt>
                <c:pt idx="5244">
                  <c:v>0.20985699999999999</c:v>
                </c:pt>
                <c:pt idx="5245">
                  <c:v>0.209897</c:v>
                </c:pt>
                <c:pt idx="5246">
                  <c:v>0.20993700000000001</c:v>
                </c:pt>
                <c:pt idx="5247">
                  <c:v>0.209977</c:v>
                </c:pt>
                <c:pt idx="5248">
                  <c:v>0.21001700000000001</c:v>
                </c:pt>
                <c:pt idx="5249">
                  <c:v>0.21005699999999999</c:v>
                </c:pt>
                <c:pt idx="5250">
                  <c:v>0.21009700000000001</c:v>
                </c:pt>
                <c:pt idx="5251">
                  <c:v>0.21013699999999999</c:v>
                </c:pt>
                <c:pt idx="5252">
                  <c:v>0.210177</c:v>
                </c:pt>
                <c:pt idx="5253">
                  <c:v>0.21021699999999999</c:v>
                </c:pt>
                <c:pt idx="5254">
                  <c:v>0.210257</c:v>
                </c:pt>
                <c:pt idx="5255">
                  <c:v>0.21029700000000001</c:v>
                </c:pt>
                <c:pt idx="5256">
                  <c:v>0.210337</c:v>
                </c:pt>
                <c:pt idx="5257">
                  <c:v>0.21037700000000001</c:v>
                </c:pt>
                <c:pt idx="5258">
                  <c:v>0.21041699999999999</c:v>
                </c:pt>
                <c:pt idx="5259">
                  <c:v>0.21045700000000001</c:v>
                </c:pt>
                <c:pt idx="5260">
                  <c:v>0.21049699999999999</c:v>
                </c:pt>
                <c:pt idx="5261">
                  <c:v>0.210537</c:v>
                </c:pt>
                <c:pt idx="5262">
                  <c:v>0.21057699999999999</c:v>
                </c:pt>
                <c:pt idx="5263">
                  <c:v>0.210617</c:v>
                </c:pt>
                <c:pt idx="5264">
                  <c:v>0.21065700000000001</c:v>
                </c:pt>
                <c:pt idx="5265">
                  <c:v>0.210697</c:v>
                </c:pt>
                <c:pt idx="5266">
                  <c:v>0.21073700000000001</c:v>
                </c:pt>
                <c:pt idx="5267">
                  <c:v>0.21077699999999999</c:v>
                </c:pt>
                <c:pt idx="5268">
                  <c:v>0.210817</c:v>
                </c:pt>
                <c:pt idx="5269">
                  <c:v>0.21085699999999999</c:v>
                </c:pt>
                <c:pt idx="5270">
                  <c:v>0.210897</c:v>
                </c:pt>
                <c:pt idx="5271">
                  <c:v>0.21093700000000001</c:v>
                </c:pt>
                <c:pt idx="5272">
                  <c:v>0.210977</c:v>
                </c:pt>
                <c:pt idx="5273">
                  <c:v>0.21101700000000001</c:v>
                </c:pt>
                <c:pt idx="5274">
                  <c:v>0.21105699999999999</c:v>
                </c:pt>
                <c:pt idx="5275">
                  <c:v>0.21109700000000001</c:v>
                </c:pt>
                <c:pt idx="5276">
                  <c:v>0.21113699999999999</c:v>
                </c:pt>
                <c:pt idx="5277">
                  <c:v>0.211177</c:v>
                </c:pt>
                <c:pt idx="5278">
                  <c:v>0.21121699999999999</c:v>
                </c:pt>
                <c:pt idx="5279">
                  <c:v>0.211257</c:v>
                </c:pt>
                <c:pt idx="5280">
                  <c:v>0.21129700000000001</c:v>
                </c:pt>
                <c:pt idx="5281">
                  <c:v>0.211337</c:v>
                </c:pt>
                <c:pt idx="5282">
                  <c:v>0.21137700000000001</c:v>
                </c:pt>
                <c:pt idx="5283">
                  <c:v>0.21141699999999999</c:v>
                </c:pt>
                <c:pt idx="5284">
                  <c:v>0.21145700000000001</c:v>
                </c:pt>
                <c:pt idx="5285">
                  <c:v>0.21149699999999999</c:v>
                </c:pt>
                <c:pt idx="5286">
                  <c:v>0.211537</c:v>
                </c:pt>
                <c:pt idx="5287">
                  <c:v>0.21157699999999999</c:v>
                </c:pt>
                <c:pt idx="5288">
                  <c:v>0.211617</c:v>
                </c:pt>
                <c:pt idx="5289">
                  <c:v>0.21165700000000001</c:v>
                </c:pt>
                <c:pt idx="5290">
                  <c:v>0.211697</c:v>
                </c:pt>
                <c:pt idx="5291">
                  <c:v>0.21173700000000001</c:v>
                </c:pt>
                <c:pt idx="5292">
                  <c:v>0.21177699999999999</c:v>
                </c:pt>
                <c:pt idx="5293">
                  <c:v>0.21181700000000001</c:v>
                </c:pt>
                <c:pt idx="5294">
                  <c:v>0.21185699999999999</c:v>
                </c:pt>
                <c:pt idx="5295">
                  <c:v>0.211897</c:v>
                </c:pt>
                <c:pt idx="5296">
                  <c:v>0.21193699999999999</c:v>
                </c:pt>
                <c:pt idx="5297">
                  <c:v>0.211977</c:v>
                </c:pt>
                <c:pt idx="5298">
                  <c:v>0.21201700000000001</c:v>
                </c:pt>
                <c:pt idx="5299">
                  <c:v>0.212057</c:v>
                </c:pt>
                <c:pt idx="5300">
                  <c:v>0.21209700000000001</c:v>
                </c:pt>
                <c:pt idx="5301">
                  <c:v>0.21213699999999999</c:v>
                </c:pt>
                <c:pt idx="5302">
                  <c:v>0.212177</c:v>
                </c:pt>
                <c:pt idx="5303">
                  <c:v>0.21221699999999999</c:v>
                </c:pt>
                <c:pt idx="5304">
                  <c:v>0.212257</c:v>
                </c:pt>
                <c:pt idx="5305">
                  <c:v>0.21229700000000001</c:v>
                </c:pt>
                <c:pt idx="5306">
                  <c:v>0.212337</c:v>
                </c:pt>
                <c:pt idx="5307">
                  <c:v>0.21237700000000001</c:v>
                </c:pt>
                <c:pt idx="5308">
                  <c:v>0.21241699999999999</c:v>
                </c:pt>
                <c:pt idx="5309">
                  <c:v>0.21245700000000001</c:v>
                </c:pt>
                <c:pt idx="5310">
                  <c:v>0.21249699999999999</c:v>
                </c:pt>
                <c:pt idx="5311">
                  <c:v>0.212537</c:v>
                </c:pt>
                <c:pt idx="5312">
                  <c:v>0.21257699999999999</c:v>
                </c:pt>
                <c:pt idx="5313">
                  <c:v>0.212617</c:v>
                </c:pt>
                <c:pt idx="5314">
                  <c:v>0.21265700000000001</c:v>
                </c:pt>
                <c:pt idx="5315">
                  <c:v>0.212697</c:v>
                </c:pt>
                <c:pt idx="5316">
                  <c:v>0.21273700000000001</c:v>
                </c:pt>
                <c:pt idx="5317">
                  <c:v>0.21277699999999999</c:v>
                </c:pt>
                <c:pt idx="5318">
                  <c:v>0.21281700000000001</c:v>
                </c:pt>
                <c:pt idx="5319">
                  <c:v>0.21285699999999999</c:v>
                </c:pt>
                <c:pt idx="5320">
                  <c:v>0.212897</c:v>
                </c:pt>
                <c:pt idx="5321">
                  <c:v>0.21293699999999999</c:v>
                </c:pt>
                <c:pt idx="5322">
                  <c:v>0.212977</c:v>
                </c:pt>
                <c:pt idx="5323">
                  <c:v>0.21301700000000001</c:v>
                </c:pt>
                <c:pt idx="5324">
                  <c:v>0.213057</c:v>
                </c:pt>
                <c:pt idx="5325">
                  <c:v>0.21309700000000001</c:v>
                </c:pt>
                <c:pt idx="5326">
                  <c:v>0.21313699999999999</c:v>
                </c:pt>
                <c:pt idx="5327">
                  <c:v>0.21317700000000001</c:v>
                </c:pt>
                <c:pt idx="5328">
                  <c:v>0.21321699999999999</c:v>
                </c:pt>
                <c:pt idx="5329">
                  <c:v>0.213257</c:v>
                </c:pt>
                <c:pt idx="5330">
                  <c:v>0.21329699999999999</c:v>
                </c:pt>
                <c:pt idx="5331">
                  <c:v>0.213337</c:v>
                </c:pt>
                <c:pt idx="5332">
                  <c:v>0.21337700000000001</c:v>
                </c:pt>
                <c:pt idx="5333">
                  <c:v>0.213417</c:v>
                </c:pt>
                <c:pt idx="5334">
                  <c:v>0.21345700000000001</c:v>
                </c:pt>
                <c:pt idx="5335">
                  <c:v>0.21349699999999999</c:v>
                </c:pt>
                <c:pt idx="5336">
                  <c:v>0.213537</c:v>
                </c:pt>
                <c:pt idx="5337">
                  <c:v>0.21357699999999999</c:v>
                </c:pt>
                <c:pt idx="5338">
                  <c:v>0.213617</c:v>
                </c:pt>
                <c:pt idx="5339">
                  <c:v>0.21365700000000001</c:v>
                </c:pt>
                <c:pt idx="5340">
                  <c:v>0.213697</c:v>
                </c:pt>
                <c:pt idx="5341">
                  <c:v>0.21373700000000001</c:v>
                </c:pt>
                <c:pt idx="5342">
                  <c:v>0.21377699999999999</c:v>
                </c:pt>
                <c:pt idx="5343">
                  <c:v>0.21381700000000001</c:v>
                </c:pt>
                <c:pt idx="5344">
                  <c:v>0.21385699999999999</c:v>
                </c:pt>
                <c:pt idx="5345">
                  <c:v>0.213897</c:v>
                </c:pt>
                <c:pt idx="5346">
                  <c:v>0.21393699999999999</c:v>
                </c:pt>
                <c:pt idx="5347">
                  <c:v>0.213977</c:v>
                </c:pt>
                <c:pt idx="5348">
                  <c:v>0.21401700000000001</c:v>
                </c:pt>
                <c:pt idx="5349">
                  <c:v>0.214057</c:v>
                </c:pt>
                <c:pt idx="5350">
                  <c:v>0.21409700000000001</c:v>
                </c:pt>
                <c:pt idx="5351">
                  <c:v>0.21413699999999999</c:v>
                </c:pt>
                <c:pt idx="5352">
                  <c:v>0.21417700000000001</c:v>
                </c:pt>
                <c:pt idx="5353">
                  <c:v>0.21421699999999999</c:v>
                </c:pt>
                <c:pt idx="5354">
                  <c:v>0.214257</c:v>
                </c:pt>
                <c:pt idx="5355">
                  <c:v>0.21429699999999999</c:v>
                </c:pt>
                <c:pt idx="5356">
                  <c:v>0.214337</c:v>
                </c:pt>
                <c:pt idx="5357">
                  <c:v>0.21437700000000001</c:v>
                </c:pt>
                <c:pt idx="5358">
                  <c:v>0.214417</c:v>
                </c:pt>
                <c:pt idx="5359">
                  <c:v>0.21445700000000001</c:v>
                </c:pt>
                <c:pt idx="5360">
                  <c:v>0.21449699999999999</c:v>
                </c:pt>
                <c:pt idx="5361">
                  <c:v>0.21453700000000001</c:v>
                </c:pt>
                <c:pt idx="5362">
                  <c:v>0.21457699999999999</c:v>
                </c:pt>
                <c:pt idx="5363">
                  <c:v>0.214617</c:v>
                </c:pt>
                <c:pt idx="5364">
                  <c:v>0.21465699999999999</c:v>
                </c:pt>
                <c:pt idx="5365">
                  <c:v>0.214697</c:v>
                </c:pt>
                <c:pt idx="5366">
                  <c:v>0.21473700000000001</c:v>
                </c:pt>
                <c:pt idx="5367">
                  <c:v>0.214777</c:v>
                </c:pt>
                <c:pt idx="5368">
                  <c:v>0.21481700000000001</c:v>
                </c:pt>
                <c:pt idx="5369">
                  <c:v>0.21485699999999999</c:v>
                </c:pt>
                <c:pt idx="5370">
                  <c:v>0.214897</c:v>
                </c:pt>
                <c:pt idx="5371">
                  <c:v>0.21493699999999999</c:v>
                </c:pt>
                <c:pt idx="5372">
                  <c:v>0.214977</c:v>
                </c:pt>
                <c:pt idx="5373">
                  <c:v>0.21501700000000001</c:v>
                </c:pt>
                <c:pt idx="5374">
                  <c:v>0.215057</c:v>
                </c:pt>
                <c:pt idx="5375">
                  <c:v>0.21509700000000001</c:v>
                </c:pt>
                <c:pt idx="5376">
                  <c:v>0.21513699999999999</c:v>
                </c:pt>
                <c:pt idx="5377">
                  <c:v>0.21517700000000001</c:v>
                </c:pt>
                <c:pt idx="5378">
                  <c:v>0.21521699999999999</c:v>
                </c:pt>
                <c:pt idx="5379">
                  <c:v>0.215257</c:v>
                </c:pt>
                <c:pt idx="5380">
                  <c:v>0.21529699999999999</c:v>
                </c:pt>
                <c:pt idx="5381">
                  <c:v>0.215337</c:v>
                </c:pt>
                <c:pt idx="5382">
                  <c:v>0.21537700000000001</c:v>
                </c:pt>
                <c:pt idx="5383">
                  <c:v>0.215417</c:v>
                </c:pt>
                <c:pt idx="5384">
                  <c:v>0.21545700000000001</c:v>
                </c:pt>
                <c:pt idx="5385">
                  <c:v>0.21549699999999999</c:v>
                </c:pt>
                <c:pt idx="5386">
                  <c:v>0.21553700000000001</c:v>
                </c:pt>
                <c:pt idx="5387">
                  <c:v>0.21557699999999999</c:v>
                </c:pt>
                <c:pt idx="5388">
                  <c:v>0.215617</c:v>
                </c:pt>
                <c:pt idx="5389">
                  <c:v>0.21565699999999999</c:v>
                </c:pt>
                <c:pt idx="5390">
                  <c:v>0.215697</c:v>
                </c:pt>
                <c:pt idx="5391">
                  <c:v>0.21573700000000001</c:v>
                </c:pt>
                <c:pt idx="5392">
                  <c:v>0.215777</c:v>
                </c:pt>
                <c:pt idx="5393">
                  <c:v>0.21581700000000001</c:v>
                </c:pt>
                <c:pt idx="5394">
                  <c:v>0.21585699999999999</c:v>
                </c:pt>
                <c:pt idx="5395">
                  <c:v>0.21589700000000001</c:v>
                </c:pt>
                <c:pt idx="5396">
                  <c:v>0.21593699999999999</c:v>
                </c:pt>
                <c:pt idx="5397">
                  <c:v>0.215977</c:v>
                </c:pt>
                <c:pt idx="5398">
                  <c:v>0.21601699999999999</c:v>
                </c:pt>
                <c:pt idx="5399">
                  <c:v>0.216057</c:v>
                </c:pt>
                <c:pt idx="5400">
                  <c:v>0.21609700000000001</c:v>
                </c:pt>
                <c:pt idx="5401">
                  <c:v>0.216137</c:v>
                </c:pt>
                <c:pt idx="5402">
                  <c:v>0.21617700000000001</c:v>
                </c:pt>
                <c:pt idx="5403">
                  <c:v>0.21621699999999999</c:v>
                </c:pt>
                <c:pt idx="5404">
                  <c:v>0.216257</c:v>
                </c:pt>
                <c:pt idx="5405">
                  <c:v>0.21629699999999999</c:v>
                </c:pt>
                <c:pt idx="5406">
                  <c:v>0.216337</c:v>
                </c:pt>
                <c:pt idx="5407">
                  <c:v>0.21637700000000001</c:v>
                </c:pt>
                <c:pt idx="5408">
                  <c:v>0.216417</c:v>
                </c:pt>
                <c:pt idx="5409">
                  <c:v>0.21645700000000001</c:v>
                </c:pt>
                <c:pt idx="5410">
                  <c:v>0.216497</c:v>
                </c:pt>
                <c:pt idx="5411">
                  <c:v>0.21653700000000001</c:v>
                </c:pt>
                <c:pt idx="5412">
                  <c:v>0.21657699999999999</c:v>
                </c:pt>
                <c:pt idx="5413">
                  <c:v>0.216617</c:v>
                </c:pt>
                <c:pt idx="5414">
                  <c:v>0.21665699999999999</c:v>
                </c:pt>
                <c:pt idx="5415">
                  <c:v>0.216697</c:v>
                </c:pt>
                <c:pt idx="5416">
                  <c:v>0.21673700000000001</c:v>
                </c:pt>
                <c:pt idx="5417">
                  <c:v>0.216777</c:v>
                </c:pt>
                <c:pt idx="5418">
                  <c:v>0.21681700000000001</c:v>
                </c:pt>
                <c:pt idx="5419">
                  <c:v>0.21685699999999999</c:v>
                </c:pt>
                <c:pt idx="5420">
                  <c:v>0.21689700000000001</c:v>
                </c:pt>
                <c:pt idx="5421">
                  <c:v>0.21693699999999999</c:v>
                </c:pt>
                <c:pt idx="5422">
                  <c:v>0.216977</c:v>
                </c:pt>
                <c:pt idx="5423">
                  <c:v>0.21701699999999999</c:v>
                </c:pt>
                <c:pt idx="5424">
                  <c:v>0.217057</c:v>
                </c:pt>
                <c:pt idx="5425">
                  <c:v>0.21709700000000001</c:v>
                </c:pt>
                <c:pt idx="5426">
                  <c:v>0.217137</c:v>
                </c:pt>
                <c:pt idx="5427">
                  <c:v>0.21717700000000001</c:v>
                </c:pt>
                <c:pt idx="5428">
                  <c:v>0.21721699999999999</c:v>
                </c:pt>
                <c:pt idx="5429">
                  <c:v>0.21725700000000001</c:v>
                </c:pt>
                <c:pt idx="5430">
                  <c:v>0.21729699999999999</c:v>
                </c:pt>
                <c:pt idx="5431">
                  <c:v>0.217337</c:v>
                </c:pt>
                <c:pt idx="5432">
                  <c:v>0.21737699999999999</c:v>
                </c:pt>
                <c:pt idx="5433">
                  <c:v>0.217417</c:v>
                </c:pt>
                <c:pt idx="5434">
                  <c:v>0.21745700000000001</c:v>
                </c:pt>
                <c:pt idx="5435">
                  <c:v>0.217497</c:v>
                </c:pt>
                <c:pt idx="5436">
                  <c:v>0.21753700000000001</c:v>
                </c:pt>
                <c:pt idx="5437">
                  <c:v>0.21757699999999999</c:v>
                </c:pt>
                <c:pt idx="5438">
                  <c:v>0.217617</c:v>
                </c:pt>
                <c:pt idx="5439">
                  <c:v>0.21765699999999999</c:v>
                </c:pt>
                <c:pt idx="5440">
                  <c:v>0.217697</c:v>
                </c:pt>
                <c:pt idx="5441">
                  <c:v>0.21773700000000001</c:v>
                </c:pt>
                <c:pt idx="5442">
                  <c:v>0.217777</c:v>
                </c:pt>
                <c:pt idx="5443">
                  <c:v>0.21781700000000001</c:v>
                </c:pt>
                <c:pt idx="5444">
                  <c:v>0.217857</c:v>
                </c:pt>
                <c:pt idx="5445">
                  <c:v>0.21789700000000001</c:v>
                </c:pt>
                <c:pt idx="5446">
                  <c:v>0.21793699999999999</c:v>
                </c:pt>
                <c:pt idx="5447">
                  <c:v>0.217977</c:v>
                </c:pt>
                <c:pt idx="5448">
                  <c:v>0.21801699999999999</c:v>
                </c:pt>
                <c:pt idx="5449">
                  <c:v>0.218057</c:v>
                </c:pt>
                <c:pt idx="5450">
                  <c:v>0.21809700000000001</c:v>
                </c:pt>
                <c:pt idx="5451">
                  <c:v>0.218137</c:v>
                </c:pt>
                <c:pt idx="5452">
                  <c:v>0.21817700000000001</c:v>
                </c:pt>
                <c:pt idx="5453">
                  <c:v>0.21821699999999999</c:v>
                </c:pt>
                <c:pt idx="5454">
                  <c:v>0.21825700000000001</c:v>
                </c:pt>
                <c:pt idx="5455">
                  <c:v>0.21829699999999999</c:v>
                </c:pt>
                <c:pt idx="5456">
                  <c:v>0.218337</c:v>
                </c:pt>
              </c:numCache>
            </c:numRef>
          </c:xVal>
          <c:yVal>
            <c:numRef>
              <c:f>'[4]Base Node Reaction'!$J$4:$J$5109</c:f>
              <c:numCache>
                <c:formatCode>General</c:formatCode>
                <c:ptCount val="5106"/>
                <c:pt idx="0">
                  <c:v>-4.9879040000000021</c:v>
                </c:pt>
                <c:pt idx="1">
                  <c:v>-9.8301459999999992</c:v>
                </c:pt>
                <c:pt idx="2">
                  <c:v>-14.67238</c:v>
                </c:pt>
                <c:pt idx="3">
                  <c:v>-19.514679999999998</c:v>
                </c:pt>
                <c:pt idx="4">
                  <c:v>-24.3569</c:v>
                </c:pt>
                <c:pt idx="5">
                  <c:v>-29.199158000000001</c:v>
                </c:pt>
                <c:pt idx="6">
                  <c:v>-34.041356700000001</c:v>
                </c:pt>
                <c:pt idx="7">
                  <c:v>-38.883656999999999</c:v>
                </c:pt>
                <c:pt idx="8">
                  <c:v>-43.638760000000005</c:v>
                </c:pt>
                <c:pt idx="9">
                  <c:v>-48.256979999999999</c:v>
                </c:pt>
                <c:pt idx="10">
                  <c:v>-52.794309999999996</c:v>
                </c:pt>
                <c:pt idx="11">
                  <c:v>-57.21172</c:v>
                </c:pt>
                <c:pt idx="12">
                  <c:v>-61.628990000000002</c:v>
                </c:pt>
                <c:pt idx="13">
                  <c:v>-65.860669999999999</c:v>
                </c:pt>
                <c:pt idx="14">
                  <c:v>-69.962519999999998</c:v>
                </c:pt>
                <c:pt idx="15">
                  <c:v>-74.064390000000003</c:v>
                </c:pt>
                <c:pt idx="16">
                  <c:v>-78.166290000000004</c:v>
                </c:pt>
                <c:pt idx="17">
                  <c:v>-82.268184000000005</c:v>
                </c:pt>
                <c:pt idx="18">
                  <c:v>-86.167923999999999</c:v>
                </c:pt>
                <c:pt idx="19">
                  <c:v>-89.988294999999994</c:v>
                </c:pt>
                <c:pt idx="20">
                  <c:v>-93.562813000000006</c:v>
                </c:pt>
                <c:pt idx="21">
                  <c:v>-97.108479000000003</c:v>
                </c:pt>
                <c:pt idx="22">
                  <c:v>-100.43513000000002</c:v>
                </c:pt>
                <c:pt idx="23">
                  <c:v>-103.761494</c:v>
                </c:pt>
                <c:pt idx="24">
                  <c:v>-107.088071</c:v>
                </c:pt>
                <c:pt idx="25">
                  <c:v>-110.406785</c:v>
                </c:pt>
                <c:pt idx="26">
                  <c:v>-113.698031</c:v>
                </c:pt>
                <c:pt idx="27">
                  <c:v>-116.98929099999999</c:v>
                </c:pt>
                <c:pt idx="28">
                  <c:v>-120.28046400000001</c:v>
                </c:pt>
                <c:pt idx="29">
                  <c:v>-123.57165000000001</c:v>
                </c:pt>
                <c:pt idx="30">
                  <c:v>-126.84201900000001</c:v>
                </c:pt>
                <c:pt idx="31">
                  <c:v>-130.084395</c:v>
                </c:pt>
                <c:pt idx="32">
                  <c:v>-133.32698400000001</c:v>
                </c:pt>
                <c:pt idx="33">
                  <c:v>-136.459374</c:v>
                </c:pt>
                <c:pt idx="34">
                  <c:v>-139.41170400000001</c:v>
                </c:pt>
                <c:pt idx="35">
                  <c:v>-142.34303</c:v>
                </c:pt>
                <c:pt idx="36">
                  <c:v>-145.18467000000001</c:v>
                </c:pt>
                <c:pt idx="37">
                  <c:v>-148.02611999999999</c:v>
                </c:pt>
                <c:pt idx="38">
                  <c:v>-150.86777999999998</c:v>
                </c:pt>
                <c:pt idx="39">
                  <c:v>-153.70544000000001</c:v>
                </c:pt>
                <c:pt idx="40">
                  <c:v>-156.45161999999999</c:v>
                </c:pt>
                <c:pt idx="41">
                  <c:v>-159.19800999999998</c:v>
                </c:pt>
                <c:pt idx="42">
                  <c:v>-161.94421</c:v>
                </c:pt>
                <c:pt idx="43">
                  <c:v>-164.69051999999999</c:v>
                </c:pt>
                <c:pt idx="44">
                  <c:v>-167.35399999999998</c:v>
                </c:pt>
                <c:pt idx="45">
                  <c:v>-170.00347000000002</c:v>
                </c:pt>
                <c:pt idx="46">
                  <c:v>-172.65296000000001</c:v>
                </c:pt>
                <c:pt idx="47">
                  <c:v>-175.30244999999999</c:v>
                </c:pt>
                <c:pt idx="48">
                  <c:v>-177.95196000000001</c:v>
                </c:pt>
                <c:pt idx="49">
                  <c:v>-180.60147000000001</c:v>
                </c:pt>
                <c:pt idx="50">
                  <c:v>-183.251</c:v>
                </c:pt>
                <c:pt idx="51">
                  <c:v>-185.90054000000003</c:v>
                </c:pt>
                <c:pt idx="52">
                  <c:v>-188.55007999999998</c:v>
                </c:pt>
                <c:pt idx="53">
                  <c:v>-191.19963999999999</c:v>
                </c:pt>
                <c:pt idx="54">
                  <c:v>-193.84941000000001</c:v>
                </c:pt>
                <c:pt idx="55">
                  <c:v>-196.49899000000002</c:v>
                </c:pt>
                <c:pt idx="56">
                  <c:v>-199.14877000000001</c:v>
                </c:pt>
                <c:pt idx="57">
                  <c:v>-201.79827</c:v>
                </c:pt>
                <c:pt idx="58">
                  <c:v>-204.44808</c:v>
                </c:pt>
                <c:pt idx="59">
                  <c:v>-207.09780000000001</c:v>
                </c:pt>
                <c:pt idx="60">
                  <c:v>-209.74753000000001</c:v>
                </c:pt>
                <c:pt idx="61">
                  <c:v>-212.39717000000002</c:v>
                </c:pt>
                <c:pt idx="62">
                  <c:v>-215.04712000000001</c:v>
                </c:pt>
                <c:pt idx="63">
                  <c:v>-217.69688000000002</c:v>
                </c:pt>
                <c:pt idx="64">
                  <c:v>-220.34675000000001</c:v>
                </c:pt>
                <c:pt idx="65">
                  <c:v>-222.99643</c:v>
                </c:pt>
                <c:pt idx="66">
                  <c:v>-225.64643000000001</c:v>
                </c:pt>
                <c:pt idx="67">
                  <c:v>-228.29632999999998</c:v>
                </c:pt>
                <c:pt idx="68">
                  <c:v>-230.94614000000001</c:v>
                </c:pt>
                <c:pt idx="69">
                  <c:v>-233.59605999999999</c:v>
                </c:pt>
                <c:pt idx="70">
                  <c:v>-236.24609999999998</c:v>
                </c:pt>
                <c:pt idx="71">
                  <c:v>-238.89613999999997</c:v>
                </c:pt>
                <c:pt idx="72">
                  <c:v>-241.54609000000002</c:v>
                </c:pt>
                <c:pt idx="73">
                  <c:v>-244.19605999999999</c:v>
                </c:pt>
                <c:pt idx="74">
                  <c:v>-246.84613000000002</c:v>
                </c:pt>
                <c:pt idx="75">
                  <c:v>-249.49743000000001</c:v>
                </c:pt>
                <c:pt idx="76">
                  <c:v>-252.18092999999999</c:v>
                </c:pt>
                <c:pt idx="77">
                  <c:v>-254.86455000000001</c:v>
                </c:pt>
                <c:pt idx="78">
                  <c:v>-257.54816999999997</c:v>
                </c:pt>
                <c:pt idx="79">
                  <c:v>-260.23151000000001</c:v>
                </c:pt>
                <c:pt idx="80">
                  <c:v>-262.91525999999999</c:v>
                </c:pt>
                <c:pt idx="81">
                  <c:v>-265.59881000000001</c:v>
                </c:pt>
                <c:pt idx="82">
                  <c:v>-268.28247999999996</c:v>
                </c:pt>
                <c:pt idx="83">
                  <c:v>-270.96626000000003</c:v>
                </c:pt>
                <c:pt idx="84">
                  <c:v>-273.64974999999998</c:v>
                </c:pt>
                <c:pt idx="85">
                  <c:v>-276.33356000000003</c:v>
                </c:pt>
                <c:pt idx="86">
                  <c:v>-279.01727</c:v>
                </c:pt>
                <c:pt idx="87">
                  <c:v>-281.70098999999999</c:v>
                </c:pt>
                <c:pt idx="88">
                  <c:v>-284.38472999999999</c:v>
                </c:pt>
                <c:pt idx="89">
                  <c:v>-287.06856999999997</c:v>
                </c:pt>
                <c:pt idx="90">
                  <c:v>-289.75243</c:v>
                </c:pt>
                <c:pt idx="91">
                  <c:v>-292.43619000000001</c:v>
                </c:pt>
                <c:pt idx="92">
                  <c:v>-295.12007</c:v>
                </c:pt>
                <c:pt idx="93">
                  <c:v>-297.80396000000002</c:v>
                </c:pt>
                <c:pt idx="94">
                  <c:v>-300.48786000000007</c:v>
                </c:pt>
                <c:pt idx="95">
                  <c:v>-303.17167000000001</c:v>
                </c:pt>
                <c:pt idx="96">
                  <c:v>-305.85578999999996</c:v>
                </c:pt>
                <c:pt idx="97">
                  <c:v>-308.53962000000001</c:v>
                </c:pt>
                <c:pt idx="98">
                  <c:v>-311.22357</c:v>
                </c:pt>
                <c:pt idx="99">
                  <c:v>-313.90751999999998</c:v>
                </c:pt>
                <c:pt idx="100">
                  <c:v>-316.59159</c:v>
                </c:pt>
                <c:pt idx="101">
                  <c:v>-319.27576000000005</c:v>
                </c:pt>
                <c:pt idx="102">
                  <c:v>-321.95965000000001</c:v>
                </c:pt>
                <c:pt idx="103">
                  <c:v>-324.64385000000004</c:v>
                </c:pt>
                <c:pt idx="104">
                  <c:v>-327.32794999999999</c:v>
                </c:pt>
                <c:pt idx="105">
                  <c:v>-330.01196999999996</c:v>
                </c:pt>
                <c:pt idx="106">
                  <c:v>-332.69619999999998</c:v>
                </c:pt>
                <c:pt idx="107">
                  <c:v>-335.38035000000002</c:v>
                </c:pt>
                <c:pt idx="108">
                  <c:v>-338.06450000000001</c:v>
                </c:pt>
                <c:pt idx="109">
                  <c:v>-340.74876</c:v>
                </c:pt>
                <c:pt idx="110">
                  <c:v>-343.43302999999997</c:v>
                </c:pt>
                <c:pt idx="111">
                  <c:v>-346.11722000000003</c:v>
                </c:pt>
                <c:pt idx="112">
                  <c:v>-348.80141000000003</c:v>
                </c:pt>
                <c:pt idx="113">
                  <c:v>-351.48572000000001</c:v>
                </c:pt>
                <c:pt idx="114">
                  <c:v>-354.17003999999997</c:v>
                </c:pt>
                <c:pt idx="115">
                  <c:v>-356.85437000000002</c:v>
                </c:pt>
                <c:pt idx="116">
                  <c:v>-359.53870999999998</c:v>
                </c:pt>
                <c:pt idx="117">
                  <c:v>-362.22306000000003</c:v>
                </c:pt>
                <c:pt idx="118">
                  <c:v>-364.90751999999998</c:v>
                </c:pt>
                <c:pt idx="119">
                  <c:v>-367.59199000000001</c:v>
                </c:pt>
                <c:pt idx="120">
                  <c:v>-370.27636999999999</c:v>
                </c:pt>
                <c:pt idx="121">
                  <c:v>-372.96075999999999</c:v>
                </c:pt>
                <c:pt idx="122">
                  <c:v>-375.64526999999998</c:v>
                </c:pt>
                <c:pt idx="123">
                  <c:v>-378.32978000000003</c:v>
                </c:pt>
                <c:pt idx="124">
                  <c:v>-381.01441</c:v>
                </c:pt>
                <c:pt idx="125">
                  <c:v>-383.69884999999999</c:v>
                </c:pt>
                <c:pt idx="126">
                  <c:v>-386.38299999999998</c:v>
                </c:pt>
                <c:pt idx="127">
                  <c:v>-389.06806</c:v>
                </c:pt>
                <c:pt idx="128">
                  <c:v>-391.75232</c:v>
                </c:pt>
                <c:pt idx="129">
                  <c:v>-394.43761000000001</c:v>
                </c:pt>
                <c:pt idx="130">
                  <c:v>-397.12139999999999</c:v>
                </c:pt>
                <c:pt idx="131">
                  <c:v>-399.80630000000002</c:v>
                </c:pt>
                <c:pt idx="132">
                  <c:v>-402.49121000000002</c:v>
                </c:pt>
                <c:pt idx="133">
                  <c:v>-405.17624000000001</c:v>
                </c:pt>
                <c:pt idx="134">
                  <c:v>-407.86026999999996</c:v>
                </c:pt>
                <c:pt idx="135">
                  <c:v>-410.54522000000003</c:v>
                </c:pt>
                <c:pt idx="136">
                  <c:v>-413.23027999999999</c:v>
                </c:pt>
                <c:pt idx="137">
                  <c:v>-415.91433999999998</c:v>
                </c:pt>
                <c:pt idx="138">
                  <c:v>-418.60042000000004</c:v>
                </c:pt>
                <c:pt idx="139">
                  <c:v>-421.28450999999995</c:v>
                </c:pt>
                <c:pt idx="140">
                  <c:v>-423.96860999999996</c:v>
                </c:pt>
                <c:pt idx="141">
                  <c:v>-426.65481999999997</c:v>
                </c:pt>
                <c:pt idx="142">
                  <c:v>-429.33895000000001</c:v>
                </c:pt>
                <c:pt idx="143">
                  <c:v>-432.02418</c:v>
                </c:pt>
                <c:pt idx="144">
                  <c:v>-434.70942000000002</c:v>
                </c:pt>
                <c:pt idx="145">
                  <c:v>-437.39458000000002</c:v>
                </c:pt>
                <c:pt idx="146">
                  <c:v>-440.07884000000001</c:v>
                </c:pt>
                <c:pt idx="147">
                  <c:v>-442.76422000000002</c:v>
                </c:pt>
                <c:pt idx="148">
                  <c:v>-445.44910999999996</c:v>
                </c:pt>
                <c:pt idx="149">
                  <c:v>-448.13411000000002</c:v>
                </c:pt>
                <c:pt idx="150">
                  <c:v>-450.81912</c:v>
                </c:pt>
                <c:pt idx="151">
                  <c:v>-453.50314000000003</c:v>
                </c:pt>
                <c:pt idx="152">
                  <c:v>-456.18907000000002</c:v>
                </c:pt>
                <c:pt idx="153">
                  <c:v>-458.87420999999995</c:v>
                </c:pt>
                <c:pt idx="154">
                  <c:v>-461.56026000000008</c:v>
                </c:pt>
                <c:pt idx="155">
                  <c:v>-464.24432999999999</c:v>
                </c:pt>
                <c:pt idx="156">
                  <c:v>-466.92939999999999</c:v>
                </c:pt>
                <c:pt idx="157">
                  <c:v>-469.61458999999996</c:v>
                </c:pt>
                <c:pt idx="158">
                  <c:v>-472.30068</c:v>
                </c:pt>
                <c:pt idx="159">
                  <c:v>-474.98578999999995</c:v>
                </c:pt>
                <c:pt idx="160">
                  <c:v>-477.67101000000002</c:v>
                </c:pt>
                <c:pt idx="161">
                  <c:v>-480.35613999999998</c:v>
                </c:pt>
                <c:pt idx="162">
                  <c:v>-483.04138</c:v>
                </c:pt>
                <c:pt idx="163">
                  <c:v>-485.72663</c:v>
                </c:pt>
                <c:pt idx="164">
                  <c:v>-488.41188999999997</c:v>
                </c:pt>
                <c:pt idx="165">
                  <c:v>-491.09806000000003</c:v>
                </c:pt>
                <c:pt idx="166">
                  <c:v>-493.78334999999998</c:v>
                </c:pt>
                <c:pt idx="167">
                  <c:v>-496.46863999999999</c:v>
                </c:pt>
                <c:pt idx="168">
                  <c:v>-499.15404999999998</c:v>
                </c:pt>
                <c:pt idx="169">
                  <c:v>-501.83935999999994</c:v>
                </c:pt>
                <c:pt idx="170">
                  <c:v>-504.52468999999996</c:v>
                </c:pt>
                <c:pt idx="171">
                  <c:v>-507.21013000000005</c:v>
                </c:pt>
                <c:pt idx="172">
                  <c:v>-509.89657999999997</c:v>
                </c:pt>
                <c:pt idx="173">
                  <c:v>-512.58094000000006</c:v>
                </c:pt>
                <c:pt idx="174">
                  <c:v>-515.26731000000007</c:v>
                </c:pt>
                <c:pt idx="175">
                  <c:v>-517.95178999999996</c:v>
                </c:pt>
                <c:pt idx="176">
                  <c:v>-520.63828000000001</c:v>
                </c:pt>
                <c:pt idx="177">
                  <c:v>-523.32377999999994</c:v>
                </c:pt>
                <c:pt idx="178">
                  <c:v>-526.00929999999994</c:v>
                </c:pt>
                <c:pt idx="179">
                  <c:v>-528.69482000000005</c:v>
                </c:pt>
                <c:pt idx="180">
                  <c:v>-531.38045999999997</c:v>
                </c:pt>
                <c:pt idx="181">
                  <c:v>-534.06590000000006</c:v>
                </c:pt>
                <c:pt idx="182">
                  <c:v>-536.75256000000002</c:v>
                </c:pt>
                <c:pt idx="183">
                  <c:v>-539.43713000000002</c:v>
                </c:pt>
                <c:pt idx="184">
                  <c:v>-542.12380999999993</c:v>
                </c:pt>
                <c:pt idx="185">
                  <c:v>-544.80939999999998</c:v>
                </c:pt>
                <c:pt idx="186">
                  <c:v>-547.495</c:v>
                </c:pt>
                <c:pt idx="187">
                  <c:v>-550.18070999999998</c:v>
                </c:pt>
                <c:pt idx="188">
                  <c:v>-552.86743999999999</c:v>
                </c:pt>
                <c:pt idx="189">
                  <c:v>-555.55217000000005</c:v>
                </c:pt>
                <c:pt idx="190">
                  <c:v>-558.23892000000001</c:v>
                </c:pt>
                <c:pt idx="191">
                  <c:v>-560.92566999999997</c:v>
                </c:pt>
                <c:pt idx="192">
                  <c:v>-563.61043999999993</c:v>
                </c:pt>
                <c:pt idx="193">
                  <c:v>-566.29721999999992</c:v>
                </c:pt>
                <c:pt idx="194">
                  <c:v>-568.98299999999995</c:v>
                </c:pt>
                <c:pt idx="195">
                  <c:v>-571.66890000000001</c:v>
                </c:pt>
                <c:pt idx="196">
                  <c:v>-574.35470999999995</c:v>
                </c:pt>
                <c:pt idx="197">
                  <c:v>-577.04052999999999</c:v>
                </c:pt>
                <c:pt idx="198">
                  <c:v>-579.72636999999997</c:v>
                </c:pt>
                <c:pt idx="199">
                  <c:v>-582.41241000000002</c:v>
                </c:pt>
                <c:pt idx="200">
                  <c:v>-585.09925999999996</c:v>
                </c:pt>
                <c:pt idx="201">
                  <c:v>-587.78622999999993</c:v>
                </c:pt>
                <c:pt idx="202">
                  <c:v>-590.47119999999995</c:v>
                </c:pt>
                <c:pt idx="203">
                  <c:v>-593.15719000000001</c:v>
                </c:pt>
                <c:pt idx="204">
                  <c:v>-595.84319000000005</c:v>
                </c:pt>
                <c:pt idx="205">
                  <c:v>-598.53018999999995</c:v>
                </c:pt>
                <c:pt idx="206">
                  <c:v>-601.21621000000005</c:v>
                </c:pt>
                <c:pt idx="207">
                  <c:v>-603.90224000000001</c:v>
                </c:pt>
                <c:pt idx="208">
                  <c:v>-606.58838000000003</c:v>
                </c:pt>
                <c:pt idx="209">
                  <c:v>-609.27543000000003</c:v>
                </c:pt>
                <c:pt idx="210">
                  <c:v>-611.9606</c:v>
                </c:pt>
                <c:pt idx="211">
                  <c:v>-614.64766999999995</c:v>
                </c:pt>
                <c:pt idx="212">
                  <c:v>-617.33484999999996</c:v>
                </c:pt>
                <c:pt idx="213">
                  <c:v>-620.02004999999997</c:v>
                </c:pt>
                <c:pt idx="214">
                  <c:v>-622.70588999999995</c:v>
                </c:pt>
                <c:pt idx="215">
                  <c:v>-625.38637999999992</c:v>
                </c:pt>
                <c:pt idx="216">
                  <c:v>-628.06435999999997</c:v>
                </c:pt>
                <c:pt idx="217">
                  <c:v>-630.73931000000005</c:v>
                </c:pt>
                <c:pt idx="218">
                  <c:v>-633.41336999999999</c:v>
                </c:pt>
                <c:pt idx="219">
                  <c:v>-636.09034999999994</c:v>
                </c:pt>
                <c:pt idx="220">
                  <c:v>-638.76433999999995</c:v>
                </c:pt>
                <c:pt idx="221">
                  <c:v>-641.43842999999993</c:v>
                </c:pt>
                <c:pt idx="222">
                  <c:v>-644.11344000000008</c:v>
                </c:pt>
                <c:pt idx="223">
                  <c:v>-646.78855999999996</c:v>
                </c:pt>
                <c:pt idx="224">
                  <c:v>-649.46369000000004</c:v>
                </c:pt>
                <c:pt idx="225">
                  <c:v>-652.13783999999998</c:v>
                </c:pt>
                <c:pt idx="226">
                  <c:v>-654.81199000000004</c:v>
                </c:pt>
                <c:pt idx="227">
                  <c:v>-657.48815000000002</c:v>
                </c:pt>
                <c:pt idx="228">
                  <c:v>-660.16233</c:v>
                </c:pt>
                <c:pt idx="229">
                  <c:v>-662.83650999999998</c:v>
                </c:pt>
                <c:pt idx="230">
                  <c:v>-665.51281000000006</c:v>
                </c:pt>
                <c:pt idx="231">
                  <c:v>-668.18801000000008</c:v>
                </c:pt>
                <c:pt idx="232">
                  <c:v>-670.86222999999995</c:v>
                </c:pt>
                <c:pt idx="233">
                  <c:v>-673.53765999999996</c:v>
                </c:pt>
                <c:pt idx="234">
                  <c:v>-676.21289999999999</c:v>
                </c:pt>
                <c:pt idx="235">
                  <c:v>-678.88715000000002</c:v>
                </c:pt>
                <c:pt idx="236">
                  <c:v>-681.56151</c:v>
                </c:pt>
                <c:pt idx="237">
                  <c:v>-684.23789000000011</c:v>
                </c:pt>
                <c:pt idx="238">
                  <c:v>-686.91327000000001</c:v>
                </c:pt>
                <c:pt idx="239">
                  <c:v>-689.58767</c:v>
                </c:pt>
                <c:pt idx="240">
                  <c:v>-692.26306999999997</c:v>
                </c:pt>
                <c:pt idx="241">
                  <c:v>-694.93858999999998</c:v>
                </c:pt>
                <c:pt idx="242">
                  <c:v>-697.61292000000003</c:v>
                </c:pt>
                <c:pt idx="243">
                  <c:v>-700.28604999999993</c:v>
                </c:pt>
                <c:pt idx="244">
                  <c:v>-702.95742999999993</c:v>
                </c:pt>
                <c:pt idx="245">
                  <c:v>-705.6262099999999</c:v>
                </c:pt>
                <c:pt idx="246">
                  <c:v>-708.29500999999993</c:v>
                </c:pt>
                <c:pt idx="247">
                  <c:v>-710.96293000000014</c:v>
                </c:pt>
                <c:pt idx="248">
                  <c:v>-713.63285000000008</c:v>
                </c:pt>
                <c:pt idx="249">
                  <c:v>-716.30089000000009</c:v>
                </c:pt>
                <c:pt idx="250">
                  <c:v>-718.96984000000009</c:v>
                </c:pt>
                <c:pt idx="251">
                  <c:v>-721.63779</c:v>
                </c:pt>
                <c:pt idx="252">
                  <c:v>-724.30686000000003</c:v>
                </c:pt>
                <c:pt idx="253">
                  <c:v>-726.97584000000006</c:v>
                </c:pt>
                <c:pt idx="254">
                  <c:v>-729.64402999999993</c:v>
                </c:pt>
                <c:pt idx="255">
                  <c:v>-732.31204000000002</c:v>
                </c:pt>
                <c:pt idx="256">
                  <c:v>-734.98215000000005</c:v>
                </c:pt>
                <c:pt idx="257">
                  <c:v>-737.65026999999986</c:v>
                </c:pt>
                <c:pt idx="258">
                  <c:v>-740.31840999999997</c:v>
                </c:pt>
                <c:pt idx="259">
                  <c:v>-742.98854999999992</c:v>
                </c:pt>
                <c:pt idx="260">
                  <c:v>-745.65780999999993</c:v>
                </c:pt>
                <c:pt idx="261">
                  <c:v>-748.32597999999984</c:v>
                </c:pt>
                <c:pt idx="262">
                  <c:v>-750.99616000000003</c:v>
                </c:pt>
                <c:pt idx="263">
                  <c:v>-753.66435000000001</c:v>
                </c:pt>
                <c:pt idx="264">
                  <c:v>-756.33265000000006</c:v>
                </c:pt>
                <c:pt idx="265">
                  <c:v>-759.00285999999994</c:v>
                </c:pt>
                <c:pt idx="266">
                  <c:v>-761.67118000000005</c:v>
                </c:pt>
                <c:pt idx="267">
                  <c:v>-764.33961999999997</c:v>
                </c:pt>
                <c:pt idx="268">
                  <c:v>-767.00886000000003</c:v>
                </c:pt>
                <c:pt idx="269">
                  <c:v>-769.67795999999998</c:v>
                </c:pt>
                <c:pt idx="270">
                  <c:v>-772.346</c:v>
                </c:pt>
                <c:pt idx="271">
                  <c:v>-775.01304999999991</c:v>
                </c:pt>
                <c:pt idx="272">
                  <c:v>-777.68120999999996</c:v>
                </c:pt>
                <c:pt idx="273">
                  <c:v>-780.34827999999993</c:v>
                </c:pt>
                <c:pt idx="274">
                  <c:v>-783.01635999999996</c:v>
                </c:pt>
                <c:pt idx="275">
                  <c:v>-785.68355999999994</c:v>
                </c:pt>
                <c:pt idx="276">
                  <c:v>-788.35176000000001</c:v>
                </c:pt>
                <c:pt idx="277">
                  <c:v>-791.01898000000006</c:v>
                </c:pt>
                <c:pt idx="278">
                  <c:v>-793.68711000000008</c:v>
                </c:pt>
                <c:pt idx="279">
                  <c:v>-796.35435000000007</c:v>
                </c:pt>
                <c:pt idx="280">
                  <c:v>-799.02259000000004</c:v>
                </c:pt>
                <c:pt idx="281">
                  <c:v>-801.68986000000007</c:v>
                </c:pt>
                <c:pt idx="282">
                  <c:v>-804.35823000000005</c:v>
                </c:pt>
                <c:pt idx="283">
                  <c:v>-807.02551000000005</c:v>
                </c:pt>
                <c:pt idx="284">
                  <c:v>-809.69280000000003</c:v>
                </c:pt>
                <c:pt idx="285">
                  <c:v>-812.36111000000005</c:v>
                </c:pt>
                <c:pt idx="286">
                  <c:v>-815.02851999999996</c:v>
                </c:pt>
                <c:pt idx="287">
                  <c:v>-817.69048999999995</c:v>
                </c:pt>
                <c:pt idx="288">
                  <c:v>-820.26290999999992</c:v>
                </c:pt>
                <c:pt idx="289">
                  <c:v>-822.83340999999996</c:v>
                </c:pt>
                <c:pt idx="290">
                  <c:v>-825.4016499999999</c:v>
                </c:pt>
                <c:pt idx="291">
                  <c:v>-827.97081000000003</c:v>
                </c:pt>
                <c:pt idx="292">
                  <c:v>-830.54007999999999</c:v>
                </c:pt>
                <c:pt idx="293">
                  <c:v>-833.10847000000012</c:v>
                </c:pt>
                <c:pt idx="294">
                  <c:v>-835.67765999999995</c:v>
                </c:pt>
                <c:pt idx="295">
                  <c:v>-838.24686999999994</c:v>
                </c:pt>
                <c:pt idx="296">
                  <c:v>-840.81519000000003</c:v>
                </c:pt>
                <c:pt idx="297">
                  <c:v>-843.38441999999998</c:v>
                </c:pt>
                <c:pt idx="298">
                  <c:v>-845.8438900000001</c:v>
                </c:pt>
                <c:pt idx="299">
                  <c:v>-848.10726</c:v>
                </c:pt>
                <c:pt idx="300">
                  <c:v>-850.37034999999992</c:v>
                </c:pt>
                <c:pt idx="301">
                  <c:v>-852.63445000000002</c:v>
                </c:pt>
                <c:pt idx="302">
                  <c:v>-854.89656000000002</c:v>
                </c:pt>
                <c:pt idx="303">
                  <c:v>-857.14690999999993</c:v>
                </c:pt>
                <c:pt idx="304">
                  <c:v>-859.28251999999998</c:v>
                </c:pt>
                <c:pt idx="305">
                  <c:v>-861.41713000000004</c:v>
                </c:pt>
                <c:pt idx="306">
                  <c:v>-863.55376999999999</c:v>
                </c:pt>
                <c:pt idx="307">
                  <c:v>-865.68940000000009</c:v>
                </c:pt>
                <c:pt idx="308">
                  <c:v>-867.82410000000004</c:v>
                </c:pt>
                <c:pt idx="309">
                  <c:v>-869.95880000000011</c:v>
                </c:pt>
                <c:pt idx="310">
                  <c:v>-872.0542999999999</c:v>
                </c:pt>
                <c:pt idx="311">
                  <c:v>-873.76870000000008</c:v>
                </c:pt>
                <c:pt idx="312">
                  <c:v>-875.48020000000008</c:v>
                </c:pt>
                <c:pt idx="313">
                  <c:v>-877.19569999999999</c:v>
                </c:pt>
                <c:pt idx="314">
                  <c:v>-878.90819999999997</c:v>
                </c:pt>
                <c:pt idx="315">
                  <c:v>-880.62279999999998</c:v>
                </c:pt>
                <c:pt idx="316">
                  <c:v>-882.33630000000005</c:v>
                </c:pt>
                <c:pt idx="317">
                  <c:v>-884.0489</c:v>
                </c:pt>
                <c:pt idx="318">
                  <c:v>-885.76350000000002</c:v>
                </c:pt>
                <c:pt idx="319">
                  <c:v>-887.47610000000009</c:v>
                </c:pt>
                <c:pt idx="320">
                  <c:v>-889.19170000000008</c:v>
                </c:pt>
                <c:pt idx="321">
                  <c:v>-890.90330000000006</c:v>
                </c:pt>
                <c:pt idx="322">
                  <c:v>-892.61799999999994</c:v>
                </c:pt>
                <c:pt idx="323">
                  <c:v>-894.33070000000009</c:v>
                </c:pt>
                <c:pt idx="324">
                  <c:v>-896.04539999999997</c:v>
                </c:pt>
                <c:pt idx="325">
                  <c:v>-897.75810000000001</c:v>
                </c:pt>
                <c:pt idx="326">
                  <c:v>-899.47280000000012</c:v>
                </c:pt>
                <c:pt idx="327">
                  <c:v>-901.18649999999991</c:v>
                </c:pt>
                <c:pt idx="328">
                  <c:v>-902.89930000000004</c:v>
                </c:pt>
                <c:pt idx="329">
                  <c:v>-904.61309999999992</c:v>
                </c:pt>
                <c:pt idx="330">
                  <c:v>-906.32690000000002</c:v>
                </c:pt>
                <c:pt idx="331">
                  <c:v>-908.03970000000004</c:v>
                </c:pt>
                <c:pt idx="332">
                  <c:v>-909.75450000000001</c:v>
                </c:pt>
                <c:pt idx="333">
                  <c:v>-911.46930000000009</c:v>
                </c:pt>
                <c:pt idx="334">
                  <c:v>-913.18219999999997</c:v>
                </c:pt>
                <c:pt idx="335">
                  <c:v>-914.59899999999993</c:v>
                </c:pt>
                <c:pt idx="336">
                  <c:v>-915.75279999999998</c:v>
                </c:pt>
                <c:pt idx="337">
                  <c:v>-916.90570000000002</c:v>
                </c:pt>
                <c:pt idx="338">
                  <c:v>-918.05750000000012</c:v>
                </c:pt>
                <c:pt idx="339">
                  <c:v>-919.21040000000005</c:v>
                </c:pt>
                <c:pt idx="340">
                  <c:v>-920.36419999999998</c:v>
                </c:pt>
                <c:pt idx="341">
                  <c:v>-921.51609999999994</c:v>
                </c:pt>
                <c:pt idx="342">
                  <c:v>-922.67000000000007</c:v>
                </c:pt>
                <c:pt idx="343">
                  <c:v>-923.82390000000009</c:v>
                </c:pt>
                <c:pt idx="344">
                  <c:v>-924.97579999999994</c:v>
                </c:pt>
                <c:pt idx="345">
                  <c:v>-926.12869999999998</c:v>
                </c:pt>
                <c:pt idx="346">
                  <c:v>-927.28269999999998</c:v>
                </c:pt>
                <c:pt idx="347">
                  <c:v>-928.43560000000002</c:v>
                </c:pt>
                <c:pt idx="348">
                  <c:v>-929.58860000000004</c:v>
                </c:pt>
                <c:pt idx="349">
                  <c:v>-930.74249999999995</c:v>
                </c:pt>
                <c:pt idx="350">
                  <c:v>-931.89350000000013</c:v>
                </c:pt>
                <c:pt idx="351">
                  <c:v>-933.0424999999999</c:v>
                </c:pt>
                <c:pt idx="352">
                  <c:v>-934.19450000000006</c:v>
                </c:pt>
                <c:pt idx="353">
                  <c:v>-935.34350000000006</c:v>
                </c:pt>
                <c:pt idx="354">
                  <c:v>-936.49549999999999</c:v>
                </c:pt>
                <c:pt idx="355">
                  <c:v>-937.64660000000003</c:v>
                </c:pt>
                <c:pt idx="356">
                  <c:v>-938.79860000000008</c:v>
                </c:pt>
                <c:pt idx="357">
                  <c:v>-939.94770000000005</c:v>
                </c:pt>
                <c:pt idx="358">
                  <c:v>-941.09969999999998</c:v>
                </c:pt>
                <c:pt idx="359">
                  <c:v>-942.25079999999991</c:v>
                </c:pt>
                <c:pt idx="360">
                  <c:v>-943.40090000000009</c:v>
                </c:pt>
                <c:pt idx="361">
                  <c:v>-944.55099999999993</c:v>
                </c:pt>
                <c:pt idx="362">
                  <c:v>-945.70310000000006</c:v>
                </c:pt>
                <c:pt idx="363">
                  <c:v>-946.84690000000001</c:v>
                </c:pt>
                <c:pt idx="364">
                  <c:v>-947.99209999999994</c:v>
                </c:pt>
                <c:pt idx="365">
                  <c:v>-949.13440000000003</c:v>
                </c:pt>
                <c:pt idx="366">
                  <c:v>-950.27870000000007</c:v>
                </c:pt>
                <c:pt idx="367">
                  <c:v>-951.42409999999995</c:v>
                </c:pt>
                <c:pt idx="368">
                  <c:v>-952.56740000000002</c:v>
                </c:pt>
                <c:pt idx="369">
                  <c:v>-953.71069999999997</c:v>
                </c:pt>
                <c:pt idx="370">
                  <c:v>-954.85509999999999</c:v>
                </c:pt>
                <c:pt idx="371">
                  <c:v>-955.99839999999995</c:v>
                </c:pt>
                <c:pt idx="372">
                  <c:v>-957.14179999999999</c:v>
                </c:pt>
                <c:pt idx="373">
                  <c:v>-958.28610000000003</c:v>
                </c:pt>
                <c:pt idx="374">
                  <c:v>-959.43049999999994</c:v>
                </c:pt>
                <c:pt idx="375">
                  <c:v>-960.57389999999987</c:v>
                </c:pt>
                <c:pt idx="376">
                  <c:v>-961.71929999999998</c:v>
                </c:pt>
                <c:pt idx="377">
                  <c:v>-962.86169999999993</c:v>
                </c:pt>
                <c:pt idx="378">
                  <c:v>-964.00609999999995</c:v>
                </c:pt>
                <c:pt idx="379">
                  <c:v>-965.14850000000001</c:v>
                </c:pt>
                <c:pt idx="380">
                  <c:v>-966.29480000000001</c:v>
                </c:pt>
                <c:pt idx="381">
                  <c:v>-967.43719999999996</c:v>
                </c:pt>
                <c:pt idx="382">
                  <c:v>-968.58159999999998</c:v>
                </c:pt>
                <c:pt idx="383">
                  <c:v>-969.72499999999991</c:v>
                </c:pt>
                <c:pt idx="384">
                  <c:v>-970.86940000000004</c:v>
                </c:pt>
                <c:pt idx="385">
                  <c:v>-972.01179999999988</c:v>
                </c:pt>
                <c:pt idx="386">
                  <c:v>-973.15530000000001</c:v>
                </c:pt>
                <c:pt idx="387">
                  <c:v>-974.29550000000006</c:v>
                </c:pt>
                <c:pt idx="388">
                  <c:v>-975.41019999999992</c:v>
                </c:pt>
                <c:pt idx="389">
                  <c:v>-976.51240000000007</c:v>
                </c:pt>
                <c:pt idx="390">
                  <c:v>-977.61470000000008</c:v>
                </c:pt>
                <c:pt idx="391">
                  <c:v>-978.71690000000012</c:v>
                </c:pt>
                <c:pt idx="392">
                  <c:v>-979.81919999999991</c:v>
                </c:pt>
                <c:pt idx="393">
                  <c:v>-980.92250000000001</c:v>
                </c:pt>
                <c:pt idx="394">
                  <c:v>-982.02570000000003</c:v>
                </c:pt>
                <c:pt idx="395">
                  <c:v>-983.12699999999995</c:v>
                </c:pt>
                <c:pt idx="396">
                  <c:v>-984.23030000000006</c:v>
                </c:pt>
                <c:pt idx="397">
                  <c:v>-985.33359999999993</c:v>
                </c:pt>
                <c:pt idx="398">
                  <c:v>-986.43500000000006</c:v>
                </c:pt>
                <c:pt idx="399">
                  <c:v>-987.53830000000005</c:v>
                </c:pt>
                <c:pt idx="400">
                  <c:v>-988.64060000000006</c:v>
                </c:pt>
                <c:pt idx="401">
                  <c:v>-989.74300000000017</c:v>
                </c:pt>
                <c:pt idx="402">
                  <c:v>-990.84629999999993</c:v>
                </c:pt>
                <c:pt idx="403">
                  <c:v>-991.94870000000014</c:v>
                </c:pt>
                <c:pt idx="404">
                  <c:v>-993.05099999999993</c:v>
                </c:pt>
                <c:pt idx="405">
                  <c:v>-994.15440000000012</c:v>
                </c:pt>
                <c:pt idx="406">
                  <c:v>-995.2568</c:v>
                </c:pt>
                <c:pt idx="407">
                  <c:v>-996.3592000000001</c:v>
                </c:pt>
                <c:pt idx="408">
                  <c:v>-997.46260000000007</c:v>
                </c:pt>
                <c:pt idx="409">
                  <c:v>-998.56399999999996</c:v>
                </c:pt>
                <c:pt idx="410">
                  <c:v>-999.63900000000001</c:v>
                </c:pt>
                <c:pt idx="411">
                  <c:v>-1000.6677999999999</c:v>
                </c:pt>
                <c:pt idx="412">
                  <c:v>-1001.6985</c:v>
                </c:pt>
                <c:pt idx="413">
                  <c:v>-1002.7283</c:v>
                </c:pt>
                <c:pt idx="414">
                  <c:v>-1003.7570000000001</c:v>
                </c:pt>
                <c:pt idx="415">
                  <c:v>-1004.7877999999999</c:v>
                </c:pt>
                <c:pt idx="416">
                  <c:v>-1005.8176</c:v>
                </c:pt>
                <c:pt idx="417">
                  <c:v>-1006.8454</c:v>
                </c:pt>
                <c:pt idx="418">
                  <c:v>-1007.8761999999999</c:v>
                </c:pt>
                <c:pt idx="419">
                  <c:v>-1008.907</c:v>
                </c:pt>
                <c:pt idx="420">
                  <c:v>-1009.9369</c:v>
                </c:pt>
                <c:pt idx="421">
                  <c:v>-1010.9657</c:v>
                </c:pt>
                <c:pt idx="422">
                  <c:v>-1011.9955</c:v>
                </c:pt>
                <c:pt idx="423">
                  <c:v>-1013.0254</c:v>
                </c:pt>
                <c:pt idx="424">
                  <c:v>-1014.0563000000001</c:v>
                </c:pt>
                <c:pt idx="425">
                  <c:v>-1015.0851</c:v>
                </c:pt>
                <c:pt idx="426">
                  <c:v>-1016.114</c:v>
                </c:pt>
                <c:pt idx="427">
                  <c:v>-1017.1449</c:v>
                </c:pt>
                <c:pt idx="428">
                  <c:v>-1018.1758</c:v>
                </c:pt>
                <c:pt idx="429">
                  <c:v>-1019.2056999999999</c:v>
                </c:pt>
                <c:pt idx="430">
                  <c:v>-1020.2347</c:v>
                </c:pt>
                <c:pt idx="431">
                  <c:v>-1021.2646</c:v>
                </c:pt>
                <c:pt idx="432">
                  <c:v>-1022.2945</c:v>
                </c:pt>
                <c:pt idx="433">
                  <c:v>-1023.3244999999999</c:v>
                </c:pt>
                <c:pt idx="434">
                  <c:v>-1024.3534</c:v>
                </c:pt>
                <c:pt idx="435">
                  <c:v>-1025.3517999999999</c:v>
                </c:pt>
                <c:pt idx="436">
                  <c:v>-1026.2645</c:v>
                </c:pt>
                <c:pt idx="437">
                  <c:v>-1027.1801</c:v>
                </c:pt>
                <c:pt idx="438">
                  <c:v>-1028.0947000000001</c:v>
                </c:pt>
                <c:pt idx="439">
                  <c:v>-1029.0092999999999</c:v>
                </c:pt>
                <c:pt idx="440">
                  <c:v>-1029.925</c:v>
                </c:pt>
                <c:pt idx="441">
                  <c:v>-1030.8396</c:v>
                </c:pt>
                <c:pt idx="442">
                  <c:v>-1031.7523000000001</c:v>
                </c:pt>
                <c:pt idx="443">
                  <c:v>-1032.6690000000001</c:v>
                </c:pt>
                <c:pt idx="444">
                  <c:v>-1033.5816</c:v>
                </c:pt>
                <c:pt idx="445">
                  <c:v>-1034.4973</c:v>
                </c:pt>
                <c:pt idx="446">
                  <c:v>-1035.412</c:v>
                </c:pt>
                <c:pt idx="447">
                  <c:v>-1036.3256999999999</c:v>
                </c:pt>
                <c:pt idx="448">
                  <c:v>-1037.2404999999999</c:v>
                </c:pt>
                <c:pt idx="449">
                  <c:v>-1038.1562000000001</c:v>
                </c:pt>
                <c:pt idx="450">
                  <c:v>-1039.0689</c:v>
                </c:pt>
                <c:pt idx="451">
                  <c:v>-1039.9857</c:v>
                </c:pt>
                <c:pt idx="452">
                  <c:v>-1040.8993999999998</c:v>
                </c:pt>
                <c:pt idx="453">
                  <c:v>-1041.8142</c:v>
                </c:pt>
                <c:pt idx="454">
                  <c:v>-1042.729</c:v>
                </c:pt>
                <c:pt idx="455">
                  <c:v>-1043.5834</c:v>
                </c:pt>
                <c:pt idx="456">
                  <c:v>-1044.2886000000001</c:v>
                </c:pt>
                <c:pt idx="457">
                  <c:v>-1044.9938</c:v>
                </c:pt>
                <c:pt idx="458">
                  <c:v>-1045.7011</c:v>
                </c:pt>
                <c:pt idx="459">
                  <c:v>-1046.4073000000001</c:v>
                </c:pt>
                <c:pt idx="460">
                  <c:v>-1047.1144999999999</c:v>
                </c:pt>
                <c:pt idx="461">
                  <c:v>-1047.8208</c:v>
                </c:pt>
                <c:pt idx="462">
                  <c:v>-1048.5259999999998</c:v>
                </c:pt>
                <c:pt idx="463">
                  <c:v>-1049.2323000000001</c:v>
                </c:pt>
                <c:pt idx="464">
                  <c:v>-1049.9385</c:v>
                </c:pt>
                <c:pt idx="465">
                  <c:v>-1050.6458</c:v>
                </c:pt>
                <c:pt idx="466">
                  <c:v>-1051.3520000000001</c:v>
                </c:pt>
                <c:pt idx="467">
                  <c:v>-1052.0572999999999</c:v>
                </c:pt>
                <c:pt idx="468">
                  <c:v>-1052.7636</c:v>
                </c:pt>
                <c:pt idx="469">
                  <c:v>-1053.4707999999998</c:v>
                </c:pt>
                <c:pt idx="470">
                  <c:v>-1054.1770999999999</c:v>
                </c:pt>
                <c:pt idx="471">
                  <c:v>-1054.8833999999999</c:v>
                </c:pt>
                <c:pt idx="472">
                  <c:v>-1055.5897</c:v>
                </c:pt>
                <c:pt idx="473">
                  <c:v>-1056.2959999999998</c:v>
                </c:pt>
                <c:pt idx="474">
                  <c:v>-1057.0022000000001</c:v>
                </c:pt>
                <c:pt idx="475">
                  <c:v>-1057.7075</c:v>
                </c:pt>
                <c:pt idx="476">
                  <c:v>-1058.4148</c:v>
                </c:pt>
                <c:pt idx="477">
                  <c:v>-1059.1211000000001</c:v>
                </c:pt>
                <c:pt idx="478">
                  <c:v>-1059.8274000000001</c:v>
                </c:pt>
                <c:pt idx="479">
                  <c:v>-1060.5337</c:v>
                </c:pt>
                <c:pt idx="480">
                  <c:v>-1061.241</c:v>
                </c:pt>
                <c:pt idx="481">
                  <c:v>-1061.9464</c:v>
                </c:pt>
                <c:pt idx="482">
                  <c:v>-1062.6527000000001</c:v>
                </c:pt>
                <c:pt idx="483">
                  <c:v>-1063.3600000000001</c:v>
                </c:pt>
                <c:pt idx="484">
                  <c:v>-1064.0653000000002</c:v>
                </c:pt>
                <c:pt idx="485">
                  <c:v>-1064.7710000000002</c:v>
                </c:pt>
                <c:pt idx="486">
                  <c:v>-1065.4775999999999</c:v>
                </c:pt>
                <c:pt idx="487">
                  <c:v>-1066.1831999999999</c:v>
                </c:pt>
                <c:pt idx="488">
                  <c:v>-1066.8879000000002</c:v>
                </c:pt>
                <c:pt idx="489">
                  <c:v>-1067.5934999999999</c:v>
                </c:pt>
                <c:pt idx="490">
                  <c:v>-1068.2981</c:v>
                </c:pt>
                <c:pt idx="491">
                  <c:v>-1069.0037</c:v>
                </c:pt>
                <c:pt idx="492">
                  <c:v>-1069.7094000000002</c:v>
                </c:pt>
                <c:pt idx="493">
                  <c:v>-1070.4139999999998</c:v>
                </c:pt>
                <c:pt idx="494">
                  <c:v>-1071.1197000000002</c:v>
                </c:pt>
                <c:pt idx="495">
                  <c:v>-1071.8253</c:v>
                </c:pt>
                <c:pt idx="496">
                  <c:v>-1072.5319999999999</c:v>
                </c:pt>
                <c:pt idx="497">
                  <c:v>-1073.2366</c:v>
                </c:pt>
                <c:pt idx="498">
                  <c:v>-1073.9423000000002</c:v>
                </c:pt>
                <c:pt idx="499">
                  <c:v>-1074.6478999999999</c:v>
                </c:pt>
                <c:pt idx="500">
                  <c:v>-1075.3535999999999</c:v>
                </c:pt>
                <c:pt idx="501">
                  <c:v>-1076.0573000000002</c:v>
                </c:pt>
                <c:pt idx="502">
                  <c:v>-1076.7628999999999</c:v>
                </c:pt>
                <c:pt idx="503">
                  <c:v>-1077.4695999999999</c:v>
                </c:pt>
                <c:pt idx="504">
                  <c:v>-1078.1752999999999</c:v>
                </c:pt>
                <c:pt idx="505">
                  <c:v>-1078.8799999999999</c:v>
                </c:pt>
                <c:pt idx="506">
                  <c:v>-1079.5857000000001</c:v>
                </c:pt>
                <c:pt idx="507">
                  <c:v>-1080.2912999999999</c:v>
                </c:pt>
                <c:pt idx="508">
                  <c:v>-1080.9969999999998</c:v>
                </c:pt>
                <c:pt idx="509">
                  <c:v>-1081.7017000000001</c:v>
                </c:pt>
                <c:pt idx="510">
                  <c:v>-1082.4083999999998</c:v>
                </c:pt>
                <c:pt idx="511">
                  <c:v>-1083.1141</c:v>
                </c:pt>
                <c:pt idx="512">
                  <c:v>-1083.8199</c:v>
                </c:pt>
                <c:pt idx="513">
                  <c:v>-1084.5246</c:v>
                </c:pt>
                <c:pt idx="514">
                  <c:v>-1085.2302999999999</c:v>
                </c:pt>
                <c:pt idx="515">
                  <c:v>-1085.9359999999999</c:v>
                </c:pt>
                <c:pt idx="516">
                  <c:v>-1086.6406999999999</c:v>
                </c:pt>
                <c:pt idx="517">
                  <c:v>-1087.3463999999999</c:v>
                </c:pt>
                <c:pt idx="518">
                  <c:v>-1088.0521999999999</c:v>
                </c:pt>
                <c:pt idx="519">
                  <c:v>-1088.7579000000001</c:v>
                </c:pt>
                <c:pt idx="520">
                  <c:v>-1089.4636</c:v>
                </c:pt>
                <c:pt idx="521">
                  <c:v>-1090.1684</c:v>
                </c:pt>
                <c:pt idx="522">
                  <c:v>-1090.8741</c:v>
                </c:pt>
                <c:pt idx="523">
                  <c:v>-1091.5789000000002</c:v>
                </c:pt>
                <c:pt idx="524">
                  <c:v>-1092.2846000000002</c:v>
                </c:pt>
                <c:pt idx="525">
                  <c:v>-1092.9914000000001</c:v>
                </c:pt>
                <c:pt idx="526">
                  <c:v>-1093.6961000000001</c:v>
                </c:pt>
                <c:pt idx="527">
                  <c:v>-1094.4018999999998</c:v>
                </c:pt>
                <c:pt idx="528">
                  <c:v>-1095.1077</c:v>
                </c:pt>
                <c:pt idx="529">
                  <c:v>-1095.8134</c:v>
                </c:pt>
                <c:pt idx="530">
                  <c:v>-1096.5182</c:v>
                </c:pt>
                <c:pt idx="531">
                  <c:v>-1097.2239999999999</c:v>
                </c:pt>
                <c:pt idx="532">
                  <c:v>-1097.9306999999999</c:v>
                </c:pt>
                <c:pt idx="533">
                  <c:v>-1098.6354999999999</c:v>
                </c:pt>
                <c:pt idx="534">
                  <c:v>-1099.3412999999998</c:v>
                </c:pt>
                <c:pt idx="535">
                  <c:v>-1100.0471</c:v>
                </c:pt>
                <c:pt idx="536">
                  <c:v>-1100.7519</c:v>
                </c:pt>
                <c:pt idx="537">
                  <c:v>-1101.4576999999999</c:v>
                </c:pt>
                <c:pt idx="538">
                  <c:v>-1102.1644999999999</c:v>
                </c:pt>
                <c:pt idx="539">
                  <c:v>-1102.8692999999998</c:v>
                </c:pt>
                <c:pt idx="540">
                  <c:v>-1103.5761</c:v>
                </c:pt>
                <c:pt idx="541">
                  <c:v>-1104.2819</c:v>
                </c:pt>
                <c:pt idx="542">
                  <c:v>-1104.9866999999999</c:v>
                </c:pt>
                <c:pt idx="543">
                  <c:v>-1105.6924999999999</c:v>
                </c:pt>
                <c:pt idx="544">
                  <c:v>-1106.3984</c:v>
                </c:pt>
                <c:pt idx="545">
                  <c:v>-1107.1032</c:v>
                </c:pt>
                <c:pt idx="546">
                  <c:v>-1107.809</c:v>
                </c:pt>
                <c:pt idx="547">
                  <c:v>-1108.5138999999999</c:v>
                </c:pt>
                <c:pt idx="548">
                  <c:v>-1109.2207000000001</c:v>
                </c:pt>
                <c:pt idx="549">
                  <c:v>-1109.9265</c:v>
                </c:pt>
                <c:pt idx="550">
                  <c:v>-1110.6314</c:v>
                </c:pt>
                <c:pt idx="551">
                  <c:v>-1111.3382000000001</c:v>
                </c:pt>
                <c:pt idx="552">
                  <c:v>-1112.0441000000001</c:v>
                </c:pt>
                <c:pt idx="553">
                  <c:v>-1112.7489</c:v>
                </c:pt>
                <c:pt idx="554">
                  <c:v>-1113.4558</c:v>
                </c:pt>
                <c:pt idx="555">
                  <c:v>-1114.1615999999999</c:v>
                </c:pt>
                <c:pt idx="556">
                  <c:v>-1114.8665000000001</c:v>
                </c:pt>
                <c:pt idx="557">
                  <c:v>-1115.5744</c:v>
                </c:pt>
                <c:pt idx="558">
                  <c:v>-1116.2791999999999</c:v>
                </c:pt>
                <c:pt idx="559">
                  <c:v>-1116.9851000000001</c:v>
                </c:pt>
                <c:pt idx="560">
                  <c:v>-1117.691</c:v>
                </c:pt>
                <c:pt idx="561">
                  <c:v>-1118.3959</c:v>
                </c:pt>
                <c:pt idx="562">
                  <c:v>-1119.1017999999999</c:v>
                </c:pt>
                <c:pt idx="563">
                  <c:v>-1119.8067000000001</c:v>
                </c:pt>
                <c:pt idx="564">
                  <c:v>-1120.5135</c:v>
                </c:pt>
                <c:pt idx="565">
                  <c:v>-1121.2194000000002</c:v>
                </c:pt>
                <c:pt idx="566">
                  <c:v>-1121.9243000000001</c:v>
                </c:pt>
                <c:pt idx="567">
                  <c:v>-1122.6302000000001</c:v>
                </c:pt>
                <c:pt idx="568">
                  <c:v>-1123.3351</c:v>
                </c:pt>
                <c:pt idx="569">
                  <c:v>-1124.0421000000001</c:v>
                </c:pt>
                <c:pt idx="570">
                  <c:v>-1124.748</c:v>
                </c:pt>
                <c:pt idx="571">
                  <c:v>-1125.4539</c:v>
                </c:pt>
                <c:pt idx="572">
                  <c:v>-1126.1597999999999</c:v>
                </c:pt>
                <c:pt idx="573">
                  <c:v>-1126.8667</c:v>
                </c:pt>
                <c:pt idx="574">
                  <c:v>-1127.5727000000002</c:v>
                </c:pt>
                <c:pt idx="575">
                  <c:v>-1128.2786000000001</c:v>
                </c:pt>
                <c:pt idx="576">
                  <c:v>-1128.9835</c:v>
                </c:pt>
                <c:pt idx="577">
                  <c:v>-1129.6905000000002</c:v>
                </c:pt>
                <c:pt idx="578">
                  <c:v>-1130.3954000000001</c:v>
                </c:pt>
                <c:pt idx="579">
                  <c:v>-1131.1014</c:v>
                </c:pt>
                <c:pt idx="580">
                  <c:v>-1131.8063000000002</c:v>
                </c:pt>
                <c:pt idx="581">
                  <c:v>-1132.5123000000001</c:v>
                </c:pt>
                <c:pt idx="582">
                  <c:v>-1133.2182</c:v>
                </c:pt>
                <c:pt idx="583">
                  <c:v>-1133.9241999999999</c:v>
                </c:pt>
                <c:pt idx="584">
                  <c:v>-1134.6300999999999</c:v>
                </c:pt>
                <c:pt idx="585">
                  <c:v>-1135.3371</c:v>
                </c:pt>
                <c:pt idx="586">
                  <c:v>-1136.0430999999999</c:v>
                </c:pt>
                <c:pt idx="587">
                  <c:v>-1136.7491</c:v>
                </c:pt>
                <c:pt idx="588">
                  <c:v>-1137.4549999999999</c:v>
                </c:pt>
                <c:pt idx="589">
                  <c:v>-1138.1610000000001</c:v>
                </c:pt>
                <c:pt idx="590">
                  <c:v>-1138.8670000000002</c:v>
                </c:pt>
                <c:pt idx="591">
                  <c:v>-1139.5730000000001</c:v>
                </c:pt>
                <c:pt idx="592">
                  <c:v>-1140.278</c:v>
                </c:pt>
                <c:pt idx="593">
                  <c:v>-1140.9839999999999</c:v>
                </c:pt>
                <c:pt idx="594">
                  <c:v>-1141.691</c:v>
                </c:pt>
                <c:pt idx="595">
                  <c:v>-1142.3969999999999</c:v>
                </c:pt>
                <c:pt idx="596">
                  <c:v>-1143.1019999999999</c:v>
                </c:pt>
                <c:pt idx="597">
                  <c:v>-1143.808</c:v>
                </c:pt>
                <c:pt idx="598">
                  <c:v>-1144.5130000000001</c:v>
                </c:pt>
                <c:pt idx="599">
                  <c:v>-1145.22</c:v>
                </c:pt>
                <c:pt idx="600">
                  <c:v>-1145.9259999999999</c:v>
                </c:pt>
                <c:pt idx="601">
                  <c:v>-1146.6331</c:v>
                </c:pt>
                <c:pt idx="602">
                  <c:v>-1147.3380999999999</c:v>
                </c:pt>
                <c:pt idx="603">
                  <c:v>-1148.0451</c:v>
                </c:pt>
                <c:pt idx="604">
                  <c:v>-1148.7511999999999</c:v>
                </c:pt>
                <c:pt idx="605">
                  <c:v>-1149.4572000000001</c:v>
                </c:pt>
                <c:pt idx="606">
                  <c:v>-1150.1622</c:v>
                </c:pt>
                <c:pt idx="607">
                  <c:v>-1150.8682999999999</c:v>
                </c:pt>
                <c:pt idx="608">
                  <c:v>-1151.5743</c:v>
                </c:pt>
                <c:pt idx="609">
                  <c:v>-1152.2804000000001</c:v>
                </c:pt>
                <c:pt idx="610">
                  <c:v>-1152.9864</c:v>
                </c:pt>
                <c:pt idx="611">
                  <c:v>-1153.6925000000001</c:v>
                </c:pt>
                <c:pt idx="612">
                  <c:v>-1154.3986</c:v>
                </c:pt>
                <c:pt idx="613">
                  <c:v>-1155.1056000000001</c:v>
                </c:pt>
                <c:pt idx="614">
                  <c:v>-1155.8107</c:v>
                </c:pt>
                <c:pt idx="615">
                  <c:v>-1156.5177999999999</c:v>
                </c:pt>
                <c:pt idx="616">
                  <c:v>-1157.2239</c:v>
                </c:pt>
                <c:pt idx="617">
                  <c:v>-1157.9308999999998</c:v>
                </c:pt>
                <c:pt idx="618">
                  <c:v>-1158.636</c:v>
                </c:pt>
                <c:pt idx="619">
                  <c:v>-1159.3421000000001</c:v>
                </c:pt>
                <c:pt idx="620">
                  <c:v>-1160.0472</c:v>
                </c:pt>
                <c:pt idx="621">
                  <c:v>-1160.7543000000001</c:v>
                </c:pt>
                <c:pt idx="622">
                  <c:v>-1161.4603999999999</c:v>
                </c:pt>
                <c:pt idx="623">
                  <c:v>-1162.1665000000003</c:v>
                </c:pt>
                <c:pt idx="624">
                  <c:v>-1162.8726000000001</c:v>
                </c:pt>
                <c:pt idx="625">
                  <c:v>-1163.5797000000002</c:v>
                </c:pt>
                <c:pt idx="626">
                  <c:v>-1164.2847999999999</c:v>
                </c:pt>
                <c:pt idx="627">
                  <c:v>-1164.9899</c:v>
                </c:pt>
                <c:pt idx="628">
                  <c:v>-1165.6970999999999</c:v>
                </c:pt>
                <c:pt idx="629">
                  <c:v>-1166.4042000000002</c:v>
                </c:pt>
                <c:pt idx="630">
                  <c:v>-1167.1103000000001</c:v>
                </c:pt>
                <c:pt idx="631">
                  <c:v>-1167.8154</c:v>
                </c:pt>
                <c:pt idx="632">
                  <c:v>-1168.5216</c:v>
                </c:pt>
                <c:pt idx="633">
                  <c:v>-1169.2287000000001</c:v>
                </c:pt>
                <c:pt idx="634">
                  <c:v>-1169.9348999999997</c:v>
                </c:pt>
                <c:pt idx="635">
                  <c:v>-1170.6410000000001</c:v>
                </c:pt>
                <c:pt idx="636">
                  <c:v>-1171.3471</c:v>
                </c:pt>
                <c:pt idx="637">
                  <c:v>-1172.0352</c:v>
                </c:pt>
                <c:pt idx="638">
                  <c:v>-1172.6892</c:v>
                </c:pt>
                <c:pt idx="639">
                  <c:v>-1173.3461</c:v>
                </c:pt>
                <c:pt idx="640">
                  <c:v>-1174.0010000000002</c:v>
                </c:pt>
                <c:pt idx="641">
                  <c:v>-1174.6559</c:v>
                </c:pt>
                <c:pt idx="642">
                  <c:v>-1175.3117999999999</c:v>
                </c:pt>
                <c:pt idx="643">
                  <c:v>-1175.8813</c:v>
                </c:pt>
                <c:pt idx="644">
                  <c:v>-1176.3680999999999</c:v>
                </c:pt>
                <c:pt idx="645">
                  <c:v>-1176.855</c:v>
                </c:pt>
                <c:pt idx="646">
                  <c:v>-1177.3407999999999</c:v>
                </c:pt>
                <c:pt idx="647">
                  <c:v>-1177.8276999999998</c:v>
                </c:pt>
                <c:pt idx="648">
                  <c:v>-1178.3136000000002</c:v>
                </c:pt>
                <c:pt idx="649">
                  <c:v>-1178.8015</c:v>
                </c:pt>
                <c:pt idx="650">
                  <c:v>-1179.2873</c:v>
                </c:pt>
                <c:pt idx="651">
                  <c:v>-1179.7732000000001</c:v>
                </c:pt>
                <c:pt idx="652">
                  <c:v>-1180.2430000000002</c:v>
                </c:pt>
                <c:pt idx="653">
                  <c:v>-1180.6417999999999</c:v>
                </c:pt>
                <c:pt idx="654">
                  <c:v>-1181.0377000000001</c:v>
                </c:pt>
                <c:pt idx="655">
                  <c:v>-1181.4325000000001</c:v>
                </c:pt>
                <c:pt idx="656">
                  <c:v>-1181.6192999999998</c:v>
                </c:pt>
                <c:pt idx="657">
                  <c:v>-1181.6878000000002</c:v>
                </c:pt>
                <c:pt idx="658">
                  <c:v>-1181.7563</c:v>
                </c:pt>
                <c:pt idx="659">
                  <c:v>-1181.8217999999999</c:v>
                </c:pt>
                <c:pt idx="660">
                  <c:v>-1181.8914</c:v>
                </c:pt>
                <c:pt idx="661">
                  <c:v>-1181.9578999999999</c:v>
                </c:pt>
                <c:pt idx="662">
                  <c:v>-1182.0264999999999</c:v>
                </c:pt>
                <c:pt idx="663">
                  <c:v>-1182.0929999999998</c:v>
                </c:pt>
                <c:pt idx="664">
                  <c:v>-1182.1605999999999</c:v>
                </c:pt>
                <c:pt idx="665">
                  <c:v>-1182.2291</c:v>
                </c:pt>
                <c:pt idx="666">
                  <c:v>-1182.2966999999999</c:v>
                </c:pt>
                <c:pt idx="667">
                  <c:v>-1182.3643</c:v>
                </c:pt>
                <c:pt idx="668">
                  <c:v>-1182.4318000000001</c:v>
                </c:pt>
                <c:pt idx="669">
                  <c:v>-1182.4983999999999</c:v>
                </c:pt>
                <c:pt idx="670">
                  <c:v>-1182.566</c:v>
                </c:pt>
                <c:pt idx="671">
                  <c:v>-1182.6346000000001</c:v>
                </c:pt>
                <c:pt idx="672">
                  <c:v>-1182.7021999999999</c:v>
                </c:pt>
                <c:pt idx="673">
                  <c:v>-1182.7688000000001</c:v>
                </c:pt>
                <c:pt idx="674">
                  <c:v>-1182.8354999999999</c:v>
                </c:pt>
                <c:pt idx="675">
                  <c:v>-1182.9041</c:v>
                </c:pt>
                <c:pt idx="676">
                  <c:v>-1182.5421000000001</c:v>
                </c:pt>
                <c:pt idx="677">
                  <c:v>-1182.0628999999999</c:v>
                </c:pt>
                <c:pt idx="678">
                  <c:v>-1181.5837999999999</c:v>
                </c:pt>
                <c:pt idx="679">
                  <c:v>-1181.1055999999999</c:v>
                </c:pt>
                <c:pt idx="680">
                  <c:v>-1180.6284000000001</c:v>
                </c:pt>
                <c:pt idx="681">
                  <c:v>-1180.1482000000001</c:v>
                </c:pt>
                <c:pt idx="682">
                  <c:v>-1179.6689999999999</c:v>
                </c:pt>
                <c:pt idx="683">
                  <c:v>-1179.1907999999999</c:v>
                </c:pt>
                <c:pt idx="684">
                  <c:v>-1178.7116000000001</c:v>
                </c:pt>
                <c:pt idx="685">
                  <c:v>-1178.2334000000001</c:v>
                </c:pt>
                <c:pt idx="686">
                  <c:v>-1177.7532000000001</c:v>
                </c:pt>
                <c:pt idx="687">
                  <c:v>-1177.2748999999999</c:v>
                </c:pt>
                <c:pt idx="688">
                  <c:v>-1176.7966999999999</c:v>
                </c:pt>
                <c:pt idx="689">
                  <c:v>-1176.3173999999999</c:v>
                </c:pt>
                <c:pt idx="690">
                  <c:v>-1175.8371999999999</c:v>
                </c:pt>
                <c:pt idx="691">
                  <c:v>-1175.3588999999999</c:v>
                </c:pt>
                <c:pt idx="692">
                  <c:v>-1174.8786</c:v>
                </c:pt>
                <c:pt idx="693">
                  <c:v>-1174.4003</c:v>
                </c:pt>
                <c:pt idx="694">
                  <c:v>-1173.922</c:v>
                </c:pt>
                <c:pt idx="695">
                  <c:v>-1173.4416999999999</c:v>
                </c:pt>
                <c:pt idx="696">
                  <c:v>-1172.9634000000001</c:v>
                </c:pt>
                <c:pt idx="697">
                  <c:v>-1172.4840999999999</c:v>
                </c:pt>
                <c:pt idx="698">
                  <c:v>-1172.0038</c:v>
                </c:pt>
                <c:pt idx="699">
                  <c:v>-1171.5244</c:v>
                </c:pt>
                <c:pt idx="700">
                  <c:v>-1171.0451</c:v>
                </c:pt>
                <c:pt idx="701">
                  <c:v>-1170.5657000000001</c:v>
                </c:pt>
                <c:pt idx="702">
                  <c:v>-1170.0864000000001</c:v>
                </c:pt>
                <c:pt idx="703">
                  <c:v>-1169.6079999999999</c:v>
                </c:pt>
                <c:pt idx="704">
                  <c:v>-1169.1276</c:v>
                </c:pt>
                <c:pt idx="705">
                  <c:v>-1168.6482000000001</c:v>
                </c:pt>
                <c:pt idx="706">
                  <c:v>-1168.1684</c:v>
                </c:pt>
                <c:pt idx="707">
                  <c:v>-1167.6876000000002</c:v>
                </c:pt>
                <c:pt idx="708">
                  <c:v>-1167.2058999999999</c:v>
                </c:pt>
                <c:pt idx="709">
                  <c:v>-1166.7251000000001</c:v>
                </c:pt>
                <c:pt idx="710">
                  <c:v>-1166.2432999999999</c:v>
                </c:pt>
                <c:pt idx="711">
                  <c:v>-1165.7615999999998</c:v>
                </c:pt>
                <c:pt idx="712">
                  <c:v>-1165.2808</c:v>
                </c:pt>
                <c:pt idx="713">
                  <c:v>-1164.799</c:v>
                </c:pt>
                <c:pt idx="714">
                  <c:v>-1164.3182000000002</c:v>
                </c:pt>
                <c:pt idx="715">
                  <c:v>-1163.8364000000001</c:v>
                </c:pt>
                <c:pt idx="716">
                  <c:v>-1163.3564999999999</c:v>
                </c:pt>
                <c:pt idx="717">
                  <c:v>-1162.8726999999999</c:v>
                </c:pt>
                <c:pt idx="718">
                  <c:v>-1162.3919000000001</c:v>
                </c:pt>
                <c:pt idx="719">
                  <c:v>-1161.9100000000001</c:v>
                </c:pt>
                <c:pt idx="720">
                  <c:v>-1161.4292</c:v>
                </c:pt>
                <c:pt idx="721">
                  <c:v>-1160.9473</c:v>
                </c:pt>
                <c:pt idx="722">
                  <c:v>-1160.4654</c:v>
                </c:pt>
                <c:pt idx="723">
                  <c:v>-1159.9834999999998</c:v>
                </c:pt>
                <c:pt idx="724">
                  <c:v>-1159.5027</c:v>
                </c:pt>
                <c:pt idx="725">
                  <c:v>-1159.0218</c:v>
                </c:pt>
                <c:pt idx="726">
                  <c:v>-1158.5388</c:v>
                </c:pt>
                <c:pt idx="727">
                  <c:v>-1158.0558999999998</c:v>
                </c:pt>
                <c:pt idx="728">
                  <c:v>-1157.575</c:v>
                </c:pt>
                <c:pt idx="729">
                  <c:v>-1157.0931</c:v>
                </c:pt>
                <c:pt idx="730">
                  <c:v>-1156.6120999999998</c:v>
                </c:pt>
                <c:pt idx="731">
                  <c:v>-1156.1292000000001</c:v>
                </c:pt>
                <c:pt idx="732">
                  <c:v>-1155.6472000000001</c:v>
                </c:pt>
                <c:pt idx="733">
                  <c:v>-1155.1653000000001</c:v>
                </c:pt>
                <c:pt idx="734">
                  <c:v>-1154.6842999999999</c:v>
                </c:pt>
                <c:pt idx="735">
                  <c:v>-1154.2012999999999</c:v>
                </c:pt>
                <c:pt idx="736">
                  <c:v>-1153.7193</c:v>
                </c:pt>
                <c:pt idx="737">
                  <c:v>-1153.2373</c:v>
                </c:pt>
                <c:pt idx="738">
                  <c:v>-1152.7543000000001</c:v>
                </c:pt>
                <c:pt idx="739">
                  <c:v>-1152.2723000000001</c:v>
                </c:pt>
                <c:pt idx="740">
                  <c:v>-1151.7891999999999</c:v>
                </c:pt>
                <c:pt idx="741">
                  <c:v>-1151.252</c:v>
                </c:pt>
                <c:pt idx="742">
                  <c:v>-1150.6782000000001</c:v>
                </c:pt>
                <c:pt idx="743">
                  <c:v>-1150.1075000000001</c:v>
                </c:pt>
                <c:pt idx="744">
                  <c:v>-1149.5347000000002</c:v>
                </c:pt>
                <c:pt idx="745">
                  <c:v>-1148.9629</c:v>
                </c:pt>
                <c:pt idx="746">
                  <c:v>-1148.3911000000001</c:v>
                </c:pt>
                <c:pt idx="747">
                  <c:v>-1147.6694</c:v>
                </c:pt>
                <c:pt idx="748">
                  <c:v>-1146.9268999999999</c:v>
                </c:pt>
                <c:pt idx="749">
                  <c:v>-1146.1814999999999</c:v>
                </c:pt>
                <c:pt idx="750">
                  <c:v>-1145.4389999999999</c:v>
                </c:pt>
                <c:pt idx="751">
                  <c:v>-1144.6943999999999</c:v>
                </c:pt>
                <c:pt idx="752">
                  <c:v>-1143.9509</c:v>
                </c:pt>
                <c:pt idx="753">
                  <c:v>-1143.2084</c:v>
                </c:pt>
                <c:pt idx="754">
                  <c:v>-1142.4168</c:v>
                </c:pt>
                <c:pt idx="755">
                  <c:v>-1141.5938000000001</c:v>
                </c:pt>
                <c:pt idx="756">
                  <c:v>-1140.7698</c:v>
                </c:pt>
                <c:pt idx="757">
                  <c:v>-1139.9476999999999</c:v>
                </c:pt>
                <c:pt idx="758">
                  <c:v>-1139.1237000000001</c:v>
                </c:pt>
                <c:pt idx="759">
                  <c:v>-1138.3007</c:v>
                </c:pt>
                <c:pt idx="760">
                  <c:v>-1137.4756</c:v>
                </c:pt>
                <c:pt idx="761">
                  <c:v>-1136.6535000000001</c:v>
                </c:pt>
                <c:pt idx="762">
                  <c:v>-1135.8283999999999</c:v>
                </c:pt>
                <c:pt idx="763">
                  <c:v>-1135.0063</c:v>
                </c:pt>
                <c:pt idx="764">
                  <c:v>-1134.1831999999999</c:v>
                </c:pt>
                <c:pt idx="765">
                  <c:v>-1133.3591000000001</c:v>
                </c:pt>
                <c:pt idx="766">
                  <c:v>-1132.5360000000001</c:v>
                </c:pt>
                <c:pt idx="767">
                  <c:v>-1131.7128</c:v>
                </c:pt>
                <c:pt idx="768">
                  <c:v>-1130.8877</c:v>
                </c:pt>
                <c:pt idx="769">
                  <c:v>-1130.0645</c:v>
                </c:pt>
                <c:pt idx="770">
                  <c:v>-1129.2393</c:v>
                </c:pt>
                <c:pt idx="771">
                  <c:v>-1128.4170999999999</c:v>
                </c:pt>
                <c:pt idx="772">
                  <c:v>-1127.5928999999999</c:v>
                </c:pt>
                <c:pt idx="773">
                  <c:v>-1126.7676999999999</c:v>
                </c:pt>
                <c:pt idx="774">
                  <c:v>-1125.9444000000001</c:v>
                </c:pt>
                <c:pt idx="775">
                  <c:v>-1125.1201999999998</c:v>
                </c:pt>
                <c:pt idx="776">
                  <c:v>-1124.2968999999998</c:v>
                </c:pt>
                <c:pt idx="777">
                  <c:v>-1123.4716000000001</c:v>
                </c:pt>
                <c:pt idx="778">
                  <c:v>-1122.6483000000001</c:v>
                </c:pt>
                <c:pt idx="779">
                  <c:v>-1121.8240000000001</c:v>
                </c:pt>
                <c:pt idx="780">
                  <c:v>-1120.9996999999998</c:v>
                </c:pt>
                <c:pt idx="781">
                  <c:v>-1120.1744000000001</c:v>
                </c:pt>
                <c:pt idx="782">
                  <c:v>-1119.3510999999999</c:v>
                </c:pt>
                <c:pt idx="783">
                  <c:v>-1118.5257000000001</c:v>
                </c:pt>
                <c:pt idx="784">
                  <c:v>-1117.7013999999999</c:v>
                </c:pt>
                <c:pt idx="785">
                  <c:v>-1116.877</c:v>
                </c:pt>
                <c:pt idx="786">
                  <c:v>-1116.0536</c:v>
                </c:pt>
                <c:pt idx="787">
                  <c:v>-1115.2282</c:v>
                </c:pt>
                <c:pt idx="788">
                  <c:v>-1114.3672999999999</c:v>
                </c:pt>
                <c:pt idx="789">
                  <c:v>-1113.4965999999999</c:v>
                </c:pt>
                <c:pt idx="790">
                  <c:v>-1112.6257999999998</c:v>
                </c:pt>
                <c:pt idx="791">
                  <c:v>-1111.7561000000001</c:v>
                </c:pt>
                <c:pt idx="792">
                  <c:v>-1110.8648000000001</c:v>
                </c:pt>
                <c:pt idx="793">
                  <c:v>-1109.9234000000001</c:v>
                </c:pt>
                <c:pt idx="794">
                  <c:v>-1108.9405999999999</c:v>
                </c:pt>
                <c:pt idx="795">
                  <c:v>-1107.9567999999999</c:v>
                </c:pt>
                <c:pt idx="796">
                  <c:v>-1106.973</c:v>
                </c:pt>
                <c:pt idx="797">
                  <c:v>-1105.9891</c:v>
                </c:pt>
                <c:pt idx="798">
                  <c:v>-1105.0062</c:v>
                </c:pt>
                <c:pt idx="799">
                  <c:v>-1104.0214000000001</c:v>
                </c:pt>
                <c:pt idx="800">
                  <c:v>-1103.0374999999999</c:v>
                </c:pt>
                <c:pt idx="801">
                  <c:v>-1102.0554999999999</c:v>
                </c:pt>
                <c:pt idx="802">
                  <c:v>-1101.0706</c:v>
                </c:pt>
                <c:pt idx="803">
                  <c:v>-1100.0317</c:v>
                </c:pt>
                <c:pt idx="804">
                  <c:v>-1098.9440000000002</c:v>
                </c:pt>
                <c:pt idx="805">
                  <c:v>-1097.8522</c:v>
                </c:pt>
                <c:pt idx="806">
                  <c:v>-1096.7595000000001</c:v>
                </c:pt>
                <c:pt idx="807">
                  <c:v>-1095.6696999999999</c:v>
                </c:pt>
                <c:pt idx="808">
                  <c:v>-1094.5779</c:v>
                </c:pt>
                <c:pt idx="809">
                  <c:v>-1093.4840999999999</c:v>
                </c:pt>
                <c:pt idx="810">
                  <c:v>-1092.3923</c:v>
                </c:pt>
                <c:pt idx="811">
                  <c:v>-1091.3013999999998</c:v>
                </c:pt>
                <c:pt idx="812">
                  <c:v>-1090.2095999999999</c:v>
                </c:pt>
                <c:pt idx="813">
                  <c:v>-1089.1167</c:v>
                </c:pt>
                <c:pt idx="814">
                  <c:v>-1088.0237999999999</c:v>
                </c:pt>
                <c:pt idx="815">
                  <c:v>-1086.9309000000001</c:v>
                </c:pt>
                <c:pt idx="816">
                  <c:v>-1085.8408999999999</c:v>
                </c:pt>
                <c:pt idx="817">
                  <c:v>-1084.7223000000001</c:v>
                </c:pt>
                <c:pt idx="818">
                  <c:v>-1083.5928000000001</c:v>
                </c:pt>
                <c:pt idx="819">
                  <c:v>-1082.4622999999999</c:v>
                </c:pt>
                <c:pt idx="820">
                  <c:v>-1081.3317999999999</c:v>
                </c:pt>
                <c:pt idx="821">
                  <c:v>-1080.2003</c:v>
                </c:pt>
                <c:pt idx="822">
                  <c:v>-1079.0697</c:v>
                </c:pt>
                <c:pt idx="823">
                  <c:v>-1077.9382000000001</c:v>
                </c:pt>
                <c:pt idx="824">
                  <c:v>-1076.8076000000001</c:v>
                </c:pt>
                <c:pt idx="825">
                  <c:v>-1075.6769999999999</c:v>
                </c:pt>
                <c:pt idx="826">
                  <c:v>-1074.5454</c:v>
                </c:pt>
                <c:pt idx="827">
                  <c:v>-1073.4147</c:v>
                </c:pt>
                <c:pt idx="828">
                  <c:v>-1072.2840999999999</c:v>
                </c:pt>
                <c:pt idx="829">
                  <c:v>-1071.1523999999999</c:v>
                </c:pt>
                <c:pt idx="830">
                  <c:v>-1070.0227</c:v>
                </c:pt>
                <c:pt idx="831">
                  <c:v>-1068.8919999999998</c:v>
                </c:pt>
                <c:pt idx="832">
                  <c:v>-1067.7601999999999</c:v>
                </c:pt>
                <c:pt idx="833">
                  <c:v>-1066.6285</c:v>
                </c:pt>
                <c:pt idx="834">
                  <c:v>-1065.4976999999999</c:v>
                </c:pt>
                <c:pt idx="835">
                  <c:v>-1064.3659</c:v>
                </c:pt>
                <c:pt idx="836">
                  <c:v>-1063.2340999999999</c:v>
                </c:pt>
                <c:pt idx="837">
                  <c:v>-1062.1023</c:v>
                </c:pt>
                <c:pt idx="838">
                  <c:v>-1060.9713999999999</c:v>
                </c:pt>
                <c:pt idx="839">
                  <c:v>-1059.8406</c:v>
                </c:pt>
                <c:pt idx="840">
                  <c:v>-1058.7087000000001</c:v>
                </c:pt>
                <c:pt idx="841">
                  <c:v>-1057.5768</c:v>
                </c:pt>
                <c:pt idx="842">
                  <c:v>-1056.4449</c:v>
                </c:pt>
                <c:pt idx="843">
                  <c:v>-1055.3129000000001</c:v>
                </c:pt>
                <c:pt idx="844">
                  <c:v>-1054.182</c:v>
                </c:pt>
                <c:pt idx="845">
                  <c:v>-1053.0500000000002</c:v>
                </c:pt>
                <c:pt idx="846">
                  <c:v>-1051.9180000000001</c:v>
                </c:pt>
                <c:pt idx="847">
                  <c:v>-1050.7860000000001</c:v>
                </c:pt>
                <c:pt idx="848">
                  <c:v>-1049.653</c:v>
                </c:pt>
                <c:pt idx="849">
                  <c:v>-1048.5219</c:v>
                </c:pt>
                <c:pt idx="850">
                  <c:v>-1047.3908999999999</c:v>
                </c:pt>
                <c:pt idx="851">
                  <c:v>-1046.2578000000001</c:v>
                </c:pt>
                <c:pt idx="852">
                  <c:v>-1045.1257000000001</c:v>
                </c:pt>
                <c:pt idx="853">
                  <c:v>-1043.9926</c:v>
                </c:pt>
                <c:pt idx="854">
                  <c:v>-1042.8614</c:v>
                </c:pt>
                <c:pt idx="855">
                  <c:v>-1041.7293</c:v>
                </c:pt>
                <c:pt idx="856">
                  <c:v>-1040.5961000000002</c:v>
                </c:pt>
                <c:pt idx="857">
                  <c:v>-1039.4639</c:v>
                </c:pt>
                <c:pt idx="858">
                  <c:v>-1038.3327000000002</c:v>
                </c:pt>
                <c:pt idx="859">
                  <c:v>-1037.1994</c:v>
                </c:pt>
                <c:pt idx="860">
                  <c:v>-1036.0662</c:v>
                </c:pt>
                <c:pt idx="861">
                  <c:v>-1034.9358999999999</c:v>
                </c:pt>
                <c:pt idx="862">
                  <c:v>-1033.8016</c:v>
                </c:pt>
                <c:pt idx="863">
                  <c:v>-1032.6693</c:v>
                </c:pt>
                <c:pt idx="864">
                  <c:v>-1031.5360000000001</c:v>
                </c:pt>
                <c:pt idx="865">
                  <c:v>-1030.4027000000001</c:v>
                </c:pt>
                <c:pt idx="866">
                  <c:v>-1029.2702999999999</c:v>
                </c:pt>
                <c:pt idx="867">
                  <c:v>-1028.1359</c:v>
                </c:pt>
                <c:pt idx="868">
                  <c:v>-1027.0055</c:v>
                </c:pt>
                <c:pt idx="869">
                  <c:v>-1025.8711000000001</c:v>
                </c:pt>
                <c:pt idx="870">
                  <c:v>-1024.7386999999999</c:v>
                </c:pt>
                <c:pt idx="871">
                  <c:v>-1023.6061999999999</c:v>
                </c:pt>
                <c:pt idx="872">
                  <c:v>-1022.4718</c:v>
                </c:pt>
                <c:pt idx="873">
                  <c:v>-1021.3403000000001</c:v>
                </c:pt>
                <c:pt idx="874">
                  <c:v>-1020.2058000000001</c:v>
                </c:pt>
                <c:pt idx="875">
                  <c:v>-1019.0722999999999</c:v>
                </c:pt>
                <c:pt idx="876">
                  <c:v>-1017.9407</c:v>
                </c:pt>
                <c:pt idx="877">
                  <c:v>-1016.8071000000001</c:v>
                </c:pt>
                <c:pt idx="878">
                  <c:v>-1015.6715999999999</c:v>
                </c:pt>
                <c:pt idx="879">
                  <c:v>-1014.539</c:v>
                </c:pt>
                <c:pt idx="880">
                  <c:v>-1013.4052999999999</c:v>
                </c:pt>
                <c:pt idx="881">
                  <c:v>-1012.2717</c:v>
                </c:pt>
                <c:pt idx="882">
                  <c:v>-1011.1381</c:v>
                </c:pt>
                <c:pt idx="883">
                  <c:v>-1010.0034000000001</c:v>
                </c:pt>
                <c:pt idx="884">
                  <c:v>-1008.8717</c:v>
                </c:pt>
                <c:pt idx="885">
                  <c:v>-1007.7369999999999</c:v>
                </c:pt>
                <c:pt idx="886">
                  <c:v>-1006.6033</c:v>
                </c:pt>
                <c:pt idx="887">
                  <c:v>-1005.4685000000001</c:v>
                </c:pt>
                <c:pt idx="888">
                  <c:v>-1004.3347</c:v>
                </c:pt>
                <c:pt idx="889">
                  <c:v>-1003.202</c:v>
                </c:pt>
                <c:pt idx="890">
                  <c:v>-1002.0682</c:v>
                </c:pt>
                <c:pt idx="891">
                  <c:v>-1000.9322999999999</c:v>
                </c:pt>
                <c:pt idx="892">
                  <c:v>-999.79950000000008</c:v>
                </c:pt>
                <c:pt idx="893">
                  <c:v>-998.66459999999995</c:v>
                </c:pt>
                <c:pt idx="894">
                  <c:v>-997.5308</c:v>
                </c:pt>
                <c:pt idx="895">
                  <c:v>-996.39690000000007</c:v>
                </c:pt>
                <c:pt idx="896">
                  <c:v>-995.26300000000015</c:v>
                </c:pt>
                <c:pt idx="897">
                  <c:v>-994.12800000000004</c:v>
                </c:pt>
                <c:pt idx="898">
                  <c:v>-992.99409999999989</c:v>
                </c:pt>
                <c:pt idx="899">
                  <c:v>-991.8601000000001</c:v>
                </c:pt>
                <c:pt idx="900">
                  <c:v>-990.72609999999997</c:v>
                </c:pt>
                <c:pt idx="901">
                  <c:v>-989.59010000000012</c:v>
                </c:pt>
                <c:pt idx="902">
                  <c:v>-988.4550999999999</c:v>
                </c:pt>
                <c:pt idx="903">
                  <c:v>-987.32109999999989</c:v>
                </c:pt>
                <c:pt idx="904">
                  <c:v>-986.18600000000004</c:v>
                </c:pt>
                <c:pt idx="905">
                  <c:v>-985.05089999999996</c:v>
                </c:pt>
                <c:pt idx="906">
                  <c:v>-983.91680000000008</c:v>
                </c:pt>
                <c:pt idx="907">
                  <c:v>-982.77969999999993</c:v>
                </c:pt>
                <c:pt idx="908">
                  <c:v>-981.64560000000006</c:v>
                </c:pt>
                <c:pt idx="909">
                  <c:v>-980.51239999999996</c:v>
                </c:pt>
                <c:pt idx="910">
                  <c:v>-979.37620000000004</c:v>
                </c:pt>
                <c:pt idx="911">
                  <c:v>-978.24209999999994</c:v>
                </c:pt>
                <c:pt idx="912">
                  <c:v>-977.10590000000002</c:v>
                </c:pt>
                <c:pt idx="913">
                  <c:v>-975.97159999999997</c:v>
                </c:pt>
                <c:pt idx="914">
                  <c:v>-974.83640000000003</c:v>
                </c:pt>
                <c:pt idx="915">
                  <c:v>-973.70010000000002</c:v>
                </c:pt>
                <c:pt idx="916">
                  <c:v>-972.56479999999988</c:v>
                </c:pt>
                <c:pt idx="917">
                  <c:v>-971.4285000000001</c:v>
                </c:pt>
                <c:pt idx="918">
                  <c:v>-970.29520000000002</c:v>
                </c:pt>
                <c:pt idx="919">
                  <c:v>-969.15990000000011</c:v>
                </c:pt>
                <c:pt idx="920">
                  <c:v>-968.02350000000001</c:v>
                </c:pt>
                <c:pt idx="921">
                  <c:v>-966.88810000000001</c:v>
                </c:pt>
                <c:pt idx="922">
                  <c:v>-965.75279999999998</c:v>
                </c:pt>
                <c:pt idx="923">
                  <c:v>-964.6173</c:v>
                </c:pt>
                <c:pt idx="924">
                  <c:v>-963.48189999999988</c:v>
                </c:pt>
                <c:pt idx="925">
                  <c:v>-962.34550000000002</c:v>
                </c:pt>
                <c:pt idx="926">
                  <c:v>-961.20899999999995</c:v>
                </c:pt>
                <c:pt idx="927">
                  <c:v>-960.07449999999994</c:v>
                </c:pt>
                <c:pt idx="928">
                  <c:v>-958.93899999999985</c:v>
                </c:pt>
                <c:pt idx="929">
                  <c:v>-957.8024999999999</c:v>
                </c:pt>
                <c:pt idx="930">
                  <c:v>-956.66599999999994</c:v>
                </c:pt>
                <c:pt idx="931">
                  <c:v>-955.53039999999999</c:v>
                </c:pt>
                <c:pt idx="932">
                  <c:v>-954.39279999999997</c:v>
                </c:pt>
                <c:pt idx="933">
                  <c:v>-953.25720000000001</c:v>
                </c:pt>
                <c:pt idx="934">
                  <c:v>-952.12059999999997</c:v>
                </c:pt>
                <c:pt idx="935">
                  <c:v>-950.98599999999999</c:v>
                </c:pt>
                <c:pt idx="936">
                  <c:v>-949.84929999999997</c:v>
                </c:pt>
                <c:pt idx="937">
                  <c:v>-948.71170000000006</c:v>
                </c:pt>
                <c:pt idx="938">
                  <c:v>-947.577</c:v>
                </c:pt>
                <c:pt idx="939">
                  <c:v>-946.43830000000003</c:v>
                </c:pt>
                <c:pt idx="940">
                  <c:v>-945.30349999999999</c:v>
                </c:pt>
                <c:pt idx="941">
                  <c:v>-944.16579999999999</c:v>
                </c:pt>
                <c:pt idx="942">
                  <c:v>-943.03</c:v>
                </c:pt>
                <c:pt idx="943">
                  <c:v>-941.89319999999998</c:v>
                </c:pt>
                <c:pt idx="944">
                  <c:v>-940.75639999999987</c:v>
                </c:pt>
                <c:pt idx="945">
                  <c:v>-939.61959999999999</c:v>
                </c:pt>
                <c:pt idx="946">
                  <c:v>-938.48379999999997</c:v>
                </c:pt>
                <c:pt idx="947">
                  <c:v>-937.34590000000003</c:v>
                </c:pt>
                <c:pt idx="948">
                  <c:v>-936.2100999999999</c:v>
                </c:pt>
                <c:pt idx="949">
                  <c:v>-935.07119999999998</c:v>
                </c:pt>
                <c:pt idx="950">
                  <c:v>-933.93630000000007</c:v>
                </c:pt>
                <c:pt idx="951">
                  <c:v>-932.79829999999993</c:v>
                </c:pt>
                <c:pt idx="952">
                  <c:v>-931.66339999999991</c:v>
                </c:pt>
                <c:pt idx="953">
                  <c:v>-930.52340000000004</c:v>
                </c:pt>
                <c:pt idx="954">
                  <c:v>-929.36950000000002</c:v>
                </c:pt>
                <c:pt idx="955">
                  <c:v>-928.20029999999997</c:v>
                </c:pt>
                <c:pt idx="956">
                  <c:v>-927.03210000000001</c:v>
                </c:pt>
                <c:pt idx="957">
                  <c:v>-925.86189999999999</c:v>
                </c:pt>
                <c:pt idx="958">
                  <c:v>-924.69069999999988</c:v>
                </c:pt>
                <c:pt idx="959">
                  <c:v>-923.48840000000007</c:v>
                </c:pt>
                <c:pt idx="960">
                  <c:v>-922.28499999999985</c:v>
                </c:pt>
                <c:pt idx="961">
                  <c:v>-921.08159999999998</c:v>
                </c:pt>
                <c:pt idx="962">
                  <c:v>-919.88030000000015</c:v>
                </c:pt>
                <c:pt idx="963">
                  <c:v>-918.6748</c:v>
                </c:pt>
                <c:pt idx="964">
                  <c:v>-917.47340000000008</c:v>
                </c:pt>
                <c:pt idx="965">
                  <c:v>-916.2700000000001</c:v>
                </c:pt>
                <c:pt idx="966">
                  <c:v>-915.06750000000011</c:v>
                </c:pt>
                <c:pt idx="967">
                  <c:v>-913.86500000000001</c:v>
                </c:pt>
                <c:pt idx="968">
                  <c:v>-912.66049999999996</c:v>
                </c:pt>
                <c:pt idx="969">
                  <c:v>-911.45889999999997</c:v>
                </c:pt>
                <c:pt idx="970">
                  <c:v>-910.25440000000003</c:v>
                </c:pt>
                <c:pt idx="971">
                  <c:v>-909.05179999999996</c:v>
                </c:pt>
                <c:pt idx="972">
                  <c:v>-907.84820000000002</c:v>
                </c:pt>
                <c:pt idx="973">
                  <c:v>-906.64350000000002</c:v>
                </c:pt>
                <c:pt idx="974">
                  <c:v>-905.44090000000006</c:v>
                </c:pt>
                <c:pt idx="975">
                  <c:v>-904.23720000000003</c:v>
                </c:pt>
                <c:pt idx="976">
                  <c:v>-903.0335</c:v>
                </c:pt>
                <c:pt idx="977">
                  <c:v>-901.82979999999998</c:v>
                </c:pt>
                <c:pt idx="978">
                  <c:v>-900.62610000000018</c:v>
                </c:pt>
                <c:pt idx="979">
                  <c:v>-899.42330000000004</c:v>
                </c:pt>
                <c:pt idx="980">
                  <c:v>-898.21859999999992</c:v>
                </c:pt>
                <c:pt idx="981">
                  <c:v>-897.0157999999999</c:v>
                </c:pt>
                <c:pt idx="982">
                  <c:v>-895.81090000000006</c:v>
                </c:pt>
                <c:pt idx="983">
                  <c:v>-894.60709999999995</c:v>
                </c:pt>
                <c:pt idx="984">
                  <c:v>-893.40319999999997</c:v>
                </c:pt>
                <c:pt idx="985">
                  <c:v>-892.19939999999997</c:v>
                </c:pt>
                <c:pt idx="986">
                  <c:v>-890.99550000000011</c:v>
                </c:pt>
                <c:pt idx="987">
                  <c:v>-889.79149999999993</c:v>
                </c:pt>
                <c:pt idx="988">
                  <c:v>-888.58660000000009</c:v>
                </c:pt>
                <c:pt idx="989">
                  <c:v>-887.38359999999989</c:v>
                </c:pt>
                <c:pt idx="990">
                  <c:v>-886.17960000000005</c:v>
                </c:pt>
                <c:pt idx="991">
                  <c:v>-884.97459999999978</c:v>
                </c:pt>
                <c:pt idx="992">
                  <c:v>-883.77060000000006</c:v>
                </c:pt>
                <c:pt idx="993">
                  <c:v>-882.56550000000016</c:v>
                </c:pt>
                <c:pt idx="994">
                  <c:v>-881.36149999999986</c:v>
                </c:pt>
                <c:pt idx="995">
                  <c:v>-880.1554000000001</c:v>
                </c:pt>
                <c:pt idx="996">
                  <c:v>-878.95229999999992</c:v>
                </c:pt>
                <c:pt idx="997">
                  <c:v>-877.74610000000007</c:v>
                </c:pt>
                <c:pt idx="998">
                  <c:v>-876.54300000000012</c:v>
                </c:pt>
                <c:pt idx="999">
                  <c:v>-875.33780000000002</c:v>
                </c:pt>
                <c:pt idx="1000">
                  <c:v>-874.13259999999991</c:v>
                </c:pt>
                <c:pt idx="1001">
                  <c:v>-872.92840000000001</c:v>
                </c:pt>
                <c:pt idx="1002">
                  <c:v>-871.72209999999995</c:v>
                </c:pt>
                <c:pt idx="1003">
                  <c:v>-870.51689999999996</c:v>
                </c:pt>
                <c:pt idx="1004">
                  <c:v>-869.31359999999995</c:v>
                </c:pt>
                <c:pt idx="1005">
                  <c:v>-868.10929999999996</c:v>
                </c:pt>
                <c:pt idx="1006">
                  <c:v>-866.90289999999993</c:v>
                </c:pt>
                <c:pt idx="1007">
                  <c:v>-865.69759999999997</c:v>
                </c:pt>
                <c:pt idx="1008">
                  <c:v>-864.49220000000003</c:v>
                </c:pt>
                <c:pt idx="1009">
                  <c:v>-863.28579999999999</c:v>
                </c:pt>
                <c:pt idx="1010">
                  <c:v>-862.08140000000003</c:v>
                </c:pt>
                <c:pt idx="1011">
                  <c:v>-860.87699999999995</c:v>
                </c:pt>
                <c:pt idx="1012">
                  <c:v>-859.67150000000004</c:v>
                </c:pt>
                <c:pt idx="1013">
                  <c:v>-858.46499999999992</c:v>
                </c:pt>
                <c:pt idx="1014">
                  <c:v>-857.26049999999998</c:v>
                </c:pt>
                <c:pt idx="1015">
                  <c:v>-856.05499999999995</c:v>
                </c:pt>
                <c:pt idx="1016">
                  <c:v>-854.84849999999994</c:v>
                </c:pt>
                <c:pt idx="1017">
                  <c:v>-853.64189999999996</c:v>
                </c:pt>
                <c:pt idx="1018">
                  <c:v>-852.43730000000005</c:v>
                </c:pt>
                <c:pt idx="1019">
                  <c:v>-851.23170000000005</c:v>
                </c:pt>
                <c:pt idx="1020">
                  <c:v>-850.02510000000007</c:v>
                </c:pt>
                <c:pt idx="1021">
                  <c:v>-848.81940000000009</c:v>
                </c:pt>
                <c:pt idx="1022">
                  <c:v>-847.61279999999999</c:v>
                </c:pt>
                <c:pt idx="1023">
                  <c:v>-846.40710000000013</c:v>
                </c:pt>
                <c:pt idx="1024">
                  <c:v>-845.20139999999992</c:v>
                </c:pt>
                <c:pt idx="1025">
                  <c:v>-843.99560000000008</c:v>
                </c:pt>
                <c:pt idx="1026">
                  <c:v>-842.7888999999999</c:v>
                </c:pt>
                <c:pt idx="1027">
                  <c:v>-841.58310000000006</c:v>
                </c:pt>
                <c:pt idx="1028">
                  <c:v>-840.3762999999999</c:v>
                </c:pt>
                <c:pt idx="1029">
                  <c:v>-839.16949999999997</c:v>
                </c:pt>
                <c:pt idx="1030">
                  <c:v>-837.96360000000004</c:v>
                </c:pt>
                <c:pt idx="1031">
                  <c:v>-836.75779999999997</c:v>
                </c:pt>
                <c:pt idx="1032">
                  <c:v>-835.55090000000007</c:v>
                </c:pt>
                <c:pt idx="1033">
                  <c:v>-834.34500000000003</c:v>
                </c:pt>
                <c:pt idx="1034">
                  <c:v>-833.13710000000003</c:v>
                </c:pt>
                <c:pt idx="1035">
                  <c:v>-831.93110000000001</c:v>
                </c:pt>
                <c:pt idx="1036">
                  <c:v>-830.72410000000002</c:v>
                </c:pt>
                <c:pt idx="1037">
                  <c:v>-829.5172</c:v>
                </c:pt>
                <c:pt idx="1038">
                  <c:v>-828.31110000000012</c:v>
                </c:pt>
                <c:pt idx="1039">
                  <c:v>-827.10410000000002</c:v>
                </c:pt>
                <c:pt idx="1040">
                  <c:v>-825.89710000000002</c:v>
                </c:pt>
                <c:pt idx="1041">
                  <c:v>-824.68999999999994</c:v>
                </c:pt>
                <c:pt idx="1042">
                  <c:v>-823.48389999999995</c:v>
                </c:pt>
                <c:pt idx="1043">
                  <c:v>-822.27680000000009</c:v>
                </c:pt>
                <c:pt idx="1044">
                  <c:v>-821.06960000000004</c:v>
                </c:pt>
                <c:pt idx="1045">
                  <c:v>-819.86149999999998</c:v>
                </c:pt>
                <c:pt idx="1046">
                  <c:v>-818.6552999999999</c:v>
                </c:pt>
                <c:pt idx="1047">
                  <c:v>-817.44810000000007</c:v>
                </c:pt>
                <c:pt idx="1048">
                  <c:v>-816.24180000000001</c:v>
                </c:pt>
                <c:pt idx="1049">
                  <c:v>-815.03359999999998</c:v>
                </c:pt>
                <c:pt idx="1050">
                  <c:v>-813.82630000000006</c:v>
                </c:pt>
                <c:pt idx="1051">
                  <c:v>-812.61800000000017</c:v>
                </c:pt>
                <c:pt idx="1052">
                  <c:v>-811.40969999999993</c:v>
                </c:pt>
                <c:pt idx="1053">
                  <c:v>-810.20240000000001</c:v>
                </c:pt>
                <c:pt idx="1054">
                  <c:v>-808.99600000000009</c:v>
                </c:pt>
                <c:pt idx="1055">
                  <c:v>-807.7867</c:v>
                </c:pt>
                <c:pt idx="1056">
                  <c:v>-806.58029999999997</c:v>
                </c:pt>
                <c:pt idx="1057">
                  <c:v>-805.37290000000007</c:v>
                </c:pt>
                <c:pt idx="1058">
                  <c:v>-804.1644</c:v>
                </c:pt>
                <c:pt idx="1059">
                  <c:v>-802.95590000000004</c:v>
                </c:pt>
                <c:pt idx="1060">
                  <c:v>-801.74829999999997</c:v>
                </c:pt>
                <c:pt idx="1061">
                  <c:v>-800.54060000000004</c:v>
                </c:pt>
                <c:pt idx="1062">
                  <c:v>-799.33349999999996</c:v>
                </c:pt>
                <c:pt idx="1063">
                  <c:v>-798.12360000000001</c:v>
                </c:pt>
                <c:pt idx="1064">
                  <c:v>-796.91650000000004</c:v>
                </c:pt>
                <c:pt idx="1065">
                  <c:v>-795.70749999999998</c:v>
                </c:pt>
                <c:pt idx="1066">
                  <c:v>-794.49940000000004</c:v>
                </c:pt>
                <c:pt idx="1067">
                  <c:v>-793.29140000000007</c:v>
                </c:pt>
                <c:pt idx="1068">
                  <c:v>-792.08310000000006</c:v>
                </c:pt>
                <c:pt idx="1069">
                  <c:v>-790.87400000000002</c:v>
                </c:pt>
                <c:pt idx="1070">
                  <c:v>-789.66670000000011</c:v>
                </c:pt>
                <c:pt idx="1071">
                  <c:v>-788.45629999999994</c:v>
                </c:pt>
                <c:pt idx="1072">
                  <c:v>-787.24899999999991</c:v>
                </c:pt>
                <c:pt idx="1073">
                  <c:v>-786.04060000000004</c:v>
                </c:pt>
                <c:pt idx="1074">
                  <c:v>-784.83230000000003</c:v>
                </c:pt>
                <c:pt idx="1075">
                  <c:v>-783.62289999999996</c:v>
                </c:pt>
                <c:pt idx="1076">
                  <c:v>-782.41430000000014</c:v>
                </c:pt>
                <c:pt idx="1077">
                  <c:v>-781.20589999999993</c:v>
                </c:pt>
                <c:pt idx="1078">
                  <c:v>-779.99629999999991</c:v>
                </c:pt>
                <c:pt idx="1079">
                  <c:v>-778.78770000000009</c:v>
                </c:pt>
                <c:pt idx="1080">
                  <c:v>-777.57809999999995</c:v>
                </c:pt>
                <c:pt idx="1081">
                  <c:v>-776.37049999999999</c:v>
                </c:pt>
                <c:pt idx="1082">
                  <c:v>-775.15970000000004</c:v>
                </c:pt>
                <c:pt idx="1083">
                  <c:v>-773.952</c:v>
                </c:pt>
                <c:pt idx="1084">
                  <c:v>-772.7423</c:v>
                </c:pt>
                <c:pt idx="1085">
                  <c:v>-771.53239999999994</c:v>
                </c:pt>
                <c:pt idx="1086">
                  <c:v>-770.32460000000003</c:v>
                </c:pt>
                <c:pt idx="1087">
                  <c:v>-769.11369999999999</c:v>
                </c:pt>
                <c:pt idx="1088">
                  <c:v>-767.9049</c:v>
                </c:pt>
                <c:pt idx="1089">
                  <c:v>-766.69580000000008</c:v>
                </c:pt>
                <c:pt idx="1090">
                  <c:v>-765.48579999999993</c:v>
                </c:pt>
                <c:pt idx="1091">
                  <c:v>-764.27679999999998</c:v>
                </c:pt>
                <c:pt idx="1092">
                  <c:v>-763.06670000000008</c:v>
                </c:pt>
                <c:pt idx="1093">
                  <c:v>-761.85659999999996</c:v>
                </c:pt>
                <c:pt idx="1094">
                  <c:v>-760.64740000000006</c:v>
                </c:pt>
                <c:pt idx="1095">
                  <c:v>-759.43729999999994</c:v>
                </c:pt>
                <c:pt idx="1096">
                  <c:v>-758.22700000000009</c:v>
                </c:pt>
                <c:pt idx="1097">
                  <c:v>-757.01879999999994</c:v>
                </c:pt>
                <c:pt idx="1098">
                  <c:v>-755.80860000000007</c:v>
                </c:pt>
                <c:pt idx="1099">
                  <c:v>-754.59820000000002</c:v>
                </c:pt>
                <c:pt idx="1100">
                  <c:v>-753.38779999999997</c:v>
                </c:pt>
                <c:pt idx="1101">
                  <c:v>-752.17739999999992</c:v>
                </c:pt>
                <c:pt idx="1102">
                  <c:v>-750.9670000000001</c:v>
                </c:pt>
                <c:pt idx="1103">
                  <c:v>-749.75749999999994</c:v>
                </c:pt>
                <c:pt idx="1104">
                  <c:v>-748.54689999999994</c:v>
                </c:pt>
                <c:pt idx="1105">
                  <c:v>-747.3374</c:v>
                </c:pt>
                <c:pt idx="1106">
                  <c:v>-746.1268</c:v>
                </c:pt>
                <c:pt idx="1107">
                  <c:v>-744.91609999999991</c:v>
                </c:pt>
                <c:pt idx="1108">
                  <c:v>-743.70549999999992</c:v>
                </c:pt>
                <c:pt idx="1109">
                  <c:v>-742.49480000000005</c:v>
                </c:pt>
                <c:pt idx="1110">
                  <c:v>-741.28399999999988</c:v>
                </c:pt>
                <c:pt idx="1111">
                  <c:v>-740.07319999999993</c:v>
                </c:pt>
                <c:pt idx="1112">
                  <c:v>-738.86429999999996</c:v>
                </c:pt>
                <c:pt idx="1113">
                  <c:v>-737.65350000000001</c:v>
                </c:pt>
                <c:pt idx="1114">
                  <c:v>-736.44270000000006</c:v>
                </c:pt>
                <c:pt idx="1115">
                  <c:v>-735.23169999999993</c:v>
                </c:pt>
                <c:pt idx="1116">
                  <c:v>-734.02080000000001</c:v>
                </c:pt>
                <c:pt idx="1117">
                  <c:v>-732.80970000000002</c:v>
                </c:pt>
                <c:pt idx="1118">
                  <c:v>-731.59870000000001</c:v>
                </c:pt>
                <c:pt idx="1119">
                  <c:v>-730.3877</c:v>
                </c:pt>
                <c:pt idx="1120">
                  <c:v>-729.17650000000003</c:v>
                </c:pt>
                <c:pt idx="1121">
                  <c:v>-727.96530000000007</c:v>
                </c:pt>
                <c:pt idx="1122">
                  <c:v>-726.75419999999997</c:v>
                </c:pt>
                <c:pt idx="1123">
                  <c:v>-725.54290000000003</c:v>
                </c:pt>
                <c:pt idx="1124">
                  <c:v>-724.33070000000009</c:v>
                </c:pt>
                <c:pt idx="1125">
                  <c:v>-723.12030000000004</c:v>
                </c:pt>
                <c:pt idx="1126">
                  <c:v>-721.9088999999999</c:v>
                </c:pt>
                <c:pt idx="1127">
                  <c:v>-720.69759999999997</c:v>
                </c:pt>
                <c:pt idx="1128">
                  <c:v>-719.48619999999994</c:v>
                </c:pt>
                <c:pt idx="1129">
                  <c:v>-718.27469999999994</c:v>
                </c:pt>
                <c:pt idx="1130">
                  <c:v>-717.06219999999996</c:v>
                </c:pt>
                <c:pt idx="1131">
                  <c:v>-715.85069999999996</c:v>
                </c:pt>
                <c:pt idx="1132">
                  <c:v>-714.63920000000007</c:v>
                </c:pt>
                <c:pt idx="1133">
                  <c:v>-713.42750000000001</c:v>
                </c:pt>
                <c:pt idx="1134">
                  <c:v>-712.21589999999992</c:v>
                </c:pt>
                <c:pt idx="1135">
                  <c:v>-711.00419999999997</c:v>
                </c:pt>
                <c:pt idx="1136">
                  <c:v>-709.79259999999999</c:v>
                </c:pt>
                <c:pt idx="1137">
                  <c:v>-708.5797</c:v>
                </c:pt>
                <c:pt idx="1138">
                  <c:v>-707.36699999999996</c:v>
                </c:pt>
                <c:pt idx="1139">
                  <c:v>-706.15610000000004</c:v>
                </c:pt>
                <c:pt idx="1140">
                  <c:v>-704.94420000000002</c:v>
                </c:pt>
                <c:pt idx="1141">
                  <c:v>-703.73130000000003</c:v>
                </c:pt>
                <c:pt idx="1142">
                  <c:v>-702.51939999999991</c:v>
                </c:pt>
                <c:pt idx="1143">
                  <c:v>-701.30740000000003</c:v>
                </c:pt>
                <c:pt idx="1144">
                  <c:v>-700.09540000000004</c:v>
                </c:pt>
                <c:pt idx="1145">
                  <c:v>-698.88229999999999</c:v>
                </c:pt>
                <c:pt idx="1146">
                  <c:v>-697.66920000000005</c:v>
                </c:pt>
                <c:pt idx="1147">
                  <c:v>-696.45709999999997</c:v>
                </c:pt>
                <c:pt idx="1148">
                  <c:v>-695.24479999999994</c:v>
                </c:pt>
                <c:pt idx="1149">
                  <c:v>-694.03160000000003</c:v>
                </c:pt>
                <c:pt idx="1150">
                  <c:v>-692.81950000000006</c:v>
                </c:pt>
                <c:pt idx="1151">
                  <c:v>-691.60709999999995</c:v>
                </c:pt>
                <c:pt idx="1152">
                  <c:v>-690.39379999999994</c:v>
                </c:pt>
                <c:pt idx="1153">
                  <c:v>-689.18139999999994</c:v>
                </c:pt>
                <c:pt idx="1154">
                  <c:v>-687.96910000000003</c:v>
                </c:pt>
                <c:pt idx="1155">
                  <c:v>-686.75559999999996</c:v>
                </c:pt>
                <c:pt idx="1156">
                  <c:v>-685.54220000000009</c:v>
                </c:pt>
                <c:pt idx="1157">
                  <c:v>-684.32960000000003</c:v>
                </c:pt>
                <c:pt idx="1158">
                  <c:v>-683.11709999999994</c:v>
                </c:pt>
                <c:pt idx="1159">
                  <c:v>-681.90350000000001</c:v>
                </c:pt>
                <c:pt idx="1160">
                  <c:v>-680.69089999999994</c:v>
                </c:pt>
                <c:pt idx="1161">
                  <c:v>-679.47720000000004</c:v>
                </c:pt>
                <c:pt idx="1162">
                  <c:v>-678.2636</c:v>
                </c:pt>
                <c:pt idx="1163">
                  <c:v>-677.05089999999996</c:v>
                </c:pt>
                <c:pt idx="1164">
                  <c:v>-675.83699999999999</c:v>
                </c:pt>
                <c:pt idx="1165">
                  <c:v>-674.6232</c:v>
                </c:pt>
                <c:pt idx="1166">
                  <c:v>-673.41039999999998</c:v>
                </c:pt>
                <c:pt idx="1167">
                  <c:v>-672.19650000000001</c:v>
                </c:pt>
                <c:pt idx="1168">
                  <c:v>-670.98359999999991</c:v>
                </c:pt>
                <c:pt idx="1169">
                  <c:v>-669.76960000000008</c:v>
                </c:pt>
                <c:pt idx="1170">
                  <c:v>-668.55560000000003</c:v>
                </c:pt>
                <c:pt idx="1171">
                  <c:v>-667.34249999999997</c:v>
                </c:pt>
                <c:pt idx="1172">
                  <c:v>-666.12739999999997</c:v>
                </c:pt>
                <c:pt idx="1173">
                  <c:v>-664.91430000000003</c:v>
                </c:pt>
                <c:pt idx="1174">
                  <c:v>-663.7002</c:v>
                </c:pt>
                <c:pt idx="1175">
                  <c:v>-662.48599999999999</c:v>
                </c:pt>
                <c:pt idx="1176">
                  <c:v>-661.27290000000005</c:v>
                </c:pt>
                <c:pt idx="1177">
                  <c:v>-660.05860000000007</c:v>
                </c:pt>
                <c:pt idx="1178">
                  <c:v>-658.8433</c:v>
                </c:pt>
                <c:pt idx="1179">
                  <c:v>-657.6309</c:v>
                </c:pt>
                <c:pt idx="1180">
                  <c:v>-656.41549999999995</c:v>
                </c:pt>
                <c:pt idx="1181">
                  <c:v>-655.20119999999997</c:v>
                </c:pt>
                <c:pt idx="1182">
                  <c:v>-653.98680000000002</c:v>
                </c:pt>
                <c:pt idx="1183">
                  <c:v>-652.77319999999997</c:v>
                </c:pt>
                <c:pt idx="1184">
                  <c:v>-651.55780000000004</c:v>
                </c:pt>
                <c:pt idx="1185">
                  <c:v>-650.34410000000003</c:v>
                </c:pt>
                <c:pt idx="1186">
                  <c:v>-649.12950000000001</c:v>
                </c:pt>
                <c:pt idx="1187">
                  <c:v>-647.91489999999999</c:v>
                </c:pt>
                <c:pt idx="1188">
                  <c:v>-646.70119999999997</c:v>
                </c:pt>
                <c:pt idx="1189">
                  <c:v>-645.4855</c:v>
                </c:pt>
                <c:pt idx="1190">
                  <c:v>-644.27069999999992</c:v>
                </c:pt>
                <c:pt idx="1191">
                  <c:v>-643.05500000000006</c:v>
                </c:pt>
                <c:pt idx="1192">
                  <c:v>-641.84010000000001</c:v>
                </c:pt>
                <c:pt idx="1193">
                  <c:v>-640.62729999999999</c:v>
                </c:pt>
                <c:pt idx="1194">
                  <c:v>-639.41139999999996</c:v>
                </c:pt>
                <c:pt idx="1195">
                  <c:v>-638.19640000000004</c:v>
                </c:pt>
                <c:pt idx="1196">
                  <c:v>-636.98149999999998</c:v>
                </c:pt>
                <c:pt idx="1197">
                  <c:v>-635.7654</c:v>
                </c:pt>
                <c:pt idx="1198">
                  <c:v>-634.55140000000006</c:v>
                </c:pt>
                <c:pt idx="1199">
                  <c:v>-633.33639999999991</c:v>
                </c:pt>
                <c:pt idx="1200">
                  <c:v>-632.12020000000007</c:v>
                </c:pt>
                <c:pt idx="1201">
                  <c:v>-630.90509999999995</c:v>
                </c:pt>
                <c:pt idx="1202">
                  <c:v>-629.68979999999988</c:v>
                </c:pt>
                <c:pt idx="1203">
                  <c:v>-628.47359999999992</c:v>
                </c:pt>
                <c:pt idx="1204">
                  <c:v>-627.25829999999996</c:v>
                </c:pt>
                <c:pt idx="1205">
                  <c:v>-626.04299999999989</c:v>
                </c:pt>
                <c:pt idx="1206">
                  <c:v>-624.82669999999996</c:v>
                </c:pt>
                <c:pt idx="1207">
                  <c:v>-623.6123</c:v>
                </c:pt>
                <c:pt idx="1208">
                  <c:v>-622.39689999999996</c:v>
                </c:pt>
                <c:pt idx="1209">
                  <c:v>-621.18139999999994</c:v>
                </c:pt>
                <c:pt idx="1210">
                  <c:v>-619.96490000000006</c:v>
                </c:pt>
                <c:pt idx="1211">
                  <c:v>-618.74929999999995</c:v>
                </c:pt>
                <c:pt idx="1212">
                  <c:v>-617.53380000000004</c:v>
                </c:pt>
                <c:pt idx="1213">
                  <c:v>-616.31819999999993</c:v>
                </c:pt>
                <c:pt idx="1214">
                  <c:v>-615.10149999999999</c:v>
                </c:pt>
                <c:pt idx="1215">
                  <c:v>-613.88580000000002</c:v>
                </c:pt>
                <c:pt idx="1216">
                  <c:v>-612.66999999999996</c:v>
                </c:pt>
                <c:pt idx="1217">
                  <c:v>-611.45330000000013</c:v>
                </c:pt>
                <c:pt idx="1218">
                  <c:v>-610.23649999999998</c:v>
                </c:pt>
                <c:pt idx="1219">
                  <c:v>-609.01970000000006</c:v>
                </c:pt>
                <c:pt idx="1220">
                  <c:v>-607.80380000000002</c:v>
                </c:pt>
                <c:pt idx="1221">
                  <c:v>-606.58789999999999</c:v>
                </c:pt>
                <c:pt idx="1222">
                  <c:v>-605.37090000000001</c:v>
                </c:pt>
                <c:pt idx="1223">
                  <c:v>-604.15499999999997</c:v>
                </c:pt>
                <c:pt idx="1224">
                  <c:v>-602.93790000000001</c:v>
                </c:pt>
                <c:pt idx="1225">
                  <c:v>-601.72180000000003</c:v>
                </c:pt>
                <c:pt idx="1226">
                  <c:v>-600.50470000000007</c:v>
                </c:pt>
                <c:pt idx="1227">
                  <c:v>-599.28860000000009</c:v>
                </c:pt>
                <c:pt idx="1228">
                  <c:v>-598.07140000000004</c:v>
                </c:pt>
                <c:pt idx="1229">
                  <c:v>-596.85519999999997</c:v>
                </c:pt>
                <c:pt idx="1230">
                  <c:v>-595.63800000000003</c:v>
                </c:pt>
                <c:pt idx="1231">
                  <c:v>-594.42169999999999</c:v>
                </c:pt>
                <c:pt idx="1232">
                  <c:v>-593.20540000000005</c:v>
                </c:pt>
                <c:pt idx="1233">
                  <c:v>-591.98700000000008</c:v>
                </c:pt>
                <c:pt idx="1234">
                  <c:v>-590.76949999999999</c:v>
                </c:pt>
                <c:pt idx="1235">
                  <c:v>-589.55309999999997</c:v>
                </c:pt>
                <c:pt idx="1236">
                  <c:v>-588.3356</c:v>
                </c:pt>
                <c:pt idx="1237">
                  <c:v>-587.1191</c:v>
                </c:pt>
                <c:pt idx="1238">
                  <c:v>-585.90049999999997</c:v>
                </c:pt>
                <c:pt idx="1239">
                  <c:v>-584.68399999999997</c:v>
                </c:pt>
                <c:pt idx="1240">
                  <c:v>-583.46730000000002</c:v>
                </c:pt>
                <c:pt idx="1241">
                  <c:v>-582.2485999999999</c:v>
                </c:pt>
                <c:pt idx="1242">
                  <c:v>-581.03189999999995</c:v>
                </c:pt>
                <c:pt idx="1243">
                  <c:v>-579.81420000000003</c:v>
                </c:pt>
                <c:pt idx="1244">
                  <c:v>-578.59730000000002</c:v>
                </c:pt>
                <c:pt idx="1245">
                  <c:v>-577.37860000000001</c:v>
                </c:pt>
                <c:pt idx="1246">
                  <c:v>-576.16180000000008</c:v>
                </c:pt>
                <c:pt idx="1247">
                  <c:v>-574.94389999999999</c:v>
                </c:pt>
                <c:pt idx="1248">
                  <c:v>-573.72589999999991</c:v>
                </c:pt>
                <c:pt idx="1249">
                  <c:v>-572.50790000000006</c:v>
                </c:pt>
                <c:pt idx="1250">
                  <c:v>-571.28989999999999</c:v>
                </c:pt>
                <c:pt idx="1251">
                  <c:v>-570.07179999999994</c:v>
                </c:pt>
                <c:pt idx="1252">
                  <c:v>-568.85480000000007</c:v>
                </c:pt>
                <c:pt idx="1253">
                  <c:v>-567.63570000000004</c:v>
                </c:pt>
                <c:pt idx="1254">
                  <c:v>-566.41849999999999</c:v>
                </c:pt>
                <c:pt idx="1255">
                  <c:v>-565.20029999999997</c:v>
                </c:pt>
                <c:pt idx="1256">
                  <c:v>-563.98199999999997</c:v>
                </c:pt>
                <c:pt idx="1257">
                  <c:v>-562.76380000000006</c:v>
                </c:pt>
                <c:pt idx="1258">
                  <c:v>-561.54540000000009</c:v>
                </c:pt>
                <c:pt idx="1259">
                  <c:v>-560.32619999999997</c:v>
                </c:pt>
                <c:pt idx="1260">
                  <c:v>-559.10879999999997</c:v>
                </c:pt>
                <c:pt idx="1261">
                  <c:v>-557.88919999999996</c:v>
                </c:pt>
                <c:pt idx="1262">
                  <c:v>-556.67079999999999</c:v>
                </c:pt>
                <c:pt idx="1263">
                  <c:v>-555.45330000000001</c:v>
                </c:pt>
                <c:pt idx="1264">
                  <c:v>-554.23479999999995</c:v>
                </c:pt>
                <c:pt idx="1265">
                  <c:v>-553.01530000000002</c:v>
                </c:pt>
                <c:pt idx="1266">
                  <c:v>-551.79650000000004</c:v>
                </c:pt>
                <c:pt idx="1267">
                  <c:v>-550.57799999999997</c:v>
                </c:pt>
                <c:pt idx="1268">
                  <c:v>-549.35930000000008</c:v>
                </c:pt>
                <c:pt idx="1269">
                  <c:v>-548.14049999999997</c:v>
                </c:pt>
                <c:pt idx="1270">
                  <c:v>-546.92070000000001</c:v>
                </c:pt>
                <c:pt idx="1271">
                  <c:v>-545.70300000000009</c:v>
                </c:pt>
                <c:pt idx="1272">
                  <c:v>-544.48310000000004</c:v>
                </c:pt>
                <c:pt idx="1273">
                  <c:v>-543.26430000000005</c:v>
                </c:pt>
                <c:pt idx="1274">
                  <c:v>-542.0453</c:v>
                </c:pt>
                <c:pt idx="1275">
                  <c:v>-540.82540000000006</c:v>
                </c:pt>
                <c:pt idx="1276">
                  <c:v>-539.60640000000001</c:v>
                </c:pt>
                <c:pt idx="1277">
                  <c:v>-538.38739999999996</c:v>
                </c:pt>
                <c:pt idx="1278">
                  <c:v>-537.16830000000004</c:v>
                </c:pt>
                <c:pt idx="1279">
                  <c:v>-535.94920000000002</c:v>
                </c:pt>
                <c:pt idx="1280">
                  <c:v>-534.72910000000002</c:v>
                </c:pt>
                <c:pt idx="1281">
                  <c:v>-533.50990000000002</c:v>
                </c:pt>
                <c:pt idx="1282">
                  <c:v>-532.28970000000004</c:v>
                </c:pt>
                <c:pt idx="1283">
                  <c:v>-531.07039999999995</c:v>
                </c:pt>
                <c:pt idx="1284">
                  <c:v>-529.85010000000011</c:v>
                </c:pt>
                <c:pt idx="1285">
                  <c:v>-528.63080000000002</c:v>
                </c:pt>
                <c:pt idx="1286">
                  <c:v>-527.41039999999998</c:v>
                </c:pt>
                <c:pt idx="1287">
                  <c:v>-526.19100000000003</c:v>
                </c:pt>
                <c:pt idx="1288">
                  <c:v>-524.97149999999999</c:v>
                </c:pt>
                <c:pt idx="1289">
                  <c:v>-523.75110000000006</c:v>
                </c:pt>
                <c:pt idx="1290">
                  <c:v>-522.53160000000003</c:v>
                </c:pt>
                <c:pt idx="1291">
                  <c:v>-521.31100000000004</c:v>
                </c:pt>
                <c:pt idx="1292">
                  <c:v>-520.09140000000002</c:v>
                </c:pt>
                <c:pt idx="1293">
                  <c:v>-518.87180000000001</c:v>
                </c:pt>
                <c:pt idx="1294">
                  <c:v>-517.65120000000002</c:v>
                </c:pt>
                <c:pt idx="1295">
                  <c:v>-516.43040000000008</c:v>
                </c:pt>
                <c:pt idx="1296">
                  <c:v>-515.2106</c:v>
                </c:pt>
                <c:pt idx="1297">
                  <c:v>-513.98990000000003</c:v>
                </c:pt>
                <c:pt idx="1298">
                  <c:v>-512.77</c:v>
                </c:pt>
                <c:pt idx="1299">
                  <c:v>-511.54830000000004</c:v>
                </c:pt>
                <c:pt idx="1300">
                  <c:v>-510.32930000000005</c:v>
                </c:pt>
                <c:pt idx="1301">
                  <c:v>-509.10829999999999</c:v>
                </c:pt>
                <c:pt idx="1302">
                  <c:v>-507.88729999999998</c:v>
                </c:pt>
                <c:pt idx="1303">
                  <c:v>-506.66739999999999</c:v>
                </c:pt>
                <c:pt idx="1304">
                  <c:v>-505.44640000000004</c:v>
                </c:pt>
                <c:pt idx="1305">
                  <c:v>-504.2253</c:v>
                </c:pt>
                <c:pt idx="1306">
                  <c:v>-503.00419999999997</c:v>
                </c:pt>
                <c:pt idx="1307">
                  <c:v>-501.78399999999999</c:v>
                </c:pt>
                <c:pt idx="1308">
                  <c:v>-500.56270000000001</c:v>
                </c:pt>
                <c:pt idx="1309">
                  <c:v>-499.3426</c:v>
                </c:pt>
                <c:pt idx="1310">
                  <c:v>-498.12029999999999</c:v>
                </c:pt>
                <c:pt idx="1311">
                  <c:v>-496.8999</c:v>
                </c:pt>
                <c:pt idx="1312">
                  <c:v>-495.67860000000002</c:v>
                </c:pt>
                <c:pt idx="1313">
                  <c:v>-494.45710000000003</c:v>
                </c:pt>
                <c:pt idx="1314">
                  <c:v>-493.23580000000004</c:v>
                </c:pt>
                <c:pt idx="1315">
                  <c:v>-492.01530000000002</c:v>
                </c:pt>
                <c:pt idx="1316">
                  <c:v>-490.79379999999998</c:v>
                </c:pt>
                <c:pt idx="1317">
                  <c:v>-489.57120000000003</c:v>
                </c:pt>
                <c:pt idx="1318">
                  <c:v>-488.35079999999999</c:v>
                </c:pt>
                <c:pt idx="1319">
                  <c:v>-487.12839999999994</c:v>
                </c:pt>
                <c:pt idx="1320">
                  <c:v>-485.90729999999996</c:v>
                </c:pt>
                <c:pt idx="1321">
                  <c:v>-484.68619999999999</c:v>
                </c:pt>
                <c:pt idx="1322">
                  <c:v>-483.46389999999997</c:v>
                </c:pt>
                <c:pt idx="1323">
                  <c:v>-482.24289999999996</c:v>
                </c:pt>
                <c:pt idx="1324">
                  <c:v>-481.01979999999998</c:v>
                </c:pt>
                <c:pt idx="1325">
                  <c:v>-479.79859999999996</c:v>
                </c:pt>
                <c:pt idx="1326">
                  <c:v>-478.57619999999997</c:v>
                </c:pt>
                <c:pt idx="1327">
                  <c:v>-477.35499999999996</c:v>
                </c:pt>
                <c:pt idx="1328">
                  <c:v>-476.13260000000002</c:v>
                </c:pt>
                <c:pt idx="1329">
                  <c:v>-474.91030000000001</c:v>
                </c:pt>
                <c:pt idx="1330">
                  <c:v>-473.68799999999999</c:v>
                </c:pt>
                <c:pt idx="1331">
                  <c:v>-472.46659999999997</c:v>
                </c:pt>
                <c:pt idx="1332">
                  <c:v>-471.2441</c:v>
                </c:pt>
                <c:pt idx="1333">
                  <c:v>-470.02260000000001</c:v>
                </c:pt>
                <c:pt idx="1334">
                  <c:v>-468.79910000000001</c:v>
                </c:pt>
                <c:pt idx="1335">
                  <c:v>-467.57759999999996</c:v>
                </c:pt>
                <c:pt idx="1336">
                  <c:v>-466.35509999999999</c:v>
                </c:pt>
                <c:pt idx="1337">
                  <c:v>-465.13259999999997</c:v>
                </c:pt>
                <c:pt idx="1338">
                  <c:v>-463.90999999999997</c:v>
                </c:pt>
                <c:pt idx="1339">
                  <c:v>-462.68729999999999</c:v>
                </c:pt>
                <c:pt idx="1340">
                  <c:v>-461.46479999999997</c:v>
                </c:pt>
                <c:pt idx="1341">
                  <c:v>-460.24199999999996</c:v>
                </c:pt>
                <c:pt idx="1342">
                  <c:v>-459.02019999999999</c:v>
                </c:pt>
                <c:pt idx="1343">
                  <c:v>-457.79640000000001</c:v>
                </c:pt>
                <c:pt idx="1344">
                  <c:v>-456.57369999999992</c:v>
                </c:pt>
                <c:pt idx="1345">
                  <c:v>-455.3519</c:v>
                </c:pt>
                <c:pt idx="1346">
                  <c:v>-454.12799999999999</c:v>
                </c:pt>
                <c:pt idx="1347">
                  <c:v>-452.90480000000002</c:v>
                </c:pt>
                <c:pt idx="1348">
                  <c:v>-451.68150000000003</c:v>
                </c:pt>
                <c:pt idx="1349">
                  <c:v>-450.45919999999995</c:v>
                </c:pt>
                <c:pt idx="1350">
                  <c:v>-449.23570000000007</c:v>
                </c:pt>
                <c:pt idx="1351">
                  <c:v>-448.01229999999998</c:v>
                </c:pt>
                <c:pt idx="1352">
                  <c:v>-446.78880000000004</c:v>
                </c:pt>
                <c:pt idx="1353">
                  <c:v>-445.56640000000004</c:v>
                </c:pt>
                <c:pt idx="1354">
                  <c:v>-444.3426</c:v>
                </c:pt>
                <c:pt idx="1355">
                  <c:v>-443.11919999999998</c:v>
                </c:pt>
                <c:pt idx="1356">
                  <c:v>-441.89569999999992</c:v>
                </c:pt>
                <c:pt idx="1357">
                  <c:v>-440.67219999999992</c:v>
                </c:pt>
                <c:pt idx="1358">
                  <c:v>-439.44849999999997</c:v>
                </c:pt>
                <c:pt idx="1359">
                  <c:v>-438.2251</c:v>
                </c:pt>
                <c:pt idx="1360">
                  <c:v>-437.00140000000005</c:v>
                </c:pt>
                <c:pt idx="1361">
                  <c:v>-435.77750000000003</c:v>
                </c:pt>
                <c:pt idx="1362">
                  <c:v>-434.55370000000005</c:v>
                </c:pt>
                <c:pt idx="1363">
                  <c:v>-433.32979999999998</c:v>
                </c:pt>
                <c:pt idx="1364">
                  <c:v>-432.10609999999997</c:v>
                </c:pt>
                <c:pt idx="1365">
                  <c:v>-430.88209999999992</c:v>
                </c:pt>
                <c:pt idx="1366">
                  <c:v>-429.65819999999997</c:v>
                </c:pt>
                <c:pt idx="1367">
                  <c:v>-428.4341</c:v>
                </c:pt>
                <c:pt idx="1368">
                  <c:v>-427.21000000000004</c:v>
                </c:pt>
                <c:pt idx="1369">
                  <c:v>-425.98590000000002</c:v>
                </c:pt>
                <c:pt idx="1370">
                  <c:v>-424.76160000000004</c:v>
                </c:pt>
                <c:pt idx="1371">
                  <c:v>-423.53729999999996</c:v>
                </c:pt>
                <c:pt idx="1372">
                  <c:v>-422.31300000000005</c:v>
                </c:pt>
                <c:pt idx="1373">
                  <c:v>-421.08869999999996</c:v>
                </c:pt>
                <c:pt idx="1374">
                  <c:v>-419.86430000000001</c:v>
                </c:pt>
                <c:pt idx="1375">
                  <c:v>-418.63969999999995</c:v>
                </c:pt>
                <c:pt idx="1376">
                  <c:v>-417.41549999999995</c:v>
                </c:pt>
                <c:pt idx="1377">
                  <c:v>-416.19069999999999</c:v>
                </c:pt>
                <c:pt idx="1378">
                  <c:v>-414.96609999999998</c:v>
                </c:pt>
                <c:pt idx="1379">
                  <c:v>-413.74149999999997</c:v>
                </c:pt>
                <c:pt idx="1380">
                  <c:v>-412.51660000000004</c:v>
                </c:pt>
                <c:pt idx="1381">
                  <c:v>-411.29179999999997</c:v>
                </c:pt>
                <c:pt idx="1382">
                  <c:v>-410.06720000000001</c:v>
                </c:pt>
                <c:pt idx="1383">
                  <c:v>-408.84210000000002</c:v>
                </c:pt>
                <c:pt idx="1384">
                  <c:v>-407.61719999999997</c:v>
                </c:pt>
                <c:pt idx="1385">
                  <c:v>-406.3922</c:v>
                </c:pt>
                <c:pt idx="1386">
                  <c:v>-405.1671</c:v>
                </c:pt>
                <c:pt idx="1387">
                  <c:v>-403.94200000000001</c:v>
                </c:pt>
                <c:pt idx="1388">
                  <c:v>-402.71690000000001</c:v>
                </c:pt>
                <c:pt idx="1389">
                  <c:v>-401.49159999999995</c:v>
                </c:pt>
                <c:pt idx="1390">
                  <c:v>-400.2663</c:v>
                </c:pt>
                <c:pt idx="1391">
                  <c:v>-399.0412</c:v>
                </c:pt>
                <c:pt idx="1392">
                  <c:v>-397.81580000000002</c:v>
                </c:pt>
                <c:pt idx="1393">
                  <c:v>-396.59049999999996</c:v>
                </c:pt>
                <c:pt idx="1394">
                  <c:v>-395.36490000000003</c:v>
                </c:pt>
                <c:pt idx="1395">
                  <c:v>-394.13929999999999</c:v>
                </c:pt>
                <c:pt idx="1396">
                  <c:v>-392.91379999999998</c:v>
                </c:pt>
                <c:pt idx="1397">
                  <c:v>-391.68820000000005</c:v>
                </c:pt>
                <c:pt idx="1398">
                  <c:v>-390.46249999999998</c:v>
                </c:pt>
                <c:pt idx="1399">
                  <c:v>-389.23669999999998</c:v>
                </c:pt>
                <c:pt idx="1400">
                  <c:v>-388.01100000000002</c:v>
                </c:pt>
                <c:pt idx="1401">
                  <c:v>-386.78499999999997</c:v>
                </c:pt>
                <c:pt idx="1402">
                  <c:v>-385.55919999999998</c:v>
                </c:pt>
                <c:pt idx="1403">
                  <c:v>-384.33330000000001</c:v>
                </c:pt>
                <c:pt idx="1404">
                  <c:v>-383.10719999999998</c:v>
                </c:pt>
                <c:pt idx="1405">
                  <c:v>-381.88120000000004</c:v>
                </c:pt>
                <c:pt idx="1406">
                  <c:v>-380.6551</c:v>
                </c:pt>
                <c:pt idx="1407">
                  <c:v>-379.4289</c:v>
                </c:pt>
                <c:pt idx="1408">
                  <c:v>-378.20269999999999</c:v>
                </c:pt>
                <c:pt idx="1409">
                  <c:v>-376.97640000000001</c:v>
                </c:pt>
                <c:pt idx="1410">
                  <c:v>-375.75010000000003</c:v>
                </c:pt>
                <c:pt idx="1411">
                  <c:v>-374.52390000000003</c:v>
                </c:pt>
                <c:pt idx="1412">
                  <c:v>-373.29730000000001</c:v>
                </c:pt>
                <c:pt idx="1413">
                  <c:v>-372.07089999999999</c:v>
                </c:pt>
                <c:pt idx="1414">
                  <c:v>-370.84430000000003</c:v>
                </c:pt>
                <c:pt idx="1415">
                  <c:v>-369.61779999999999</c:v>
                </c:pt>
                <c:pt idx="1416">
                  <c:v>-368.39109999999999</c:v>
                </c:pt>
                <c:pt idx="1417">
                  <c:v>-367.16450000000003</c:v>
                </c:pt>
                <c:pt idx="1418">
                  <c:v>-365.93770000000001</c:v>
                </c:pt>
                <c:pt idx="1419">
                  <c:v>-364.71100000000001</c:v>
                </c:pt>
                <c:pt idx="1420">
                  <c:v>-363.48410000000001</c:v>
                </c:pt>
                <c:pt idx="1421">
                  <c:v>-362.25710000000004</c:v>
                </c:pt>
                <c:pt idx="1422">
                  <c:v>-361.03020000000004</c:v>
                </c:pt>
                <c:pt idx="1423">
                  <c:v>-359.80320000000006</c:v>
                </c:pt>
                <c:pt idx="1424">
                  <c:v>-358.5761</c:v>
                </c:pt>
                <c:pt idx="1425">
                  <c:v>-357.34910000000002</c:v>
                </c:pt>
                <c:pt idx="1426">
                  <c:v>-356.12189999999998</c:v>
                </c:pt>
                <c:pt idx="1427">
                  <c:v>-354.89479999999998</c:v>
                </c:pt>
                <c:pt idx="1428">
                  <c:v>-353.66739999999999</c:v>
                </c:pt>
                <c:pt idx="1429">
                  <c:v>-352.44009999999997</c:v>
                </c:pt>
                <c:pt idx="1430">
                  <c:v>-351.21269999999998</c:v>
                </c:pt>
                <c:pt idx="1431">
                  <c:v>-349.98520000000002</c:v>
                </c:pt>
                <c:pt idx="1432">
                  <c:v>-348.7577</c:v>
                </c:pt>
                <c:pt idx="1433">
                  <c:v>-347.53039999999999</c:v>
                </c:pt>
                <c:pt idx="1434">
                  <c:v>-346.30270000000002</c:v>
                </c:pt>
                <c:pt idx="1435">
                  <c:v>-345.07499999999993</c:v>
                </c:pt>
                <c:pt idx="1436">
                  <c:v>-343.84739999999999</c:v>
                </c:pt>
                <c:pt idx="1437">
                  <c:v>-342.61970000000002</c:v>
                </c:pt>
                <c:pt idx="1438">
                  <c:v>-341.39179999999999</c:v>
                </c:pt>
                <c:pt idx="1439">
                  <c:v>-340.16399999999999</c:v>
                </c:pt>
                <c:pt idx="1440">
                  <c:v>-338.93609999999995</c:v>
                </c:pt>
                <c:pt idx="1441">
                  <c:v>-337.70820000000003</c:v>
                </c:pt>
                <c:pt idx="1442">
                  <c:v>-336.48009999999999</c:v>
                </c:pt>
                <c:pt idx="1443">
                  <c:v>-335.33960000000002</c:v>
                </c:pt>
                <c:pt idx="1444">
                  <c:v>-334.29449999999997</c:v>
                </c:pt>
                <c:pt idx="1445">
                  <c:v>-333.37889999999999</c:v>
                </c:pt>
                <c:pt idx="1446">
                  <c:v>-332.46319999999997</c:v>
                </c:pt>
                <c:pt idx="1447">
                  <c:v>-331.54750000000001</c:v>
                </c:pt>
                <c:pt idx="1448">
                  <c:v>-330.63190000000003</c:v>
                </c:pt>
                <c:pt idx="1449">
                  <c:v>-329.71620000000001</c:v>
                </c:pt>
                <c:pt idx="1450">
                  <c:v>-328.80040000000002</c:v>
                </c:pt>
                <c:pt idx="1451">
                  <c:v>-327.88459999999998</c:v>
                </c:pt>
                <c:pt idx="1452">
                  <c:v>-326.96880000000004</c:v>
                </c:pt>
                <c:pt idx="1453">
                  <c:v>-326.05289999999997</c:v>
                </c:pt>
                <c:pt idx="1454">
                  <c:v>-325.13709999999998</c:v>
                </c:pt>
                <c:pt idx="1455">
                  <c:v>-324.22129999999993</c:v>
                </c:pt>
                <c:pt idx="1456">
                  <c:v>-323.40160000000003</c:v>
                </c:pt>
                <c:pt idx="1457">
                  <c:v>-322.88629999999995</c:v>
                </c:pt>
                <c:pt idx="1458">
                  <c:v>-322.59960000000001</c:v>
                </c:pt>
                <c:pt idx="1459">
                  <c:v>-322.31290000000001</c:v>
                </c:pt>
                <c:pt idx="1460">
                  <c:v>-322.02629999999999</c:v>
                </c:pt>
                <c:pt idx="1461">
                  <c:v>-321.73949999999996</c:v>
                </c:pt>
                <c:pt idx="1462">
                  <c:v>-321.45300000000003</c:v>
                </c:pt>
                <c:pt idx="1463">
                  <c:v>-321.16629999999998</c:v>
                </c:pt>
                <c:pt idx="1464">
                  <c:v>-320.87950000000001</c:v>
                </c:pt>
                <c:pt idx="1465">
                  <c:v>-320.8485</c:v>
                </c:pt>
                <c:pt idx="1466">
                  <c:v>-320.83259999999996</c:v>
                </c:pt>
                <c:pt idx="1467">
                  <c:v>-320.8168</c:v>
                </c:pt>
                <c:pt idx="1468">
                  <c:v>-320.80089999999996</c:v>
                </c:pt>
                <c:pt idx="1469">
                  <c:v>-320.78489999999999</c:v>
                </c:pt>
                <c:pt idx="1470">
                  <c:v>-320.76900000000001</c:v>
                </c:pt>
                <c:pt idx="1471">
                  <c:v>-320.75320000000005</c:v>
                </c:pt>
                <c:pt idx="1472">
                  <c:v>-320.7373</c:v>
                </c:pt>
                <c:pt idx="1473">
                  <c:v>-320.72140000000002</c:v>
                </c:pt>
                <c:pt idx="1474">
                  <c:v>-320.70550000000003</c:v>
                </c:pt>
                <c:pt idx="1475">
                  <c:v>-320.68949999999995</c:v>
                </c:pt>
                <c:pt idx="1476">
                  <c:v>-320.67380000000003</c:v>
                </c:pt>
                <c:pt idx="1477">
                  <c:v>-320.65780000000001</c:v>
                </c:pt>
                <c:pt idx="1478">
                  <c:v>-320.642</c:v>
                </c:pt>
                <c:pt idx="1479">
                  <c:v>-320.62589999999994</c:v>
                </c:pt>
                <c:pt idx="1480">
                  <c:v>-320.61</c:v>
                </c:pt>
                <c:pt idx="1481">
                  <c:v>-320.59410000000003</c:v>
                </c:pt>
                <c:pt idx="1482">
                  <c:v>-320.57839999999999</c:v>
                </c:pt>
                <c:pt idx="1483">
                  <c:v>-320.56239999999997</c:v>
                </c:pt>
                <c:pt idx="1484">
                  <c:v>-320.54649999999998</c:v>
                </c:pt>
                <c:pt idx="1485">
                  <c:v>-320.53070000000002</c:v>
                </c:pt>
                <c:pt idx="1486">
                  <c:v>-320.51460000000003</c:v>
                </c:pt>
                <c:pt idx="1487">
                  <c:v>-320.49889999999999</c:v>
                </c:pt>
                <c:pt idx="1488">
                  <c:v>-320.48299999999995</c:v>
                </c:pt>
                <c:pt idx="1489">
                  <c:v>-320.46699999999998</c:v>
                </c:pt>
                <c:pt idx="1490">
                  <c:v>-320.4511</c:v>
                </c:pt>
                <c:pt idx="1491">
                  <c:v>-320.43529999999998</c:v>
                </c:pt>
                <c:pt idx="1492">
                  <c:v>-320.41939999999994</c:v>
                </c:pt>
                <c:pt idx="1493">
                  <c:v>-320.40350000000001</c:v>
                </c:pt>
                <c:pt idx="1494">
                  <c:v>-320.38750000000005</c:v>
                </c:pt>
                <c:pt idx="1495">
                  <c:v>-320.3716</c:v>
                </c:pt>
                <c:pt idx="1496">
                  <c:v>-320.35570000000001</c:v>
                </c:pt>
                <c:pt idx="1497">
                  <c:v>-320.33990000000006</c:v>
                </c:pt>
                <c:pt idx="1498">
                  <c:v>-320.32400000000001</c:v>
                </c:pt>
                <c:pt idx="1499">
                  <c:v>-320.30809999999997</c:v>
                </c:pt>
                <c:pt idx="1500">
                  <c:v>-320.29219999999998</c:v>
                </c:pt>
                <c:pt idx="1501">
                  <c:v>-320.27619999999996</c:v>
                </c:pt>
                <c:pt idx="1502">
                  <c:v>-320.2604</c:v>
                </c:pt>
                <c:pt idx="1503">
                  <c:v>-320.24450000000002</c:v>
                </c:pt>
                <c:pt idx="1504">
                  <c:v>-320.2287</c:v>
                </c:pt>
                <c:pt idx="1505">
                  <c:v>-320.21270000000004</c:v>
                </c:pt>
                <c:pt idx="1506">
                  <c:v>-320.19669999999996</c:v>
                </c:pt>
                <c:pt idx="1507">
                  <c:v>-320.18080000000003</c:v>
                </c:pt>
                <c:pt idx="1508">
                  <c:v>-320.1651</c:v>
                </c:pt>
                <c:pt idx="1509">
                  <c:v>-320.14909999999998</c:v>
                </c:pt>
                <c:pt idx="1510">
                  <c:v>-320.13330000000002</c:v>
                </c:pt>
                <c:pt idx="1511">
                  <c:v>-320.1173</c:v>
                </c:pt>
                <c:pt idx="1512">
                  <c:v>-320.10140000000001</c:v>
                </c:pt>
                <c:pt idx="1513">
                  <c:v>-320.08549999999997</c:v>
                </c:pt>
                <c:pt idx="1514">
                  <c:v>-320.06959999999998</c:v>
                </c:pt>
                <c:pt idx="1515">
                  <c:v>-320.05380000000002</c:v>
                </c:pt>
                <c:pt idx="1516">
                  <c:v>-320.03789999999998</c:v>
                </c:pt>
                <c:pt idx="1517">
                  <c:v>-320.02189999999996</c:v>
                </c:pt>
                <c:pt idx="1518">
                  <c:v>-320.00600000000003</c:v>
                </c:pt>
                <c:pt idx="1519">
                  <c:v>-319.99019999999996</c:v>
                </c:pt>
                <c:pt idx="1520">
                  <c:v>-319.97420000000005</c:v>
                </c:pt>
                <c:pt idx="1521">
                  <c:v>-319.95839999999998</c:v>
                </c:pt>
                <c:pt idx="1522">
                  <c:v>-319.9425</c:v>
                </c:pt>
                <c:pt idx="1523">
                  <c:v>-319.92650000000003</c:v>
                </c:pt>
                <c:pt idx="1524">
                  <c:v>-319.91059999999999</c:v>
                </c:pt>
                <c:pt idx="1525">
                  <c:v>-319.89479999999998</c:v>
                </c:pt>
                <c:pt idx="1526">
                  <c:v>-319.87889999999999</c:v>
                </c:pt>
                <c:pt idx="1527">
                  <c:v>-319.86300000000006</c:v>
                </c:pt>
                <c:pt idx="1528">
                  <c:v>-319.84710000000001</c:v>
                </c:pt>
                <c:pt idx="1529">
                  <c:v>-319.83109999999999</c:v>
                </c:pt>
                <c:pt idx="1530">
                  <c:v>-319.81539999999995</c:v>
                </c:pt>
                <c:pt idx="1531">
                  <c:v>-319.79950000000002</c:v>
                </c:pt>
                <c:pt idx="1532">
                  <c:v>-319.7835</c:v>
                </c:pt>
                <c:pt idx="1533">
                  <c:v>-319.76749999999998</c:v>
                </c:pt>
                <c:pt idx="1534">
                  <c:v>-319.75169999999997</c:v>
                </c:pt>
                <c:pt idx="1535">
                  <c:v>-319.73570000000007</c:v>
                </c:pt>
                <c:pt idx="1536">
                  <c:v>-319.72000000000003</c:v>
                </c:pt>
                <c:pt idx="1537">
                  <c:v>-319.70409999999998</c:v>
                </c:pt>
                <c:pt idx="1538">
                  <c:v>-319.68809999999996</c:v>
                </c:pt>
                <c:pt idx="1539">
                  <c:v>-319.67219999999998</c:v>
                </c:pt>
                <c:pt idx="1540">
                  <c:v>-319.65630000000004</c:v>
                </c:pt>
                <c:pt idx="1541">
                  <c:v>-319.6404</c:v>
                </c:pt>
                <c:pt idx="1542">
                  <c:v>-319.62459999999999</c:v>
                </c:pt>
                <c:pt idx="1543">
                  <c:v>-319.6087</c:v>
                </c:pt>
                <c:pt idx="1544">
                  <c:v>-319.5926</c:v>
                </c:pt>
                <c:pt idx="1545">
                  <c:v>-319.57679999999999</c:v>
                </c:pt>
                <c:pt idx="1546">
                  <c:v>-319.5609</c:v>
                </c:pt>
                <c:pt idx="1547">
                  <c:v>-319.54499999999996</c:v>
                </c:pt>
                <c:pt idx="1548">
                  <c:v>-319.52900000000005</c:v>
                </c:pt>
                <c:pt idx="1549">
                  <c:v>-319.51319999999998</c:v>
                </c:pt>
                <c:pt idx="1550">
                  <c:v>-319.4973</c:v>
                </c:pt>
                <c:pt idx="1551">
                  <c:v>-319.48140000000001</c:v>
                </c:pt>
                <c:pt idx="1552">
                  <c:v>-319.46560000000005</c:v>
                </c:pt>
                <c:pt idx="1553">
                  <c:v>-319.44959999999998</c:v>
                </c:pt>
                <c:pt idx="1554">
                  <c:v>-319.43380000000002</c:v>
                </c:pt>
                <c:pt idx="1555">
                  <c:v>-319.41780000000006</c:v>
                </c:pt>
                <c:pt idx="1556">
                  <c:v>-319.40190000000001</c:v>
                </c:pt>
                <c:pt idx="1557">
                  <c:v>-319.38589999999999</c:v>
                </c:pt>
                <c:pt idx="1558">
                  <c:v>-319.37009999999998</c:v>
                </c:pt>
                <c:pt idx="1559">
                  <c:v>-319.35419999999999</c:v>
                </c:pt>
                <c:pt idx="1560">
                  <c:v>-319.33839999999998</c:v>
                </c:pt>
                <c:pt idx="1561">
                  <c:v>-319.32259999999997</c:v>
                </c:pt>
                <c:pt idx="1562">
                  <c:v>-319.30650000000003</c:v>
                </c:pt>
                <c:pt idx="1563">
                  <c:v>-319.29060000000004</c:v>
                </c:pt>
                <c:pt idx="1564">
                  <c:v>-319.27470000000005</c:v>
                </c:pt>
                <c:pt idx="1565">
                  <c:v>-319.25889999999998</c:v>
                </c:pt>
                <c:pt idx="1566">
                  <c:v>-319.24289999999996</c:v>
                </c:pt>
                <c:pt idx="1567">
                  <c:v>-319.22710000000001</c:v>
                </c:pt>
                <c:pt idx="1568">
                  <c:v>-319.21109999999999</c:v>
                </c:pt>
                <c:pt idx="1569">
                  <c:v>-319.19529999999997</c:v>
                </c:pt>
                <c:pt idx="1570">
                  <c:v>-319.17940000000004</c:v>
                </c:pt>
                <c:pt idx="1571">
                  <c:v>-319.1635</c:v>
                </c:pt>
                <c:pt idx="1572">
                  <c:v>-319.14770000000004</c:v>
                </c:pt>
                <c:pt idx="1573">
                  <c:v>-319.13169999999997</c:v>
                </c:pt>
                <c:pt idx="1574">
                  <c:v>-319.11580000000004</c:v>
                </c:pt>
                <c:pt idx="1575">
                  <c:v>-319.09980000000002</c:v>
                </c:pt>
                <c:pt idx="1576">
                  <c:v>-319.084</c:v>
                </c:pt>
                <c:pt idx="1577">
                  <c:v>-319.06809999999996</c:v>
                </c:pt>
                <c:pt idx="1578">
                  <c:v>-319.05230000000006</c:v>
                </c:pt>
                <c:pt idx="1579">
                  <c:v>-319.03629999999998</c:v>
                </c:pt>
                <c:pt idx="1580">
                  <c:v>-319.0204</c:v>
                </c:pt>
                <c:pt idx="1581">
                  <c:v>-319.00450000000001</c:v>
                </c:pt>
                <c:pt idx="1582">
                  <c:v>-318.98869999999999</c:v>
                </c:pt>
                <c:pt idx="1583">
                  <c:v>-318.97270000000003</c:v>
                </c:pt>
                <c:pt idx="1584">
                  <c:v>-318.95679999999999</c:v>
                </c:pt>
                <c:pt idx="1585">
                  <c:v>-318.94100000000003</c:v>
                </c:pt>
                <c:pt idx="1586">
                  <c:v>-318.92500000000001</c:v>
                </c:pt>
                <c:pt idx="1587">
                  <c:v>-318.90910000000002</c:v>
                </c:pt>
                <c:pt idx="1588">
                  <c:v>-318.89319999999998</c:v>
                </c:pt>
                <c:pt idx="1589">
                  <c:v>-318.87740000000002</c:v>
                </c:pt>
                <c:pt idx="1590">
                  <c:v>-318.86149999999998</c:v>
                </c:pt>
                <c:pt idx="1591">
                  <c:v>-318.84559999999999</c:v>
                </c:pt>
                <c:pt idx="1592">
                  <c:v>-318.82970000000006</c:v>
                </c:pt>
                <c:pt idx="1593">
                  <c:v>-318.81380000000001</c:v>
                </c:pt>
                <c:pt idx="1594">
                  <c:v>-318.79789999999997</c:v>
                </c:pt>
                <c:pt idx="1595">
                  <c:v>-318.78199999999998</c:v>
                </c:pt>
                <c:pt idx="1596">
                  <c:v>-318.76610000000005</c:v>
                </c:pt>
                <c:pt idx="1597">
                  <c:v>-318.75020000000001</c:v>
                </c:pt>
                <c:pt idx="1598">
                  <c:v>-318.73439999999999</c:v>
                </c:pt>
                <c:pt idx="1599">
                  <c:v>-318.71829999999994</c:v>
                </c:pt>
                <c:pt idx="1600">
                  <c:v>-318.70250000000004</c:v>
                </c:pt>
                <c:pt idx="1601">
                  <c:v>-318.68670000000003</c:v>
                </c:pt>
                <c:pt idx="1602">
                  <c:v>-318.67079999999999</c:v>
                </c:pt>
                <c:pt idx="1603">
                  <c:v>-318.65480000000002</c:v>
                </c:pt>
                <c:pt idx="1604">
                  <c:v>-318.63900000000001</c:v>
                </c:pt>
                <c:pt idx="1605">
                  <c:v>-318.62310000000002</c:v>
                </c:pt>
                <c:pt idx="1606">
                  <c:v>-318.6071</c:v>
                </c:pt>
                <c:pt idx="1607">
                  <c:v>-318.59129999999999</c:v>
                </c:pt>
                <c:pt idx="1608">
                  <c:v>-318.57530000000003</c:v>
                </c:pt>
                <c:pt idx="1609">
                  <c:v>-318.55950000000001</c:v>
                </c:pt>
                <c:pt idx="1610">
                  <c:v>-318.54349999999994</c:v>
                </c:pt>
                <c:pt idx="1611">
                  <c:v>-318.52760000000001</c:v>
                </c:pt>
                <c:pt idx="1612">
                  <c:v>-318.51170000000002</c:v>
                </c:pt>
                <c:pt idx="1613">
                  <c:v>-318.49589999999995</c:v>
                </c:pt>
                <c:pt idx="1614">
                  <c:v>-318.48009999999999</c:v>
                </c:pt>
                <c:pt idx="1615">
                  <c:v>-318.46410000000003</c:v>
                </c:pt>
                <c:pt idx="1616">
                  <c:v>-318.44829999999996</c:v>
                </c:pt>
                <c:pt idx="1617">
                  <c:v>-318.43230000000005</c:v>
                </c:pt>
                <c:pt idx="1618">
                  <c:v>-318.41640000000001</c:v>
                </c:pt>
                <c:pt idx="1619">
                  <c:v>-318.40049999999997</c:v>
                </c:pt>
                <c:pt idx="1620">
                  <c:v>-318.38480000000004</c:v>
                </c:pt>
                <c:pt idx="1621">
                  <c:v>-318.36869999999999</c:v>
                </c:pt>
                <c:pt idx="1622">
                  <c:v>-318.3528</c:v>
                </c:pt>
                <c:pt idx="1623">
                  <c:v>-318.33690000000001</c:v>
                </c:pt>
                <c:pt idx="1624">
                  <c:v>-318.32089999999999</c:v>
                </c:pt>
                <c:pt idx="1625">
                  <c:v>-318.30510000000004</c:v>
                </c:pt>
                <c:pt idx="1626">
                  <c:v>-318.28930000000003</c:v>
                </c:pt>
                <c:pt idx="1627">
                  <c:v>-318.27339999999998</c:v>
                </c:pt>
                <c:pt idx="1628">
                  <c:v>-318.25739999999996</c:v>
                </c:pt>
                <c:pt idx="1629">
                  <c:v>-318.24160000000001</c:v>
                </c:pt>
                <c:pt idx="1630">
                  <c:v>-318.22570000000002</c:v>
                </c:pt>
                <c:pt idx="1631">
                  <c:v>-318.2097</c:v>
                </c:pt>
                <c:pt idx="1632">
                  <c:v>-318.19380000000001</c:v>
                </c:pt>
                <c:pt idx="1633">
                  <c:v>-318.17810000000003</c:v>
                </c:pt>
                <c:pt idx="1634">
                  <c:v>-318.16210000000001</c:v>
                </c:pt>
                <c:pt idx="1635">
                  <c:v>-318.14609999999999</c:v>
                </c:pt>
                <c:pt idx="1636">
                  <c:v>-318.13029999999998</c:v>
                </c:pt>
                <c:pt idx="1637">
                  <c:v>-318.11430000000001</c:v>
                </c:pt>
                <c:pt idx="1638">
                  <c:v>-318.09840000000003</c:v>
                </c:pt>
                <c:pt idx="1639">
                  <c:v>-318.08260000000001</c:v>
                </c:pt>
                <c:pt idx="1640">
                  <c:v>-318.06669999999997</c:v>
                </c:pt>
                <c:pt idx="1641">
                  <c:v>-318.05070000000001</c:v>
                </c:pt>
                <c:pt idx="1642">
                  <c:v>-318.03479999999996</c:v>
                </c:pt>
                <c:pt idx="1643">
                  <c:v>-318.01900000000001</c:v>
                </c:pt>
                <c:pt idx="1644">
                  <c:v>-318.00290000000001</c:v>
                </c:pt>
                <c:pt idx="1645">
                  <c:v>-317.9871</c:v>
                </c:pt>
                <c:pt idx="1646">
                  <c:v>-317.97129999999999</c:v>
                </c:pt>
                <c:pt idx="1647">
                  <c:v>-317.9554</c:v>
                </c:pt>
                <c:pt idx="1648">
                  <c:v>-317.93939999999998</c:v>
                </c:pt>
                <c:pt idx="1649">
                  <c:v>-317.92360000000002</c:v>
                </c:pt>
                <c:pt idx="1650">
                  <c:v>-317.90760000000006</c:v>
                </c:pt>
                <c:pt idx="1651">
                  <c:v>-317.89170000000001</c:v>
                </c:pt>
                <c:pt idx="1652">
                  <c:v>-317.8759</c:v>
                </c:pt>
                <c:pt idx="1653">
                  <c:v>-317.86009999999999</c:v>
                </c:pt>
                <c:pt idx="1654">
                  <c:v>-317.84410000000003</c:v>
                </c:pt>
                <c:pt idx="1655">
                  <c:v>-317.82819999999998</c:v>
                </c:pt>
                <c:pt idx="1656">
                  <c:v>-317.81240000000003</c:v>
                </c:pt>
                <c:pt idx="1657">
                  <c:v>-317.79629999999997</c:v>
                </c:pt>
                <c:pt idx="1658">
                  <c:v>-317.78049999999996</c:v>
                </c:pt>
                <c:pt idx="1659">
                  <c:v>-317.76460000000003</c:v>
                </c:pt>
                <c:pt idx="1660">
                  <c:v>-317.74869999999999</c:v>
                </c:pt>
                <c:pt idx="1661">
                  <c:v>-317.73289999999997</c:v>
                </c:pt>
                <c:pt idx="1662">
                  <c:v>-317.71700000000004</c:v>
                </c:pt>
                <c:pt idx="1663">
                  <c:v>-317.7011</c:v>
                </c:pt>
                <c:pt idx="1664">
                  <c:v>-317.68509999999998</c:v>
                </c:pt>
                <c:pt idx="1665">
                  <c:v>-317.66930000000002</c:v>
                </c:pt>
                <c:pt idx="1666">
                  <c:v>-317.65339999999998</c:v>
                </c:pt>
                <c:pt idx="1667">
                  <c:v>-317.63749999999999</c:v>
                </c:pt>
                <c:pt idx="1668">
                  <c:v>-317.62159999999994</c:v>
                </c:pt>
                <c:pt idx="1669">
                  <c:v>-317.60570000000001</c:v>
                </c:pt>
                <c:pt idx="1670">
                  <c:v>-317.58980000000003</c:v>
                </c:pt>
                <c:pt idx="1671">
                  <c:v>-317.57389999999998</c:v>
                </c:pt>
                <c:pt idx="1672">
                  <c:v>-317.55799999999999</c:v>
                </c:pt>
                <c:pt idx="1673">
                  <c:v>-317.54219999999998</c:v>
                </c:pt>
                <c:pt idx="1674">
                  <c:v>-317.52629999999999</c:v>
                </c:pt>
                <c:pt idx="1675">
                  <c:v>-317.51030000000003</c:v>
                </c:pt>
                <c:pt idx="1676">
                  <c:v>-317.49450000000002</c:v>
                </c:pt>
                <c:pt idx="1677">
                  <c:v>-317.4785</c:v>
                </c:pt>
                <c:pt idx="1678">
                  <c:v>-317.46260000000007</c:v>
                </c:pt>
                <c:pt idx="1679">
                  <c:v>-317.4468</c:v>
                </c:pt>
                <c:pt idx="1680">
                  <c:v>-317.43079999999998</c:v>
                </c:pt>
                <c:pt idx="1681">
                  <c:v>-317.41499999999996</c:v>
                </c:pt>
                <c:pt idx="1682">
                  <c:v>-317.39910000000003</c:v>
                </c:pt>
                <c:pt idx="1683">
                  <c:v>-317.38330000000002</c:v>
                </c:pt>
                <c:pt idx="1684">
                  <c:v>-317.36719999999997</c:v>
                </c:pt>
                <c:pt idx="1685">
                  <c:v>-317.35140000000001</c:v>
                </c:pt>
                <c:pt idx="1686">
                  <c:v>-317.33550000000002</c:v>
                </c:pt>
                <c:pt idx="1687">
                  <c:v>-317.31950000000001</c:v>
                </c:pt>
                <c:pt idx="1688">
                  <c:v>-317.30380000000002</c:v>
                </c:pt>
                <c:pt idx="1689">
                  <c:v>-317.2878</c:v>
                </c:pt>
                <c:pt idx="1690">
                  <c:v>-317.27199999999999</c:v>
                </c:pt>
                <c:pt idx="1691">
                  <c:v>-317.2559</c:v>
                </c:pt>
                <c:pt idx="1692">
                  <c:v>-317.24</c:v>
                </c:pt>
                <c:pt idx="1693">
                  <c:v>-317.22410000000002</c:v>
                </c:pt>
                <c:pt idx="1694">
                  <c:v>-317.20820000000003</c:v>
                </c:pt>
                <c:pt idx="1695">
                  <c:v>-317.19240000000002</c:v>
                </c:pt>
                <c:pt idx="1696">
                  <c:v>-317.17649999999998</c:v>
                </c:pt>
                <c:pt idx="1697">
                  <c:v>-317.16070000000002</c:v>
                </c:pt>
                <c:pt idx="1698">
                  <c:v>-317.14460000000003</c:v>
                </c:pt>
                <c:pt idx="1699">
                  <c:v>-317.12880000000001</c:v>
                </c:pt>
                <c:pt idx="1700">
                  <c:v>-317.11289999999997</c:v>
                </c:pt>
                <c:pt idx="1701">
                  <c:v>-317.09690000000001</c:v>
                </c:pt>
                <c:pt idx="1702">
                  <c:v>-317.08109999999999</c:v>
                </c:pt>
                <c:pt idx="1703">
                  <c:v>-317.06519999999995</c:v>
                </c:pt>
                <c:pt idx="1704">
                  <c:v>-317.04939999999999</c:v>
                </c:pt>
                <c:pt idx="1705">
                  <c:v>-317.03339999999997</c:v>
                </c:pt>
                <c:pt idx="1706">
                  <c:v>-317.01749999999998</c:v>
                </c:pt>
                <c:pt idx="1707">
                  <c:v>-317.00160000000005</c:v>
                </c:pt>
                <c:pt idx="1708">
                  <c:v>-316.98570000000001</c:v>
                </c:pt>
                <c:pt idx="1709">
                  <c:v>-316.96969999999999</c:v>
                </c:pt>
                <c:pt idx="1710">
                  <c:v>-316.95400000000006</c:v>
                </c:pt>
                <c:pt idx="1711">
                  <c:v>-316.93809999999996</c:v>
                </c:pt>
                <c:pt idx="1712">
                  <c:v>-316.9221</c:v>
                </c:pt>
                <c:pt idx="1713">
                  <c:v>-316.90629999999999</c:v>
                </c:pt>
                <c:pt idx="1714">
                  <c:v>-316.89029999999997</c:v>
                </c:pt>
                <c:pt idx="1715">
                  <c:v>-316.87439999999998</c:v>
                </c:pt>
                <c:pt idx="1716">
                  <c:v>-316.85839999999996</c:v>
                </c:pt>
                <c:pt idx="1717">
                  <c:v>-316.84270000000004</c:v>
                </c:pt>
                <c:pt idx="1718">
                  <c:v>-316.82679999999999</c:v>
                </c:pt>
                <c:pt idx="1719">
                  <c:v>-316.81079999999997</c:v>
                </c:pt>
                <c:pt idx="1720">
                  <c:v>-316.79180000000002</c:v>
                </c:pt>
                <c:pt idx="1721">
                  <c:v>-316.76800000000003</c:v>
                </c:pt>
                <c:pt idx="1722">
                  <c:v>-316.73860000000002</c:v>
                </c:pt>
                <c:pt idx="1723">
                  <c:v>-316.70760000000001</c:v>
                </c:pt>
                <c:pt idx="1724">
                  <c:v>-316.67140000000006</c:v>
                </c:pt>
                <c:pt idx="1725">
                  <c:v>-316.63519999999994</c:v>
                </c:pt>
                <c:pt idx="1726">
                  <c:v>-316.59520000000003</c:v>
                </c:pt>
                <c:pt idx="1727">
                  <c:v>-316.55200000000002</c:v>
                </c:pt>
                <c:pt idx="1728">
                  <c:v>-316.50889999999998</c:v>
                </c:pt>
                <c:pt idx="1729">
                  <c:v>-316.46590000000003</c:v>
                </c:pt>
                <c:pt idx="1730">
                  <c:v>-316.42270000000002</c:v>
                </c:pt>
                <c:pt idx="1731">
                  <c:v>-316.37950000000001</c:v>
                </c:pt>
                <c:pt idx="1732">
                  <c:v>-316.3365</c:v>
                </c:pt>
                <c:pt idx="1733">
                  <c:v>-316.29340000000002</c:v>
                </c:pt>
                <c:pt idx="1734">
                  <c:v>-316.25040000000001</c:v>
                </c:pt>
                <c:pt idx="1735">
                  <c:v>-316.20729999999998</c:v>
                </c:pt>
                <c:pt idx="1736">
                  <c:v>-316.16399999999999</c:v>
                </c:pt>
                <c:pt idx="1737">
                  <c:v>-316.12100000000004</c:v>
                </c:pt>
                <c:pt idx="1738">
                  <c:v>-316.07779999999997</c:v>
                </c:pt>
                <c:pt idx="1739">
                  <c:v>-316.03460000000001</c:v>
                </c:pt>
                <c:pt idx="1740">
                  <c:v>-315.99169999999998</c:v>
                </c:pt>
                <c:pt idx="1741">
                  <c:v>-315.9486</c:v>
                </c:pt>
                <c:pt idx="1742">
                  <c:v>-315.90529999999995</c:v>
                </c:pt>
                <c:pt idx="1743">
                  <c:v>-315.8623</c:v>
                </c:pt>
                <c:pt idx="1744">
                  <c:v>-315.81920000000002</c:v>
                </c:pt>
                <c:pt idx="1745">
                  <c:v>-315.77609999999999</c:v>
                </c:pt>
                <c:pt idx="1746">
                  <c:v>-315.73309999999998</c:v>
                </c:pt>
                <c:pt idx="1747">
                  <c:v>-315.68979999999999</c:v>
                </c:pt>
                <c:pt idx="1748">
                  <c:v>-315.64660000000003</c:v>
                </c:pt>
                <c:pt idx="1749">
                  <c:v>-315.60360000000003</c:v>
                </c:pt>
                <c:pt idx="1750">
                  <c:v>-315.56050000000005</c:v>
                </c:pt>
                <c:pt idx="1751">
                  <c:v>-315.51740000000001</c:v>
                </c:pt>
                <c:pt idx="1752">
                  <c:v>-315.47429999999997</c:v>
                </c:pt>
                <c:pt idx="1753">
                  <c:v>-315.43119999999999</c:v>
                </c:pt>
                <c:pt idx="1754">
                  <c:v>-315.38800000000003</c:v>
                </c:pt>
                <c:pt idx="1755">
                  <c:v>-315.34499999999997</c:v>
                </c:pt>
                <c:pt idx="1756">
                  <c:v>-315.30179999999996</c:v>
                </c:pt>
                <c:pt idx="1757">
                  <c:v>-315.25870000000003</c:v>
                </c:pt>
                <c:pt idx="1758">
                  <c:v>-315.21559999999999</c:v>
                </c:pt>
                <c:pt idx="1759">
                  <c:v>-315.17259999999999</c:v>
                </c:pt>
                <c:pt idx="1760">
                  <c:v>-315.1293</c:v>
                </c:pt>
                <c:pt idx="1761">
                  <c:v>-315.08630000000005</c:v>
                </c:pt>
                <c:pt idx="1762">
                  <c:v>-315.04309999999998</c:v>
                </c:pt>
                <c:pt idx="1763">
                  <c:v>-315.00019999999995</c:v>
                </c:pt>
                <c:pt idx="1764">
                  <c:v>-314.95699999999999</c:v>
                </c:pt>
                <c:pt idx="1765">
                  <c:v>-314.91379999999998</c:v>
                </c:pt>
                <c:pt idx="1766">
                  <c:v>-314.8707</c:v>
                </c:pt>
                <c:pt idx="1767">
                  <c:v>-314.82759999999996</c:v>
                </c:pt>
                <c:pt idx="1768">
                  <c:v>-314.78449999999998</c:v>
                </c:pt>
                <c:pt idx="1769">
                  <c:v>-314.74149999999997</c:v>
                </c:pt>
                <c:pt idx="1770">
                  <c:v>-314.69830000000002</c:v>
                </c:pt>
                <c:pt idx="1771">
                  <c:v>-314.65519999999998</c:v>
                </c:pt>
                <c:pt idx="1772">
                  <c:v>-314.61200000000002</c:v>
                </c:pt>
                <c:pt idx="1773">
                  <c:v>-314.56889999999999</c:v>
                </c:pt>
                <c:pt idx="1774">
                  <c:v>-314.5258</c:v>
                </c:pt>
                <c:pt idx="1775">
                  <c:v>-314.4828</c:v>
                </c:pt>
                <c:pt idx="1776">
                  <c:v>-314.43970000000002</c:v>
                </c:pt>
                <c:pt idx="1777">
                  <c:v>-314.3965</c:v>
                </c:pt>
                <c:pt idx="1778">
                  <c:v>-314.3535</c:v>
                </c:pt>
                <c:pt idx="1779">
                  <c:v>-314.30959999999999</c:v>
                </c:pt>
                <c:pt idx="1780">
                  <c:v>-314.26069999999999</c:v>
                </c:pt>
                <c:pt idx="1781">
                  <c:v>-314.21159999999998</c:v>
                </c:pt>
                <c:pt idx="1782">
                  <c:v>-314.16270000000003</c:v>
                </c:pt>
                <c:pt idx="1783">
                  <c:v>-314.11369999999999</c:v>
                </c:pt>
                <c:pt idx="1784">
                  <c:v>-314.05970000000002</c:v>
                </c:pt>
                <c:pt idx="1785">
                  <c:v>-314.005</c:v>
                </c:pt>
                <c:pt idx="1786">
                  <c:v>-313.95010000000002</c:v>
                </c:pt>
                <c:pt idx="1787">
                  <c:v>-313.89510000000001</c:v>
                </c:pt>
                <c:pt idx="1788">
                  <c:v>-313.84010000000006</c:v>
                </c:pt>
                <c:pt idx="1789">
                  <c:v>-313.78520000000003</c:v>
                </c:pt>
                <c:pt idx="1790">
                  <c:v>-313.73029999999994</c:v>
                </c:pt>
                <c:pt idx="1791">
                  <c:v>-313.67530000000005</c:v>
                </c:pt>
                <c:pt idx="1792">
                  <c:v>-313.62049999999999</c:v>
                </c:pt>
                <c:pt idx="1793">
                  <c:v>-313.56550000000004</c:v>
                </c:pt>
                <c:pt idx="1794">
                  <c:v>-313.51069999999999</c:v>
                </c:pt>
                <c:pt idx="1795">
                  <c:v>-313.45569999999998</c:v>
                </c:pt>
                <c:pt idx="1796">
                  <c:v>-313.40089999999998</c:v>
                </c:pt>
                <c:pt idx="1797">
                  <c:v>-313.3458</c:v>
                </c:pt>
                <c:pt idx="1798">
                  <c:v>-313.29090000000002</c:v>
                </c:pt>
                <c:pt idx="1799">
                  <c:v>-313.23599999999999</c:v>
                </c:pt>
                <c:pt idx="1800">
                  <c:v>-313.18110000000007</c:v>
                </c:pt>
                <c:pt idx="1801">
                  <c:v>-313.12619999999998</c:v>
                </c:pt>
                <c:pt idx="1802">
                  <c:v>-313.07140000000004</c:v>
                </c:pt>
                <c:pt idx="1803">
                  <c:v>-313.01620000000003</c:v>
                </c:pt>
                <c:pt idx="1804">
                  <c:v>-312.96140000000003</c:v>
                </c:pt>
                <c:pt idx="1805">
                  <c:v>-312.90649999999994</c:v>
                </c:pt>
                <c:pt idx="1806">
                  <c:v>-312.85160000000002</c:v>
                </c:pt>
                <c:pt idx="1807">
                  <c:v>-312.79669999999999</c:v>
                </c:pt>
                <c:pt idx="1808">
                  <c:v>-312.74170000000004</c:v>
                </c:pt>
                <c:pt idx="1809">
                  <c:v>-312.68670000000003</c:v>
                </c:pt>
                <c:pt idx="1810">
                  <c:v>-312.63189999999997</c:v>
                </c:pt>
                <c:pt idx="1811">
                  <c:v>-312.57659999999998</c:v>
                </c:pt>
                <c:pt idx="1812">
                  <c:v>-312.51589999999999</c:v>
                </c:pt>
                <c:pt idx="1813">
                  <c:v>-312.45519999999999</c:v>
                </c:pt>
                <c:pt idx="1814">
                  <c:v>-312.39460000000003</c:v>
                </c:pt>
                <c:pt idx="1815">
                  <c:v>-312.33389999999997</c:v>
                </c:pt>
                <c:pt idx="1816">
                  <c:v>-312.27320000000003</c:v>
                </c:pt>
                <c:pt idx="1817">
                  <c:v>-312.21249999999998</c:v>
                </c:pt>
                <c:pt idx="1818">
                  <c:v>-312.15170000000001</c:v>
                </c:pt>
                <c:pt idx="1819">
                  <c:v>-312.09090000000003</c:v>
                </c:pt>
                <c:pt idx="1820">
                  <c:v>-312.03030000000001</c:v>
                </c:pt>
                <c:pt idx="1821">
                  <c:v>-311.96949999999998</c:v>
                </c:pt>
                <c:pt idx="1822">
                  <c:v>-311.90890000000002</c:v>
                </c:pt>
                <c:pt idx="1823">
                  <c:v>-311.84820000000002</c:v>
                </c:pt>
                <c:pt idx="1824">
                  <c:v>-311.78449999999998</c:v>
                </c:pt>
                <c:pt idx="1825">
                  <c:v>-311.7183</c:v>
                </c:pt>
                <c:pt idx="1826">
                  <c:v>-311.65160000000003</c:v>
                </c:pt>
                <c:pt idx="1827">
                  <c:v>-311.58529999999996</c:v>
                </c:pt>
                <c:pt idx="1828">
                  <c:v>-311.51870000000002</c:v>
                </c:pt>
                <c:pt idx="1829">
                  <c:v>-311.45240000000001</c:v>
                </c:pt>
                <c:pt idx="1830">
                  <c:v>-311.38580000000002</c:v>
                </c:pt>
                <c:pt idx="1831">
                  <c:v>-311.31940000000003</c:v>
                </c:pt>
                <c:pt idx="1832">
                  <c:v>-311.25290000000001</c:v>
                </c:pt>
                <c:pt idx="1833">
                  <c:v>-311.18650000000002</c:v>
                </c:pt>
                <c:pt idx="1834">
                  <c:v>-311.12</c:v>
                </c:pt>
                <c:pt idx="1835">
                  <c:v>-311.05360000000002</c:v>
                </c:pt>
                <c:pt idx="1836">
                  <c:v>-310.9871</c:v>
                </c:pt>
                <c:pt idx="1837">
                  <c:v>-310.92059999999998</c:v>
                </c:pt>
                <c:pt idx="1838">
                  <c:v>-310.85409999999996</c:v>
                </c:pt>
                <c:pt idx="1839">
                  <c:v>-310.7876</c:v>
                </c:pt>
                <c:pt idx="1840">
                  <c:v>-310.72130000000004</c:v>
                </c:pt>
                <c:pt idx="1841">
                  <c:v>-310.65480000000002</c:v>
                </c:pt>
                <c:pt idx="1842">
                  <c:v>-310.5883</c:v>
                </c:pt>
                <c:pt idx="1843">
                  <c:v>-310.52189999999996</c:v>
                </c:pt>
                <c:pt idx="1844">
                  <c:v>-310.45529999999997</c:v>
                </c:pt>
                <c:pt idx="1845">
                  <c:v>-310.38899999999995</c:v>
                </c:pt>
                <c:pt idx="1846">
                  <c:v>-310.32249999999999</c:v>
                </c:pt>
                <c:pt idx="1847">
                  <c:v>-310.25599999999997</c:v>
                </c:pt>
                <c:pt idx="1848">
                  <c:v>-310.18960000000004</c:v>
                </c:pt>
                <c:pt idx="1849">
                  <c:v>-310.12289999999996</c:v>
                </c:pt>
                <c:pt idx="1850">
                  <c:v>-310.0566</c:v>
                </c:pt>
                <c:pt idx="1851">
                  <c:v>-309.99009999999998</c:v>
                </c:pt>
                <c:pt idx="1852">
                  <c:v>-309.92380000000003</c:v>
                </c:pt>
                <c:pt idx="1853">
                  <c:v>-309.85720000000003</c:v>
                </c:pt>
                <c:pt idx="1854">
                  <c:v>-309.79069999999996</c:v>
                </c:pt>
                <c:pt idx="1855">
                  <c:v>-309.72429999999997</c:v>
                </c:pt>
                <c:pt idx="1856">
                  <c:v>-309.65769999999998</c:v>
                </c:pt>
                <c:pt idx="1857">
                  <c:v>-309.59140000000002</c:v>
                </c:pt>
                <c:pt idx="1858">
                  <c:v>-309.52480000000003</c:v>
                </c:pt>
                <c:pt idx="1859">
                  <c:v>-309.45859999999999</c:v>
                </c:pt>
                <c:pt idx="1860">
                  <c:v>-309.392</c:v>
                </c:pt>
                <c:pt idx="1861">
                  <c:v>-309.32560000000001</c:v>
                </c:pt>
                <c:pt idx="1862">
                  <c:v>-309.25900000000001</c:v>
                </c:pt>
                <c:pt idx="1863">
                  <c:v>-309.19240000000002</c:v>
                </c:pt>
                <c:pt idx="1864">
                  <c:v>-309.12619999999998</c:v>
                </c:pt>
                <c:pt idx="1865">
                  <c:v>-309.05959999999999</c:v>
                </c:pt>
                <c:pt idx="1866">
                  <c:v>-308.99309999999997</c:v>
                </c:pt>
                <c:pt idx="1867">
                  <c:v>-308.92660000000001</c:v>
                </c:pt>
                <c:pt idx="1868">
                  <c:v>-308.8603</c:v>
                </c:pt>
                <c:pt idx="1869">
                  <c:v>-308.79390000000001</c:v>
                </c:pt>
                <c:pt idx="1870">
                  <c:v>-308.72739999999999</c:v>
                </c:pt>
                <c:pt idx="1871">
                  <c:v>-308.66070000000002</c:v>
                </c:pt>
                <c:pt idx="1872">
                  <c:v>-308.59440000000001</c:v>
                </c:pt>
                <c:pt idx="1873">
                  <c:v>-308.52789999999999</c:v>
                </c:pt>
                <c:pt idx="1874">
                  <c:v>-308.4615</c:v>
                </c:pt>
                <c:pt idx="1875">
                  <c:v>-308.39499999999998</c:v>
                </c:pt>
                <c:pt idx="1876">
                  <c:v>-308.32850000000002</c:v>
                </c:pt>
                <c:pt idx="1877">
                  <c:v>-308.262</c:v>
                </c:pt>
                <c:pt idx="1878">
                  <c:v>-308.19560000000001</c:v>
                </c:pt>
                <c:pt idx="1879">
                  <c:v>-308.12909999999999</c:v>
                </c:pt>
                <c:pt idx="1880">
                  <c:v>-308.06270000000001</c:v>
                </c:pt>
                <c:pt idx="1881">
                  <c:v>-307.99620000000004</c:v>
                </c:pt>
                <c:pt idx="1882">
                  <c:v>-307.92970000000003</c:v>
                </c:pt>
                <c:pt idx="1883">
                  <c:v>-307.86329999999998</c:v>
                </c:pt>
                <c:pt idx="1884">
                  <c:v>-307.79680000000002</c:v>
                </c:pt>
                <c:pt idx="1885">
                  <c:v>-307.73039999999997</c:v>
                </c:pt>
                <c:pt idx="1886">
                  <c:v>-307.66390000000001</c:v>
                </c:pt>
                <c:pt idx="1887">
                  <c:v>-307.59750000000003</c:v>
                </c:pt>
                <c:pt idx="1888">
                  <c:v>-307.53100000000001</c:v>
                </c:pt>
                <c:pt idx="1889">
                  <c:v>-307.46449999999999</c:v>
                </c:pt>
                <c:pt idx="1890">
                  <c:v>-307.39800000000002</c:v>
                </c:pt>
                <c:pt idx="1891">
                  <c:v>-307.33150000000001</c:v>
                </c:pt>
                <c:pt idx="1892">
                  <c:v>-307.26510000000002</c:v>
                </c:pt>
                <c:pt idx="1893">
                  <c:v>-307.19870000000003</c:v>
                </c:pt>
                <c:pt idx="1894">
                  <c:v>-307.13220000000001</c:v>
                </c:pt>
                <c:pt idx="1895">
                  <c:v>-307.06569999999999</c:v>
                </c:pt>
                <c:pt idx="1896">
                  <c:v>-306.99919999999997</c:v>
                </c:pt>
                <c:pt idx="1897">
                  <c:v>-306.93170000000003</c:v>
                </c:pt>
                <c:pt idx="1898">
                  <c:v>-306.86169999999998</c:v>
                </c:pt>
                <c:pt idx="1899">
                  <c:v>-306.78930000000003</c:v>
                </c:pt>
                <c:pt idx="1900">
                  <c:v>-306.71609999999998</c:v>
                </c:pt>
                <c:pt idx="1901">
                  <c:v>-306.64279999999997</c:v>
                </c:pt>
                <c:pt idx="1902">
                  <c:v>-306.56970000000001</c:v>
                </c:pt>
                <c:pt idx="1903">
                  <c:v>-306.49630000000002</c:v>
                </c:pt>
                <c:pt idx="1904">
                  <c:v>-306.423</c:v>
                </c:pt>
                <c:pt idx="1905">
                  <c:v>-306.34970000000004</c:v>
                </c:pt>
                <c:pt idx="1906">
                  <c:v>-306.2765</c:v>
                </c:pt>
                <c:pt idx="1907">
                  <c:v>-306.20319999999998</c:v>
                </c:pt>
                <c:pt idx="1908">
                  <c:v>-306.13</c:v>
                </c:pt>
                <c:pt idx="1909">
                  <c:v>-306.0566</c:v>
                </c:pt>
                <c:pt idx="1910">
                  <c:v>-305.98320000000001</c:v>
                </c:pt>
                <c:pt idx="1911">
                  <c:v>-305.90999999999997</c:v>
                </c:pt>
                <c:pt idx="1912">
                  <c:v>-305.83679999999998</c:v>
                </c:pt>
                <c:pt idx="1913">
                  <c:v>-305.76350000000002</c:v>
                </c:pt>
                <c:pt idx="1914">
                  <c:v>-305.69029999999998</c:v>
                </c:pt>
                <c:pt idx="1915">
                  <c:v>-305.61689999999999</c:v>
                </c:pt>
                <c:pt idx="1916">
                  <c:v>-305.5437</c:v>
                </c:pt>
                <c:pt idx="1917">
                  <c:v>-305.47040000000004</c:v>
                </c:pt>
                <c:pt idx="1918">
                  <c:v>-305.39720000000005</c:v>
                </c:pt>
                <c:pt idx="1919">
                  <c:v>-305.32380000000001</c:v>
                </c:pt>
                <c:pt idx="1920">
                  <c:v>-305.25040000000001</c:v>
                </c:pt>
                <c:pt idx="1921">
                  <c:v>-305.17720000000003</c:v>
                </c:pt>
                <c:pt idx="1922">
                  <c:v>-305.10399999999998</c:v>
                </c:pt>
                <c:pt idx="1923">
                  <c:v>-305.0308</c:v>
                </c:pt>
                <c:pt idx="1924">
                  <c:v>-304.95749999999998</c:v>
                </c:pt>
                <c:pt idx="1925">
                  <c:v>-304.88420000000002</c:v>
                </c:pt>
                <c:pt idx="1926">
                  <c:v>-304.81099999999998</c:v>
                </c:pt>
                <c:pt idx="1927">
                  <c:v>-304.73759999999999</c:v>
                </c:pt>
                <c:pt idx="1928">
                  <c:v>-304.6644</c:v>
                </c:pt>
                <c:pt idx="1929">
                  <c:v>-304.59109999999998</c:v>
                </c:pt>
                <c:pt idx="1930">
                  <c:v>-304.51769999999999</c:v>
                </c:pt>
                <c:pt idx="1931">
                  <c:v>-304.44459999999998</c:v>
                </c:pt>
                <c:pt idx="1932">
                  <c:v>-304.37120000000004</c:v>
                </c:pt>
                <c:pt idx="1933">
                  <c:v>-304.29790000000003</c:v>
                </c:pt>
                <c:pt idx="1934">
                  <c:v>-304.22469999999998</c:v>
                </c:pt>
                <c:pt idx="1935">
                  <c:v>-304.15129999999999</c:v>
                </c:pt>
                <c:pt idx="1936">
                  <c:v>-304.0779</c:v>
                </c:pt>
                <c:pt idx="1937">
                  <c:v>-304.00479999999999</c:v>
                </c:pt>
                <c:pt idx="1938">
                  <c:v>-303.9316</c:v>
                </c:pt>
                <c:pt idx="1939">
                  <c:v>-303.85829999999999</c:v>
                </c:pt>
                <c:pt idx="1940">
                  <c:v>-303.78500000000003</c:v>
                </c:pt>
                <c:pt idx="1941">
                  <c:v>-303.71179999999998</c:v>
                </c:pt>
                <c:pt idx="1942">
                  <c:v>-303.63840000000005</c:v>
                </c:pt>
                <c:pt idx="1943">
                  <c:v>-303.5652</c:v>
                </c:pt>
                <c:pt idx="1944">
                  <c:v>-303.49200000000002</c:v>
                </c:pt>
                <c:pt idx="1945">
                  <c:v>-303.41860000000003</c:v>
                </c:pt>
                <c:pt idx="1946">
                  <c:v>-303.34539999999998</c:v>
                </c:pt>
                <c:pt idx="1947">
                  <c:v>-303.27199999999999</c:v>
                </c:pt>
                <c:pt idx="1948">
                  <c:v>-303.19880000000001</c:v>
                </c:pt>
                <c:pt idx="1949">
                  <c:v>-303.12549999999999</c:v>
                </c:pt>
                <c:pt idx="1950">
                  <c:v>-303.05219999999997</c:v>
                </c:pt>
                <c:pt idx="1951">
                  <c:v>-302.97899999999998</c:v>
                </c:pt>
                <c:pt idx="1952">
                  <c:v>-302.9058</c:v>
                </c:pt>
                <c:pt idx="1953">
                  <c:v>-302.83240000000001</c:v>
                </c:pt>
                <c:pt idx="1954">
                  <c:v>-302.75920000000002</c:v>
                </c:pt>
                <c:pt idx="1955">
                  <c:v>-302.68599999999998</c:v>
                </c:pt>
                <c:pt idx="1956">
                  <c:v>-302.61259999999999</c:v>
                </c:pt>
                <c:pt idx="1957">
                  <c:v>-302.53930000000003</c:v>
                </c:pt>
                <c:pt idx="1958">
                  <c:v>-302.46600000000001</c:v>
                </c:pt>
                <c:pt idx="1959">
                  <c:v>-302.39279999999997</c:v>
                </c:pt>
                <c:pt idx="1960">
                  <c:v>-302.31950000000001</c:v>
                </c:pt>
                <c:pt idx="1961">
                  <c:v>-302.24630000000002</c:v>
                </c:pt>
                <c:pt idx="1962">
                  <c:v>-302.17280000000005</c:v>
                </c:pt>
                <c:pt idx="1963">
                  <c:v>-302.09970000000004</c:v>
                </c:pt>
                <c:pt idx="1964">
                  <c:v>-302.02630000000005</c:v>
                </c:pt>
                <c:pt idx="1965">
                  <c:v>-301.95310000000001</c:v>
                </c:pt>
                <c:pt idx="1966">
                  <c:v>-301.87979999999999</c:v>
                </c:pt>
                <c:pt idx="1967">
                  <c:v>-301.80650000000003</c:v>
                </c:pt>
                <c:pt idx="1968">
                  <c:v>-301.73330000000004</c:v>
                </c:pt>
                <c:pt idx="1969">
                  <c:v>-301.6601</c:v>
                </c:pt>
                <c:pt idx="1970">
                  <c:v>-301.58670000000001</c:v>
                </c:pt>
                <c:pt idx="1971">
                  <c:v>-301.51339999999999</c:v>
                </c:pt>
                <c:pt idx="1972">
                  <c:v>-301.4402</c:v>
                </c:pt>
                <c:pt idx="1973">
                  <c:v>-301.36690000000004</c:v>
                </c:pt>
                <c:pt idx="1974">
                  <c:v>-301.29359999999997</c:v>
                </c:pt>
                <c:pt idx="1975">
                  <c:v>-301.22019999999998</c:v>
                </c:pt>
                <c:pt idx="1976">
                  <c:v>-301.14699999999999</c:v>
                </c:pt>
                <c:pt idx="1977">
                  <c:v>-301.07370000000003</c:v>
                </c:pt>
                <c:pt idx="1978">
                  <c:v>-301.00040000000001</c:v>
                </c:pt>
                <c:pt idx="1979">
                  <c:v>-300.92719999999997</c:v>
                </c:pt>
                <c:pt idx="1980">
                  <c:v>-300.85390000000001</c:v>
                </c:pt>
                <c:pt idx="1981">
                  <c:v>-300.78059999999999</c:v>
                </c:pt>
                <c:pt idx="1982">
                  <c:v>-300.70729999999998</c:v>
                </c:pt>
                <c:pt idx="1983">
                  <c:v>-300.63409999999999</c:v>
                </c:pt>
                <c:pt idx="1984">
                  <c:v>-300.5609</c:v>
                </c:pt>
                <c:pt idx="1985">
                  <c:v>-300.48759999999999</c:v>
                </c:pt>
                <c:pt idx="1986">
                  <c:v>-300.41430000000003</c:v>
                </c:pt>
                <c:pt idx="1987">
                  <c:v>-300.34099999999995</c:v>
                </c:pt>
                <c:pt idx="1988">
                  <c:v>-300.26780000000002</c:v>
                </c:pt>
                <c:pt idx="1989">
                  <c:v>-300.19439999999997</c:v>
                </c:pt>
                <c:pt idx="1990">
                  <c:v>-300.12119999999999</c:v>
                </c:pt>
                <c:pt idx="1991">
                  <c:v>-300.04789999999997</c:v>
                </c:pt>
                <c:pt idx="1992">
                  <c:v>-299.97460000000001</c:v>
                </c:pt>
                <c:pt idx="1993">
                  <c:v>-299.90119999999996</c:v>
                </c:pt>
                <c:pt idx="1994">
                  <c:v>-299.82810000000001</c:v>
                </c:pt>
                <c:pt idx="1995">
                  <c:v>-299.75490000000002</c:v>
                </c:pt>
                <c:pt idx="1996">
                  <c:v>-299.68150000000003</c:v>
                </c:pt>
                <c:pt idx="1997">
                  <c:v>-299.60829999999999</c:v>
                </c:pt>
                <c:pt idx="1998">
                  <c:v>-299.53499999999997</c:v>
                </c:pt>
                <c:pt idx="1999">
                  <c:v>-299.46170000000001</c:v>
                </c:pt>
                <c:pt idx="2000">
                  <c:v>-299.38849999999996</c:v>
                </c:pt>
                <c:pt idx="2001">
                  <c:v>-299.31509999999997</c:v>
                </c:pt>
                <c:pt idx="2002">
                  <c:v>-299.24180000000001</c:v>
                </c:pt>
                <c:pt idx="2003">
                  <c:v>-299.16859999999997</c:v>
                </c:pt>
                <c:pt idx="2004">
                  <c:v>-299.09530000000001</c:v>
                </c:pt>
                <c:pt idx="2005">
                  <c:v>-299.02199999999999</c:v>
                </c:pt>
                <c:pt idx="2006">
                  <c:v>-298.94869999999997</c:v>
                </c:pt>
                <c:pt idx="2007">
                  <c:v>-298.87549999999999</c:v>
                </c:pt>
                <c:pt idx="2008">
                  <c:v>-298.80220000000003</c:v>
                </c:pt>
                <c:pt idx="2009">
                  <c:v>-298.72899999999998</c:v>
                </c:pt>
                <c:pt idx="2010">
                  <c:v>-298.65550000000002</c:v>
                </c:pt>
                <c:pt idx="2011">
                  <c:v>-298.5822</c:v>
                </c:pt>
                <c:pt idx="2012">
                  <c:v>-298.50909999999999</c:v>
                </c:pt>
                <c:pt idx="2013">
                  <c:v>-298.4359</c:v>
                </c:pt>
                <c:pt idx="2014">
                  <c:v>-298.36250000000001</c:v>
                </c:pt>
                <c:pt idx="2015">
                  <c:v>-298.28930000000003</c:v>
                </c:pt>
                <c:pt idx="2016">
                  <c:v>-298.21600000000001</c:v>
                </c:pt>
                <c:pt idx="2017">
                  <c:v>-298.14249999999998</c:v>
                </c:pt>
                <c:pt idx="2018">
                  <c:v>-298.0693</c:v>
                </c:pt>
                <c:pt idx="2019">
                  <c:v>-297.99599999999998</c:v>
                </c:pt>
                <c:pt idx="2020">
                  <c:v>-297.9228</c:v>
                </c:pt>
                <c:pt idx="2021">
                  <c:v>-297.84949999999998</c:v>
                </c:pt>
                <c:pt idx="2022">
                  <c:v>-297.77639999999997</c:v>
                </c:pt>
                <c:pt idx="2023">
                  <c:v>-297.70300000000003</c:v>
                </c:pt>
                <c:pt idx="2024">
                  <c:v>-297.62970000000001</c:v>
                </c:pt>
                <c:pt idx="2025">
                  <c:v>-297.5564</c:v>
                </c:pt>
                <c:pt idx="2026">
                  <c:v>-297.48309999999998</c:v>
                </c:pt>
                <c:pt idx="2027">
                  <c:v>-297.40980000000002</c:v>
                </c:pt>
                <c:pt idx="2028">
                  <c:v>-297.33660000000003</c:v>
                </c:pt>
                <c:pt idx="2029">
                  <c:v>-297.26330000000002</c:v>
                </c:pt>
                <c:pt idx="2030">
                  <c:v>-297.19</c:v>
                </c:pt>
                <c:pt idx="2031">
                  <c:v>-297.11669999999998</c:v>
                </c:pt>
                <c:pt idx="2032">
                  <c:v>-297.04339999999996</c:v>
                </c:pt>
                <c:pt idx="2033">
                  <c:v>-296.97020000000003</c:v>
                </c:pt>
                <c:pt idx="2034">
                  <c:v>-296.89689999999996</c:v>
                </c:pt>
                <c:pt idx="2035">
                  <c:v>-296.82349999999997</c:v>
                </c:pt>
                <c:pt idx="2036">
                  <c:v>-296.75030000000004</c:v>
                </c:pt>
                <c:pt idx="2037">
                  <c:v>-296.67699999999996</c:v>
                </c:pt>
                <c:pt idx="2038">
                  <c:v>-296.60379999999998</c:v>
                </c:pt>
                <c:pt idx="2039">
                  <c:v>-296.53050000000002</c:v>
                </c:pt>
                <c:pt idx="2040">
                  <c:v>-296.45710000000003</c:v>
                </c:pt>
                <c:pt idx="2041">
                  <c:v>-296.38389999999998</c:v>
                </c:pt>
                <c:pt idx="2042">
                  <c:v>-296.31060000000002</c:v>
                </c:pt>
                <c:pt idx="2043">
                  <c:v>-296.23750000000001</c:v>
                </c:pt>
                <c:pt idx="2044">
                  <c:v>-296.16400000000004</c:v>
                </c:pt>
                <c:pt idx="2045">
                  <c:v>-296.0908</c:v>
                </c:pt>
                <c:pt idx="2046">
                  <c:v>-296.01749999999998</c:v>
                </c:pt>
                <c:pt idx="2047">
                  <c:v>-295.9443</c:v>
                </c:pt>
                <c:pt idx="2048">
                  <c:v>-295.87110000000001</c:v>
                </c:pt>
                <c:pt idx="2049">
                  <c:v>-295.79760000000005</c:v>
                </c:pt>
                <c:pt idx="2050">
                  <c:v>-295.72450000000003</c:v>
                </c:pt>
                <c:pt idx="2051">
                  <c:v>-295.65109999999999</c:v>
                </c:pt>
                <c:pt idx="2052">
                  <c:v>-295.57780000000002</c:v>
                </c:pt>
                <c:pt idx="2053">
                  <c:v>-295.50450000000001</c:v>
                </c:pt>
                <c:pt idx="2054">
                  <c:v>-295.43130000000002</c:v>
                </c:pt>
                <c:pt idx="2055">
                  <c:v>-295.358</c:v>
                </c:pt>
                <c:pt idx="2056">
                  <c:v>-295.28480000000002</c:v>
                </c:pt>
                <c:pt idx="2057">
                  <c:v>-295.2115</c:v>
                </c:pt>
                <c:pt idx="2058">
                  <c:v>-295.13810000000001</c:v>
                </c:pt>
                <c:pt idx="2059">
                  <c:v>-295.06489999999997</c:v>
                </c:pt>
                <c:pt idx="2060">
                  <c:v>-294.99160000000001</c:v>
                </c:pt>
                <c:pt idx="2061">
                  <c:v>-294.91829999999999</c:v>
                </c:pt>
                <c:pt idx="2062">
                  <c:v>-294.84500000000003</c:v>
                </c:pt>
                <c:pt idx="2063">
                  <c:v>-294.77190000000002</c:v>
                </c:pt>
                <c:pt idx="2064">
                  <c:v>-294.69849999999997</c:v>
                </c:pt>
                <c:pt idx="2065">
                  <c:v>-294.62520000000001</c:v>
                </c:pt>
                <c:pt idx="2066">
                  <c:v>-294.55189999999999</c:v>
                </c:pt>
                <c:pt idx="2067">
                  <c:v>-294.47869999999995</c:v>
                </c:pt>
                <c:pt idx="2068">
                  <c:v>-294.40539999999999</c:v>
                </c:pt>
                <c:pt idx="2069">
                  <c:v>-294.3322</c:v>
                </c:pt>
                <c:pt idx="2070">
                  <c:v>-294.25869999999998</c:v>
                </c:pt>
                <c:pt idx="2071">
                  <c:v>-294.18559999999997</c:v>
                </c:pt>
                <c:pt idx="2072">
                  <c:v>-294.11210000000005</c:v>
                </c:pt>
                <c:pt idx="2073">
                  <c:v>-294.03910000000002</c:v>
                </c:pt>
                <c:pt idx="2074">
                  <c:v>-293.96559999999999</c:v>
                </c:pt>
                <c:pt idx="2075">
                  <c:v>-293.89249999999998</c:v>
                </c:pt>
                <c:pt idx="2076">
                  <c:v>-293.81900000000002</c:v>
                </c:pt>
                <c:pt idx="2077">
                  <c:v>-293.74590000000001</c:v>
                </c:pt>
                <c:pt idx="2078">
                  <c:v>-293.67250000000001</c:v>
                </c:pt>
                <c:pt idx="2079">
                  <c:v>-293.5992</c:v>
                </c:pt>
                <c:pt idx="2080">
                  <c:v>-293.52600000000001</c:v>
                </c:pt>
                <c:pt idx="2081">
                  <c:v>-293.45270000000005</c:v>
                </c:pt>
                <c:pt idx="2082">
                  <c:v>-293.37950000000001</c:v>
                </c:pt>
                <c:pt idx="2083">
                  <c:v>-293.30610000000001</c:v>
                </c:pt>
                <c:pt idx="2084">
                  <c:v>-293.2328</c:v>
                </c:pt>
                <c:pt idx="2085">
                  <c:v>-293.15960000000001</c:v>
                </c:pt>
                <c:pt idx="2086">
                  <c:v>-293.08639999999997</c:v>
                </c:pt>
                <c:pt idx="2087">
                  <c:v>-293.01299999999998</c:v>
                </c:pt>
                <c:pt idx="2088">
                  <c:v>-292.93979999999999</c:v>
                </c:pt>
                <c:pt idx="2089">
                  <c:v>-292.86649999999997</c:v>
                </c:pt>
                <c:pt idx="2090">
                  <c:v>-292.79320000000001</c:v>
                </c:pt>
                <c:pt idx="2091">
                  <c:v>-292.7199</c:v>
                </c:pt>
                <c:pt idx="2092">
                  <c:v>-292.64670000000001</c:v>
                </c:pt>
                <c:pt idx="2093">
                  <c:v>-292.57319999999999</c:v>
                </c:pt>
                <c:pt idx="2094">
                  <c:v>-292.50020000000001</c:v>
                </c:pt>
                <c:pt idx="2095">
                  <c:v>-292.42680000000001</c:v>
                </c:pt>
                <c:pt idx="2096">
                  <c:v>-292.3535</c:v>
                </c:pt>
                <c:pt idx="2097">
                  <c:v>-292.28030000000001</c:v>
                </c:pt>
                <c:pt idx="2098">
                  <c:v>-292.20679999999999</c:v>
                </c:pt>
                <c:pt idx="2099">
                  <c:v>-292.13379999999995</c:v>
                </c:pt>
                <c:pt idx="2100">
                  <c:v>-292.06049999999999</c:v>
                </c:pt>
                <c:pt idx="2101">
                  <c:v>-291.9871</c:v>
                </c:pt>
                <c:pt idx="2102">
                  <c:v>-291.91390000000001</c:v>
                </c:pt>
                <c:pt idx="2103">
                  <c:v>-291.84059999999999</c:v>
                </c:pt>
                <c:pt idx="2104">
                  <c:v>-291.7672</c:v>
                </c:pt>
                <c:pt idx="2105">
                  <c:v>-291.69399999999996</c:v>
                </c:pt>
                <c:pt idx="2106">
                  <c:v>-291.62079999999997</c:v>
                </c:pt>
                <c:pt idx="2107">
                  <c:v>-291.54730000000001</c:v>
                </c:pt>
                <c:pt idx="2108">
                  <c:v>-291.4742</c:v>
                </c:pt>
                <c:pt idx="2109">
                  <c:v>-291.4008</c:v>
                </c:pt>
                <c:pt idx="2110">
                  <c:v>-291.32749999999999</c:v>
                </c:pt>
                <c:pt idx="2111">
                  <c:v>-291.25430000000006</c:v>
                </c:pt>
                <c:pt idx="2112">
                  <c:v>-291.18099999999998</c:v>
                </c:pt>
                <c:pt idx="2113">
                  <c:v>-291.10769999999997</c:v>
                </c:pt>
                <c:pt idx="2114">
                  <c:v>-291.03460000000001</c:v>
                </c:pt>
                <c:pt idx="2115">
                  <c:v>-290.96109999999999</c:v>
                </c:pt>
                <c:pt idx="2116">
                  <c:v>-290.88790000000006</c:v>
                </c:pt>
                <c:pt idx="2117">
                  <c:v>-290.81459999999998</c:v>
                </c:pt>
                <c:pt idx="2118">
                  <c:v>-290.74130000000002</c:v>
                </c:pt>
                <c:pt idx="2119">
                  <c:v>-290.66809999999998</c:v>
                </c:pt>
                <c:pt idx="2120">
                  <c:v>-290.59479999999996</c:v>
                </c:pt>
                <c:pt idx="2121">
                  <c:v>-290.5215</c:v>
                </c:pt>
                <c:pt idx="2122">
                  <c:v>-290.44830000000002</c:v>
                </c:pt>
                <c:pt idx="2123">
                  <c:v>-290.37490000000003</c:v>
                </c:pt>
                <c:pt idx="2124">
                  <c:v>-290.30179999999996</c:v>
                </c:pt>
                <c:pt idx="2125">
                  <c:v>-290.22840000000002</c:v>
                </c:pt>
                <c:pt idx="2126">
                  <c:v>-290.1551</c:v>
                </c:pt>
                <c:pt idx="2127">
                  <c:v>-290.07900000000001</c:v>
                </c:pt>
                <c:pt idx="2128">
                  <c:v>-290.0027</c:v>
                </c:pt>
                <c:pt idx="2129">
                  <c:v>-289.92630000000003</c:v>
                </c:pt>
                <c:pt idx="2130">
                  <c:v>-289.84990000000005</c:v>
                </c:pt>
                <c:pt idx="2131">
                  <c:v>-289.77350000000001</c:v>
                </c:pt>
                <c:pt idx="2132">
                  <c:v>-289.69709999999998</c:v>
                </c:pt>
                <c:pt idx="2133">
                  <c:v>-289.6207</c:v>
                </c:pt>
                <c:pt idx="2134">
                  <c:v>-289.54430000000002</c:v>
                </c:pt>
                <c:pt idx="2135">
                  <c:v>-289.46789999999999</c:v>
                </c:pt>
                <c:pt idx="2136">
                  <c:v>-289.39140000000003</c:v>
                </c:pt>
                <c:pt idx="2137">
                  <c:v>-289.31510000000003</c:v>
                </c:pt>
                <c:pt idx="2138">
                  <c:v>-289.23869999999999</c:v>
                </c:pt>
                <c:pt idx="2139">
                  <c:v>-289.16229999999996</c:v>
                </c:pt>
                <c:pt idx="2140">
                  <c:v>-289.08590000000004</c:v>
                </c:pt>
                <c:pt idx="2141">
                  <c:v>-289.00959999999998</c:v>
                </c:pt>
                <c:pt idx="2142">
                  <c:v>-288.93299999999999</c:v>
                </c:pt>
                <c:pt idx="2143">
                  <c:v>-288.85669999999999</c:v>
                </c:pt>
                <c:pt idx="2144">
                  <c:v>-288.78020000000004</c:v>
                </c:pt>
                <c:pt idx="2145">
                  <c:v>-288.70370000000003</c:v>
                </c:pt>
                <c:pt idx="2146">
                  <c:v>-288.62729999999999</c:v>
                </c:pt>
                <c:pt idx="2147">
                  <c:v>-288.55099999999999</c:v>
                </c:pt>
                <c:pt idx="2148">
                  <c:v>-288.47460000000001</c:v>
                </c:pt>
                <c:pt idx="2149">
                  <c:v>-288.3981</c:v>
                </c:pt>
                <c:pt idx="2150">
                  <c:v>-288.32169999999996</c:v>
                </c:pt>
                <c:pt idx="2151">
                  <c:v>-288.2441</c:v>
                </c:pt>
                <c:pt idx="2152">
                  <c:v>-288.16460000000001</c:v>
                </c:pt>
                <c:pt idx="2153">
                  <c:v>-288.08499999999998</c:v>
                </c:pt>
                <c:pt idx="2154">
                  <c:v>-288.00529999999998</c:v>
                </c:pt>
                <c:pt idx="2155">
                  <c:v>-287.92579999999998</c:v>
                </c:pt>
                <c:pt idx="2156">
                  <c:v>-287.84629999999999</c:v>
                </c:pt>
                <c:pt idx="2157">
                  <c:v>-287.76660000000004</c:v>
                </c:pt>
                <c:pt idx="2158">
                  <c:v>-287.68719999999996</c:v>
                </c:pt>
                <c:pt idx="2159">
                  <c:v>-287.60759999999999</c:v>
                </c:pt>
                <c:pt idx="2160">
                  <c:v>-287.52809999999999</c:v>
                </c:pt>
                <c:pt idx="2161">
                  <c:v>-287.44850000000002</c:v>
                </c:pt>
                <c:pt idx="2162">
                  <c:v>-287.3689</c:v>
                </c:pt>
                <c:pt idx="2163">
                  <c:v>-287.28930000000003</c:v>
                </c:pt>
                <c:pt idx="2164">
                  <c:v>-287.2097</c:v>
                </c:pt>
                <c:pt idx="2165">
                  <c:v>-287.13019999999995</c:v>
                </c:pt>
                <c:pt idx="2166">
                  <c:v>-287.05060000000003</c:v>
                </c:pt>
                <c:pt idx="2167">
                  <c:v>-286.97119999999995</c:v>
                </c:pt>
                <c:pt idx="2168">
                  <c:v>-286.89159999999998</c:v>
                </c:pt>
                <c:pt idx="2169">
                  <c:v>-286.81200000000001</c:v>
                </c:pt>
                <c:pt idx="2170">
                  <c:v>-286.73239999999998</c:v>
                </c:pt>
                <c:pt idx="2171">
                  <c:v>-286.65289999999999</c:v>
                </c:pt>
                <c:pt idx="2172">
                  <c:v>-286.57339999999999</c:v>
                </c:pt>
                <c:pt idx="2173">
                  <c:v>-286.4939</c:v>
                </c:pt>
                <c:pt idx="2174">
                  <c:v>-286.41419999999999</c:v>
                </c:pt>
                <c:pt idx="2175">
                  <c:v>-286.33459999999997</c:v>
                </c:pt>
                <c:pt idx="2176">
                  <c:v>-286.2552</c:v>
                </c:pt>
                <c:pt idx="2177">
                  <c:v>-286.17559999999997</c:v>
                </c:pt>
                <c:pt idx="2178">
                  <c:v>-286.09590000000003</c:v>
                </c:pt>
                <c:pt idx="2179">
                  <c:v>-286.01650000000001</c:v>
                </c:pt>
                <c:pt idx="2180">
                  <c:v>-285.93680000000001</c:v>
                </c:pt>
                <c:pt idx="2181">
                  <c:v>-285.85730000000001</c:v>
                </c:pt>
                <c:pt idx="2182">
                  <c:v>-285.77769999999998</c:v>
                </c:pt>
                <c:pt idx="2183">
                  <c:v>-285.69820000000004</c:v>
                </c:pt>
                <c:pt idx="2184">
                  <c:v>-285.61869999999999</c:v>
                </c:pt>
                <c:pt idx="2185">
                  <c:v>-285.53899999999999</c:v>
                </c:pt>
                <c:pt idx="2186">
                  <c:v>-285.45949999999999</c:v>
                </c:pt>
                <c:pt idx="2187">
                  <c:v>-285.38</c:v>
                </c:pt>
                <c:pt idx="2188">
                  <c:v>-285.30040000000002</c:v>
                </c:pt>
                <c:pt idx="2189">
                  <c:v>-285.2208</c:v>
                </c:pt>
                <c:pt idx="2190">
                  <c:v>-285.14120000000003</c:v>
                </c:pt>
                <c:pt idx="2191">
                  <c:v>-285.06169999999997</c:v>
                </c:pt>
                <c:pt idx="2192">
                  <c:v>-284.9821</c:v>
                </c:pt>
                <c:pt idx="2193">
                  <c:v>-284.90250000000003</c:v>
                </c:pt>
                <c:pt idx="2194">
                  <c:v>-284.82299999999998</c:v>
                </c:pt>
                <c:pt idx="2195">
                  <c:v>-284.74340000000001</c:v>
                </c:pt>
                <c:pt idx="2196">
                  <c:v>-284.66399999999999</c:v>
                </c:pt>
                <c:pt idx="2197">
                  <c:v>-284.58420000000001</c:v>
                </c:pt>
                <c:pt idx="2198">
                  <c:v>-284.50459999999998</c:v>
                </c:pt>
                <c:pt idx="2199">
                  <c:v>-284.42529999999999</c:v>
                </c:pt>
                <c:pt idx="2200">
                  <c:v>-284.34560000000005</c:v>
                </c:pt>
                <c:pt idx="2201">
                  <c:v>-284.26609999999999</c:v>
                </c:pt>
                <c:pt idx="2202">
                  <c:v>-284.1866</c:v>
                </c:pt>
                <c:pt idx="2203">
                  <c:v>-284.1069</c:v>
                </c:pt>
                <c:pt idx="2204">
                  <c:v>-284.0274</c:v>
                </c:pt>
                <c:pt idx="2205">
                  <c:v>-283.9479</c:v>
                </c:pt>
                <c:pt idx="2206">
                  <c:v>-283.8682</c:v>
                </c:pt>
                <c:pt idx="2207">
                  <c:v>-283.78880000000004</c:v>
                </c:pt>
                <c:pt idx="2208">
                  <c:v>-283.70920000000001</c:v>
                </c:pt>
                <c:pt idx="2209">
                  <c:v>-283.62950000000001</c:v>
                </c:pt>
                <c:pt idx="2210">
                  <c:v>-283.55010000000004</c:v>
                </c:pt>
                <c:pt idx="2211">
                  <c:v>-283.47030000000001</c:v>
                </c:pt>
                <c:pt idx="2212">
                  <c:v>-283.39089999999999</c:v>
                </c:pt>
                <c:pt idx="2213">
                  <c:v>-283.31139999999999</c:v>
                </c:pt>
                <c:pt idx="2214">
                  <c:v>-283.23179999999996</c:v>
                </c:pt>
                <c:pt idx="2215">
                  <c:v>-283.15219999999999</c:v>
                </c:pt>
                <c:pt idx="2216">
                  <c:v>-283.07280000000003</c:v>
                </c:pt>
                <c:pt idx="2217">
                  <c:v>-282.99310000000003</c:v>
                </c:pt>
                <c:pt idx="2218">
                  <c:v>-282.9135</c:v>
                </c:pt>
                <c:pt idx="2219">
                  <c:v>-282.83389999999997</c:v>
                </c:pt>
                <c:pt idx="2220">
                  <c:v>-282.75440000000003</c:v>
                </c:pt>
                <c:pt idx="2221">
                  <c:v>-282.6748</c:v>
                </c:pt>
                <c:pt idx="2222">
                  <c:v>-282.59539999999998</c:v>
                </c:pt>
                <c:pt idx="2223">
                  <c:v>-282.51580000000001</c:v>
                </c:pt>
                <c:pt idx="2224">
                  <c:v>-282.43610000000001</c:v>
                </c:pt>
                <c:pt idx="2225">
                  <c:v>-282.35659999999996</c:v>
                </c:pt>
                <c:pt idx="2226">
                  <c:v>-282.27710000000002</c:v>
                </c:pt>
                <c:pt idx="2227">
                  <c:v>-282.19739999999996</c:v>
                </c:pt>
                <c:pt idx="2228">
                  <c:v>-282.11810000000003</c:v>
                </c:pt>
                <c:pt idx="2229">
                  <c:v>-282.03840000000002</c:v>
                </c:pt>
                <c:pt idx="2230">
                  <c:v>-281.9588</c:v>
                </c:pt>
                <c:pt idx="2231">
                  <c:v>-281.87939999999998</c:v>
                </c:pt>
                <c:pt idx="2232">
                  <c:v>-281.7996</c:v>
                </c:pt>
                <c:pt idx="2233">
                  <c:v>-281.72030000000001</c:v>
                </c:pt>
                <c:pt idx="2234">
                  <c:v>-281.64050000000003</c:v>
                </c:pt>
                <c:pt idx="2235">
                  <c:v>-281.56110000000001</c:v>
                </c:pt>
                <c:pt idx="2236">
                  <c:v>-281.48129999999998</c:v>
                </c:pt>
                <c:pt idx="2237">
                  <c:v>-281.40190000000001</c:v>
                </c:pt>
                <c:pt idx="2238">
                  <c:v>-281.32240000000002</c:v>
                </c:pt>
                <c:pt idx="2239">
                  <c:v>-281.24279999999999</c:v>
                </c:pt>
                <c:pt idx="2240">
                  <c:v>-281.16320000000002</c:v>
                </c:pt>
                <c:pt idx="2241">
                  <c:v>-281.08370000000002</c:v>
                </c:pt>
                <c:pt idx="2242">
                  <c:v>-281.00419999999997</c:v>
                </c:pt>
                <c:pt idx="2243">
                  <c:v>-280.92439999999999</c:v>
                </c:pt>
                <c:pt idx="2244">
                  <c:v>-280.84499999999997</c:v>
                </c:pt>
                <c:pt idx="2245">
                  <c:v>-280.76549999999997</c:v>
                </c:pt>
                <c:pt idx="2246">
                  <c:v>-280.68579999999997</c:v>
                </c:pt>
                <c:pt idx="2247">
                  <c:v>-280.60640000000001</c:v>
                </c:pt>
                <c:pt idx="2248">
                  <c:v>-280.52679999999998</c:v>
                </c:pt>
                <c:pt idx="2249">
                  <c:v>-280.44729999999998</c:v>
                </c:pt>
                <c:pt idx="2250">
                  <c:v>-280.36759999999998</c:v>
                </c:pt>
                <c:pt idx="2251">
                  <c:v>-280.28809999999999</c:v>
                </c:pt>
                <c:pt idx="2252">
                  <c:v>-280.20849999999996</c:v>
                </c:pt>
                <c:pt idx="2253">
                  <c:v>-280.12900000000002</c:v>
                </c:pt>
                <c:pt idx="2254">
                  <c:v>-280.04939999999999</c:v>
                </c:pt>
                <c:pt idx="2255">
                  <c:v>-279.96979999999996</c:v>
                </c:pt>
                <c:pt idx="2256">
                  <c:v>-279.89029999999997</c:v>
                </c:pt>
                <c:pt idx="2257">
                  <c:v>-279.81080000000003</c:v>
                </c:pt>
                <c:pt idx="2258">
                  <c:v>-279.73109999999997</c:v>
                </c:pt>
                <c:pt idx="2259">
                  <c:v>-279.65159999999997</c:v>
                </c:pt>
                <c:pt idx="2260">
                  <c:v>-279.572</c:v>
                </c:pt>
                <c:pt idx="2261">
                  <c:v>-279.49270000000001</c:v>
                </c:pt>
                <c:pt idx="2262">
                  <c:v>-279.41289999999998</c:v>
                </c:pt>
                <c:pt idx="2263">
                  <c:v>-279.33330000000001</c:v>
                </c:pt>
                <c:pt idx="2264">
                  <c:v>-279.25380000000001</c:v>
                </c:pt>
                <c:pt idx="2265">
                  <c:v>-279.17430000000002</c:v>
                </c:pt>
                <c:pt idx="2266">
                  <c:v>-279.09469999999999</c:v>
                </c:pt>
                <c:pt idx="2267">
                  <c:v>-279.01499999999999</c:v>
                </c:pt>
                <c:pt idx="2268">
                  <c:v>-278.93559999999997</c:v>
                </c:pt>
                <c:pt idx="2269">
                  <c:v>-278.85610000000003</c:v>
                </c:pt>
                <c:pt idx="2270">
                  <c:v>-278.77639999999997</c:v>
                </c:pt>
                <c:pt idx="2271">
                  <c:v>-278.69689999999997</c:v>
                </c:pt>
                <c:pt idx="2272">
                  <c:v>-278.6173</c:v>
                </c:pt>
                <c:pt idx="2273">
                  <c:v>-278.53790000000004</c:v>
                </c:pt>
                <c:pt idx="2274">
                  <c:v>-278.45819999999998</c:v>
                </c:pt>
                <c:pt idx="2275">
                  <c:v>-278.37870000000004</c:v>
                </c:pt>
                <c:pt idx="2276">
                  <c:v>-278.29919999999998</c:v>
                </c:pt>
                <c:pt idx="2277">
                  <c:v>-278.21949999999998</c:v>
                </c:pt>
                <c:pt idx="2278">
                  <c:v>-278.14</c:v>
                </c:pt>
                <c:pt idx="2279">
                  <c:v>-278.06039999999996</c:v>
                </c:pt>
                <c:pt idx="2280">
                  <c:v>-277.98090000000002</c:v>
                </c:pt>
                <c:pt idx="2281">
                  <c:v>-277.90119999999996</c:v>
                </c:pt>
                <c:pt idx="2282">
                  <c:v>-277.8218</c:v>
                </c:pt>
                <c:pt idx="2283">
                  <c:v>-277.74220000000003</c:v>
                </c:pt>
                <c:pt idx="2284">
                  <c:v>-277.6626</c:v>
                </c:pt>
                <c:pt idx="2285">
                  <c:v>-277.5831</c:v>
                </c:pt>
                <c:pt idx="2286">
                  <c:v>-277.5034</c:v>
                </c:pt>
                <c:pt idx="2287">
                  <c:v>-277.42399999999998</c:v>
                </c:pt>
                <c:pt idx="2288">
                  <c:v>-277.34430000000003</c:v>
                </c:pt>
                <c:pt idx="2289">
                  <c:v>-277.26479999999998</c:v>
                </c:pt>
                <c:pt idx="2290">
                  <c:v>-277.18520000000001</c:v>
                </c:pt>
                <c:pt idx="2291">
                  <c:v>-277.10559999999998</c:v>
                </c:pt>
                <c:pt idx="2292">
                  <c:v>-277.02620000000002</c:v>
                </c:pt>
                <c:pt idx="2293">
                  <c:v>-276.94659999999999</c:v>
                </c:pt>
                <c:pt idx="2294">
                  <c:v>-276.86710000000005</c:v>
                </c:pt>
                <c:pt idx="2295">
                  <c:v>-276.78739999999999</c:v>
                </c:pt>
                <c:pt idx="2296">
                  <c:v>-276.7079</c:v>
                </c:pt>
                <c:pt idx="2297">
                  <c:v>-276.62830000000002</c:v>
                </c:pt>
                <c:pt idx="2298">
                  <c:v>-276.5489</c:v>
                </c:pt>
                <c:pt idx="2299">
                  <c:v>-276.4692</c:v>
                </c:pt>
                <c:pt idx="2300">
                  <c:v>-276.38959999999997</c:v>
                </c:pt>
                <c:pt idx="2301">
                  <c:v>-276.31010000000003</c:v>
                </c:pt>
                <c:pt idx="2302">
                  <c:v>-276.23050000000001</c:v>
                </c:pt>
                <c:pt idx="2303">
                  <c:v>-276.15100000000001</c:v>
                </c:pt>
                <c:pt idx="2304">
                  <c:v>-276.07140000000004</c:v>
                </c:pt>
                <c:pt idx="2305">
                  <c:v>-275.99180000000001</c:v>
                </c:pt>
                <c:pt idx="2306">
                  <c:v>-275.91229999999996</c:v>
                </c:pt>
                <c:pt idx="2307">
                  <c:v>-275.83270000000005</c:v>
                </c:pt>
                <c:pt idx="2308">
                  <c:v>-275.75310000000002</c:v>
                </c:pt>
                <c:pt idx="2309">
                  <c:v>-275.67349999999999</c:v>
                </c:pt>
                <c:pt idx="2310">
                  <c:v>-275.59400000000005</c:v>
                </c:pt>
                <c:pt idx="2311">
                  <c:v>-275.51460000000003</c:v>
                </c:pt>
                <c:pt idx="2312">
                  <c:v>-275.435</c:v>
                </c:pt>
                <c:pt idx="2313">
                  <c:v>-275.35530000000006</c:v>
                </c:pt>
                <c:pt idx="2314">
                  <c:v>-275.2758</c:v>
                </c:pt>
                <c:pt idx="2315">
                  <c:v>-275.19620000000003</c:v>
                </c:pt>
                <c:pt idx="2316">
                  <c:v>-275.11669999999998</c:v>
                </c:pt>
                <c:pt idx="2317">
                  <c:v>-275.03720000000004</c:v>
                </c:pt>
                <c:pt idx="2318">
                  <c:v>-274.95760000000001</c:v>
                </c:pt>
                <c:pt idx="2319">
                  <c:v>-274.87799999999999</c:v>
                </c:pt>
                <c:pt idx="2320">
                  <c:v>-274.79849999999999</c:v>
                </c:pt>
                <c:pt idx="2321">
                  <c:v>-274.71879999999999</c:v>
                </c:pt>
                <c:pt idx="2322">
                  <c:v>-274.63929999999999</c:v>
                </c:pt>
                <c:pt idx="2323">
                  <c:v>-274.55970000000002</c:v>
                </c:pt>
                <c:pt idx="2324">
                  <c:v>-274.48020000000002</c:v>
                </c:pt>
                <c:pt idx="2325">
                  <c:v>-274.40070000000003</c:v>
                </c:pt>
                <c:pt idx="2326">
                  <c:v>-274.3211</c:v>
                </c:pt>
                <c:pt idx="2327">
                  <c:v>-274.24160000000001</c:v>
                </c:pt>
                <c:pt idx="2328">
                  <c:v>-274.1619</c:v>
                </c:pt>
                <c:pt idx="2329">
                  <c:v>-274.08240000000001</c:v>
                </c:pt>
                <c:pt idx="2330">
                  <c:v>-274.00279999999998</c:v>
                </c:pt>
                <c:pt idx="2331">
                  <c:v>-273.92320000000001</c:v>
                </c:pt>
                <c:pt idx="2332">
                  <c:v>-273.84379999999999</c:v>
                </c:pt>
                <c:pt idx="2333">
                  <c:v>-273.76409999999998</c:v>
                </c:pt>
                <c:pt idx="2334">
                  <c:v>-273.68459999999999</c:v>
                </c:pt>
                <c:pt idx="2335">
                  <c:v>-273.60509999999999</c:v>
                </c:pt>
                <c:pt idx="2336">
                  <c:v>-273.52550000000002</c:v>
                </c:pt>
                <c:pt idx="2337">
                  <c:v>-273.44599999999997</c:v>
                </c:pt>
                <c:pt idx="2338">
                  <c:v>-273.3664</c:v>
                </c:pt>
                <c:pt idx="2339">
                  <c:v>-273.2869</c:v>
                </c:pt>
                <c:pt idx="2340">
                  <c:v>-273.20729999999998</c:v>
                </c:pt>
                <c:pt idx="2341">
                  <c:v>-273.12780000000004</c:v>
                </c:pt>
                <c:pt idx="2342">
                  <c:v>-273.04809999999998</c:v>
                </c:pt>
                <c:pt idx="2343">
                  <c:v>-272.96840000000003</c:v>
                </c:pt>
                <c:pt idx="2344">
                  <c:v>-272.88890000000004</c:v>
                </c:pt>
                <c:pt idx="2345">
                  <c:v>-272.80930000000001</c:v>
                </c:pt>
                <c:pt idx="2346">
                  <c:v>-272.72989999999999</c:v>
                </c:pt>
                <c:pt idx="2347">
                  <c:v>-272.65030000000002</c:v>
                </c:pt>
                <c:pt idx="2348">
                  <c:v>-272.57089999999999</c:v>
                </c:pt>
                <c:pt idx="2349">
                  <c:v>-272.49119999999999</c:v>
                </c:pt>
                <c:pt idx="2350">
                  <c:v>-272.41159999999996</c:v>
                </c:pt>
                <c:pt idx="2351">
                  <c:v>-272.33209999999997</c:v>
                </c:pt>
                <c:pt idx="2352">
                  <c:v>-272.2525</c:v>
                </c:pt>
                <c:pt idx="2353">
                  <c:v>-272.173</c:v>
                </c:pt>
                <c:pt idx="2354">
                  <c:v>-272.09339999999997</c:v>
                </c:pt>
                <c:pt idx="2355">
                  <c:v>-272.01389999999998</c:v>
                </c:pt>
                <c:pt idx="2356">
                  <c:v>-271.93440000000004</c:v>
                </c:pt>
                <c:pt idx="2357">
                  <c:v>-271.85480000000001</c:v>
                </c:pt>
                <c:pt idx="2358">
                  <c:v>-271.77519999999998</c:v>
                </c:pt>
                <c:pt idx="2359">
                  <c:v>-271.69560000000001</c:v>
                </c:pt>
                <c:pt idx="2360">
                  <c:v>-271.61599999999999</c:v>
                </c:pt>
                <c:pt idx="2361">
                  <c:v>-271.53649999999999</c:v>
                </c:pt>
                <c:pt idx="2362">
                  <c:v>-271.45690000000002</c:v>
                </c:pt>
                <c:pt idx="2363">
                  <c:v>-271.37729999999999</c:v>
                </c:pt>
                <c:pt idx="2364">
                  <c:v>-271.2978</c:v>
                </c:pt>
                <c:pt idx="2365">
                  <c:v>-271.21819999999997</c:v>
                </c:pt>
                <c:pt idx="2366">
                  <c:v>-271.13869999999997</c:v>
                </c:pt>
                <c:pt idx="2367">
                  <c:v>-271.0591</c:v>
                </c:pt>
                <c:pt idx="2368">
                  <c:v>-270.97949999999997</c:v>
                </c:pt>
                <c:pt idx="2369">
                  <c:v>-270.89999999999998</c:v>
                </c:pt>
                <c:pt idx="2370">
                  <c:v>-270.82050000000004</c:v>
                </c:pt>
                <c:pt idx="2371">
                  <c:v>-270.74080000000004</c:v>
                </c:pt>
                <c:pt idx="2372">
                  <c:v>-270.66129999999998</c:v>
                </c:pt>
                <c:pt idx="2373">
                  <c:v>-270.58179999999999</c:v>
                </c:pt>
                <c:pt idx="2374">
                  <c:v>-270.50220000000002</c:v>
                </c:pt>
                <c:pt idx="2375">
                  <c:v>-270.42259999999999</c:v>
                </c:pt>
                <c:pt idx="2376">
                  <c:v>-270.34300000000002</c:v>
                </c:pt>
                <c:pt idx="2377">
                  <c:v>-270.26339999999999</c:v>
                </c:pt>
                <c:pt idx="2378">
                  <c:v>-270.18399999999997</c:v>
                </c:pt>
                <c:pt idx="2379">
                  <c:v>-270.10450000000003</c:v>
                </c:pt>
                <c:pt idx="2380">
                  <c:v>-270.0249</c:v>
                </c:pt>
                <c:pt idx="2381">
                  <c:v>-269.94529999999997</c:v>
                </c:pt>
                <c:pt idx="2382">
                  <c:v>-269.8657</c:v>
                </c:pt>
                <c:pt idx="2383">
                  <c:v>-269.78620000000001</c:v>
                </c:pt>
                <c:pt idx="2384">
                  <c:v>-269.70670000000001</c:v>
                </c:pt>
                <c:pt idx="2385">
                  <c:v>-269.62709999999998</c:v>
                </c:pt>
                <c:pt idx="2386">
                  <c:v>-269.54750000000001</c:v>
                </c:pt>
                <c:pt idx="2387">
                  <c:v>-269.46800000000002</c:v>
                </c:pt>
                <c:pt idx="2388">
                  <c:v>-269.38830000000002</c:v>
                </c:pt>
                <c:pt idx="2389">
                  <c:v>-269.30889999999999</c:v>
                </c:pt>
                <c:pt idx="2390">
                  <c:v>-269.22929999999997</c:v>
                </c:pt>
                <c:pt idx="2391">
                  <c:v>-269.1497</c:v>
                </c:pt>
                <c:pt idx="2392">
                  <c:v>-269.07010000000002</c:v>
                </c:pt>
                <c:pt idx="2393">
                  <c:v>-268.9905</c:v>
                </c:pt>
                <c:pt idx="2394">
                  <c:v>-268.91089999999997</c:v>
                </c:pt>
                <c:pt idx="2395">
                  <c:v>-268.83150000000001</c:v>
                </c:pt>
                <c:pt idx="2396">
                  <c:v>-268.75189999999998</c:v>
                </c:pt>
                <c:pt idx="2397">
                  <c:v>-268.67239999999998</c:v>
                </c:pt>
                <c:pt idx="2398">
                  <c:v>-268.59289999999999</c:v>
                </c:pt>
                <c:pt idx="2399">
                  <c:v>-268.51319999999998</c:v>
                </c:pt>
                <c:pt idx="2400">
                  <c:v>-268.43369999999999</c:v>
                </c:pt>
                <c:pt idx="2401">
                  <c:v>-268.35399999999998</c:v>
                </c:pt>
                <c:pt idx="2402">
                  <c:v>-268.2747</c:v>
                </c:pt>
                <c:pt idx="2403">
                  <c:v>-268.19499999999999</c:v>
                </c:pt>
                <c:pt idx="2404">
                  <c:v>-268.11540000000002</c:v>
                </c:pt>
                <c:pt idx="2405">
                  <c:v>-268.03589999999997</c:v>
                </c:pt>
                <c:pt idx="2406">
                  <c:v>-267.9563</c:v>
                </c:pt>
                <c:pt idx="2407">
                  <c:v>-267.87670000000003</c:v>
                </c:pt>
                <c:pt idx="2408">
                  <c:v>-267.7971</c:v>
                </c:pt>
                <c:pt idx="2409">
                  <c:v>-267.71750000000003</c:v>
                </c:pt>
                <c:pt idx="2410">
                  <c:v>-267.63799999999998</c:v>
                </c:pt>
                <c:pt idx="2411">
                  <c:v>-267.55849999999998</c:v>
                </c:pt>
                <c:pt idx="2412">
                  <c:v>-267.47899999999998</c:v>
                </c:pt>
                <c:pt idx="2413">
                  <c:v>-267.39940000000001</c:v>
                </c:pt>
                <c:pt idx="2414">
                  <c:v>-267.31979999999999</c:v>
                </c:pt>
                <c:pt idx="2415">
                  <c:v>-267.24020000000002</c:v>
                </c:pt>
                <c:pt idx="2416">
                  <c:v>-267.16070000000002</c:v>
                </c:pt>
                <c:pt idx="2417">
                  <c:v>-267.08119999999997</c:v>
                </c:pt>
                <c:pt idx="2418">
                  <c:v>-267.00149999999996</c:v>
                </c:pt>
                <c:pt idx="2419">
                  <c:v>-266.92209999999994</c:v>
                </c:pt>
                <c:pt idx="2420">
                  <c:v>-266.84249999999997</c:v>
                </c:pt>
                <c:pt idx="2421">
                  <c:v>-266.76300000000003</c:v>
                </c:pt>
                <c:pt idx="2422">
                  <c:v>-266.68329999999997</c:v>
                </c:pt>
                <c:pt idx="2423">
                  <c:v>-266.6037</c:v>
                </c:pt>
                <c:pt idx="2424">
                  <c:v>-266.52409999999998</c:v>
                </c:pt>
                <c:pt idx="2425">
                  <c:v>-266.44470000000001</c:v>
                </c:pt>
                <c:pt idx="2426">
                  <c:v>-266.36509999999998</c:v>
                </c:pt>
                <c:pt idx="2427">
                  <c:v>-266.28559999999999</c:v>
                </c:pt>
                <c:pt idx="2428">
                  <c:v>-266.20600000000002</c:v>
                </c:pt>
                <c:pt idx="2429">
                  <c:v>-266.12639999999999</c:v>
                </c:pt>
                <c:pt idx="2430">
                  <c:v>-266.04700000000003</c:v>
                </c:pt>
                <c:pt idx="2431">
                  <c:v>-265.96730000000002</c:v>
                </c:pt>
                <c:pt idx="2432">
                  <c:v>-265.88779999999997</c:v>
                </c:pt>
                <c:pt idx="2433">
                  <c:v>-265.80799999999999</c:v>
                </c:pt>
                <c:pt idx="2434">
                  <c:v>-265.72860000000003</c:v>
                </c:pt>
                <c:pt idx="2435">
                  <c:v>-265.64920000000001</c:v>
                </c:pt>
                <c:pt idx="2436">
                  <c:v>-265.56950000000001</c:v>
                </c:pt>
                <c:pt idx="2437">
                  <c:v>-265.48999999999995</c:v>
                </c:pt>
                <c:pt idx="2438">
                  <c:v>-265.41039999999998</c:v>
                </c:pt>
                <c:pt idx="2439">
                  <c:v>-265.33079999999995</c:v>
                </c:pt>
                <c:pt idx="2440">
                  <c:v>-265.25139999999999</c:v>
                </c:pt>
                <c:pt idx="2441">
                  <c:v>-265.17180000000002</c:v>
                </c:pt>
                <c:pt idx="2442">
                  <c:v>-265.09210000000002</c:v>
                </c:pt>
                <c:pt idx="2443">
                  <c:v>-265.01249999999999</c:v>
                </c:pt>
                <c:pt idx="2444">
                  <c:v>-264.93309999999997</c:v>
                </c:pt>
                <c:pt idx="2445">
                  <c:v>-264.8535</c:v>
                </c:pt>
                <c:pt idx="2446">
                  <c:v>-264.77379999999999</c:v>
                </c:pt>
                <c:pt idx="2447">
                  <c:v>-264.6943</c:v>
                </c:pt>
                <c:pt idx="2448">
                  <c:v>-264.6148</c:v>
                </c:pt>
                <c:pt idx="2449">
                  <c:v>-264.53530000000001</c:v>
                </c:pt>
                <c:pt idx="2450">
                  <c:v>-264.4556</c:v>
                </c:pt>
                <c:pt idx="2451">
                  <c:v>-264.37600000000003</c:v>
                </c:pt>
                <c:pt idx="2452">
                  <c:v>-264.29659999999996</c:v>
                </c:pt>
                <c:pt idx="2453">
                  <c:v>-264.21699999999998</c:v>
                </c:pt>
                <c:pt idx="2454">
                  <c:v>-264.13739999999996</c:v>
                </c:pt>
                <c:pt idx="2455">
                  <c:v>-264.05790000000002</c:v>
                </c:pt>
                <c:pt idx="2456">
                  <c:v>-263.97840000000002</c:v>
                </c:pt>
                <c:pt idx="2457">
                  <c:v>-263.89859999999999</c:v>
                </c:pt>
                <c:pt idx="2458">
                  <c:v>-263.81909999999999</c:v>
                </c:pt>
                <c:pt idx="2459">
                  <c:v>-263.73969999999997</c:v>
                </c:pt>
                <c:pt idx="2460">
                  <c:v>-263.6601</c:v>
                </c:pt>
                <c:pt idx="2461">
                  <c:v>-263.5804</c:v>
                </c:pt>
                <c:pt idx="2462">
                  <c:v>-263.50099999999998</c:v>
                </c:pt>
                <c:pt idx="2463">
                  <c:v>-263.42139999999995</c:v>
                </c:pt>
                <c:pt idx="2464">
                  <c:v>-263.34180000000003</c:v>
                </c:pt>
                <c:pt idx="2465">
                  <c:v>-263.26220000000001</c:v>
                </c:pt>
                <c:pt idx="2466">
                  <c:v>-263.18270000000001</c:v>
                </c:pt>
                <c:pt idx="2467">
                  <c:v>-263.10310000000004</c:v>
                </c:pt>
                <c:pt idx="2468">
                  <c:v>-263.02370000000002</c:v>
                </c:pt>
                <c:pt idx="2469">
                  <c:v>-262.94420000000002</c:v>
                </c:pt>
                <c:pt idx="2470">
                  <c:v>-262.86440000000005</c:v>
                </c:pt>
                <c:pt idx="2471">
                  <c:v>-262.78489999999999</c:v>
                </c:pt>
                <c:pt idx="2472">
                  <c:v>-262.7054</c:v>
                </c:pt>
                <c:pt idx="2473">
                  <c:v>-262.62579999999997</c:v>
                </c:pt>
                <c:pt idx="2474">
                  <c:v>-262.54629999999997</c:v>
                </c:pt>
                <c:pt idx="2475">
                  <c:v>-262.46659999999997</c:v>
                </c:pt>
                <c:pt idx="2476">
                  <c:v>-262.387</c:v>
                </c:pt>
                <c:pt idx="2477">
                  <c:v>-262.30760000000004</c:v>
                </c:pt>
                <c:pt idx="2478">
                  <c:v>-262.22790000000003</c:v>
                </c:pt>
                <c:pt idx="2479">
                  <c:v>-262.14830000000001</c:v>
                </c:pt>
                <c:pt idx="2480">
                  <c:v>-262.06880000000001</c:v>
                </c:pt>
                <c:pt idx="2481">
                  <c:v>-261.98929999999996</c:v>
                </c:pt>
                <c:pt idx="2482">
                  <c:v>-261.90960000000001</c:v>
                </c:pt>
                <c:pt idx="2483">
                  <c:v>-261.83019999999999</c:v>
                </c:pt>
                <c:pt idx="2484">
                  <c:v>-261.75069999999999</c:v>
                </c:pt>
                <c:pt idx="2485">
                  <c:v>-261.67099999999999</c:v>
                </c:pt>
                <c:pt idx="2486">
                  <c:v>-261.5915</c:v>
                </c:pt>
                <c:pt idx="2487">
                  <c:v>-261.51200000000006</c:v>
                </c:pt>
                <c:pt idx="2488">
                  <c:v>-261.4325</c:v>
                </c:pt>
                <c:pt idx="2489">
                  <c:v>-261.35290000000003</c:v>
                </c:pt>
                <c:pt idx="2490">
                  <c:v>-261.27319999999997</c:v>
                </c:pt>
                <c:pt idx="2491">
                  <c:v>-261.19369999999998</c:v>
                </c:pt>
                <c:pt idx="2492">
                  <c:v>-261.11410000000001</c:v>
                </c:pt>
                <c:pt idx="2493">
                  <c:v>-261.03459999999995</c:v>
                </c:pt>
                <c:pt idx="2494">
                  <c:v>-260.95499999999998</c:v>
                </c:pt>
                <c:pt idx="2495">
                  <c:v>-260.87540000000001</c:v>
                </c:pt>
                <c:pt idx="2496">
                  <c:v>-260.79589999999996</c:v>
                </c:pt>
                <c:pt idx="2497">
                  <c:v>-260.71639999999996</c:v>
                </c:pt>
                <c:pt idx="2498">
                  <c:v>-260.63690000000003</c:v>
                </c:pt>
                <c:pt idx="2499">
                  <c:v>-260.55709999999999</c:v>
                </c:pt>
                <c:pt idx="2500">
                  <c:v>-260.47770000000003</c:v>
                </c:pt>
                <c:pt idx="2501">
                  <c:v>-260.3981</c:v>
                </c:pt>
                <c:pt idx="2502">
                  <c:v>-260.31870000000004</c:v>
                </c:pt>
                <c:pt idx="2503">
                  <c:v>-260.2389</c:v>
                </c:pt>
                <c:pt idx="2504">
                  <c:v>-260.15949999999998</c:v>
                </c:pt>
                <c:pt idx="2505">
                  <c:v>-260.07990000000001</c:v>
                </c:pt>
                <c:pt idx="2506">
                  <c:v>-260.00030000000004</c:v>
                </c:pt>
                <c:pt idx="2507">
                  <c:v>-259.92070000000001</c:v>
                </c:pt>
                <c:pt idx="2508">
                  <c:v>-259.84100000000001</c:v>
                </c:pt>
                <c:pt idx="2509">
                  <c:v>-259.76159999999999</c:v>
                </c:pt>
                <c:pt idx="2510">
                  <c:v>-259.68199999999996</c:v>
                </c:pt>
                <c:pt idx="2511">
                  <c:v>-259.60249999999996</c:v>
                </c:pt>
                <c:pt idx="2512">
                  <c:v>-259.52300000000002</c:v>
                </c:pt>
                <c:pt idx="2513">
                  <c:v>-259.4434</c:v>
                </c:pt>
                <c:pt idx="2514">
                  <c:v>-259.36379999999997</c:v>
                </c:pt>
                <c:pt idx="2515">
                  <c:v>-259.2842</c:v>
                </c:pt>
                <c:pt idx="2516">
                  <c:v>-259.2047</c:v>
                </c:pt>
                <c:pt idx="2517">
                  <c:v>-259.12520000000001</c:v>
                </c:pt>
                <c:pt idx="2518">
                  <c:v>-259.04559999999998</c:v>
                </c:pt>
                <c:pt idx="2519">
                  <c:v>-258.96609999999998</c:v>
                </c:pt>
                <c:pt idx="2520">
                  <c:v>-258.88639999999998</c:v>
                </c:pt>
                <c:pt idx="2521">
                  <c:v>-258.80690000000004</c:v>
                </c:pt>
                <c:pt idx="2522">
                  <c:v>-258.72740000000005</c:v>
                </c:pt>
                <c:pt idx="2523">
                  <c:v>-258.64779999999996</c:v>
                </c:pt>
                <c:pt idx="2524">
                  <c:v>-258.56819999999999</c:v>
                </c:pt>
                <c:pt idx="2525">
                  <c:v>-258.48880000000003</c:v>
                </c:pt>
                <c:pt idx="2526">
                  <c:v>-258.40899999999999</c:v>
                </c:pt>
                <c:pt idx="2527">
                  <c:v>-258.32950000000005</c:v>
                </c:pt>
                <c:pt idx="2528">
                  <c:v>-258.25</c:v>
                </c:pt>
                <c:pt idx="2529">
                  <c:v>-258.1705</c:v>
                </c:pt>
                <c:pt idx="2530">
                  <c:v>-258.09089999999998</c:v>
                </c:pt>
                <c:pt idx="2531">
                  <c:v>-258.01130000000001</c:v>
                </c:pt>
                <c:pt idx="2532">
                  <c:v>-257.93169999999998</c:v>
                </c:pt>
                <c:pt idx="2533">
                  <c:v>-257.85219999999998</c:v>
                </c:pt>
                <c:pt idx="2534">
                  <c:v>-257.77260000000001</c:v>
                </c:pt>
                <c:pt idx="2535">
                  <c:v>-257.69310000000002</c:v>
                </c:pt>
                <c:pt idx="2536">
                  <c:v>-257.61340000000001</c:v>
                </c:pt>
                <c:pt idx="2537">
                  <c:v>-257.53399999999999</c:v>
                </c:pt>
                <c:pt idx="2538">
                  <c:v>-257.4545</c:v>
                </c:pt>
                <c:pt idx="2539">
                  <c:v>-257.37469999999996</c:v>
                </c:pt>
                <c:pt idx="2540">
                  <c:v>-257.29519999999997</c:v>
                </c:pt>
                <c:pt idx="2541">
                  <c:v>-257.21569999999997</c:v>
                </c:pt>
                <c:pt idx="2542">
                  <c:v>-257.1361</c:v>
                </c:pt>
                <c:pt idx="2543">
                  <c:v>-257.05649999999997</c:v>
                </c:pt>
                <c:pt idx="2544">
                  <c:v>-256.97710000000001</c:v>
                </c:pt>
                <c:pt idx="2545">
                  <c:v>-256.89749999999998</c:v>
                </c:pt>
                <c:pt idx="2546">
                  <c:v>-256.81779999999998</c:v>
                </c:pt>
                <c:pt idx="2547">
                  <c:v>-256.73829999999998</c:v>
                </c:pt>
                <c:pt idx="2548">
                  <c:v>-256.65879999999999</c:v>
                </c:pt>
                <c:pt idx="2549">
                  <c:v>-256.57920000000001</c:v>
                </c:pt>
                <c:pt idx="2550">
                  <c:v>-256.49969999999996</c:v>
                </c:pt>
                <c:pt idx="2551">
                  <c:v>-256.42009999999999</c:v>
                </c:pt>
                <c:pt idx="2552">
                  <c:v>-256.34059999999999</c:v>
                </c:pt>
                <c:pt idx="2553">
                  <c:v>-256.26089999999999</c:v>
                </c:pt>
                <c:pt idx="2554">
                  <c:v>-256.1814</c:v>
                </c:pt>
                <c:pt idx="2555">
                  <c:v>-256.1019</c:v>
                </c:pt>
                <c:pt idx="2556">
                  <c:v>-256.02229999999997</c:v>
                </c:pt>
                <c:pt idx="2557">
                  <c:v>-255.9427</c:v>
                </c:pt>
                <c:pt idx="2558">
                  <c:v>-255.863</c:v>
                </c:pt>
                <c:pt idx="2559">
                  <c:v>-255.78369999999998</c:v>
                </c:pt>
                <c:pt idx="2560">
                  <c:v>-255.70399999999998</c:v>
                </c:pt>
                <c:pt idx="2561">
                  <c:v>-255.62439999999998</c:v>
                </c:pt>
                <c:pt idx="2562">
                  <c:v>-255.54500000000002</c:v>
                </c:pt>
                <c:pt idx="2563">
                  <c:v>-255.46539999999999</c:v>
                </c:pt>
                <c:pt idx="2564">
                  <c:v>-255.38580000000002</c:v>
                </c:pt>
                <c:pt idx="2565">
                  <c:v>-255.30630000000002</c:v>
                </c:pt>
                <c:pt idx="2566">
                  <c:v>-255.22679999999997</c:v>
                </c:pt>
                <c:pt idx="2567">
                  <c:v>-255.14709999999999</c:v>
                </c:pt>
                <c:pt idx="2568">
                  <c:v>-255.0676</c:v>
                </c:pt>
                <c:pt idx="2569">
                  <c:v>-254.98799999999997</c:v>
                </c:pt>
                <c:pt idx="2570">
                  <c:v>-254.90849999999998</c:v>
                </c:pt>
                <c:pt idx="2571">
                  <c:v>-254.82879999999997</c:v>
                </c:pt>
                <c:pt idx="2572">
                  <c:v>-254.74930000000001</c:v>
                </c:pt>
                <c:pt idx="2573">
                  <c:v>-254.66969999999998</c:v>
                </c:pt>
                <c:pt idx="2574">
                  <c:v>-254.59010000000001</c:v>
                </c:pt>
                <c:pt idx="2575">
                  <c:v>-254.51060000000001</c:v>
                </c:pt>
                <c:pt idx="2576">
                  <c:v>-254.43100000000001</c:v>
                </c:pt>
                <c:pt idx="2577">
                  <c:v>-254.35150000000002</c:v>
                </c:pt>
                <c:pt idx="2578">
                  <c:v>-254.27199999999999</c:v>
                </c:pt>
                <c:pt idx="2579">
                  <c:v>-254.19240000000002</c:v>
                </c:pt>
                <c:pt idx="2580">
                  <c:v>-254.11280000000002</c:v>
                </c:pt>
                <c:pt idx="2581">
                  <c:v>-254.0333</c:v>
                </c:pt>
                <c:pt idx="2582">
                  <c:v>-253.95359999999999</c:v>
                </c:pt>
                <c:pt idx="2583">
                  <c:v>-253.8741</c:v>
                </c:pt>
                <c:pt idx="2584">
                  <c:v>-253.7946</c:v>
                </c:pt>
                <c:pt idx="2585">
                  <c:v>-253.715</c:v>
                </c:pt>
                <c:pt idx="2586">
                  <c:v>-253.63539999999998</c:v>
                </c:pt>
                <c:pt idx="2587">
                  <c:v>-253.55600000000004</c:v>
                </c:pt>
                <c:pt idx="2588">
                  <c:v>-253.47640000000001</c:v>
                </c:pt>
                <c:pt idx="2589">
                  <c:v>-253.39669999999998</c:v>
                </c:pt>
                <c:pt idx="2590">
                  <c:v>-253.31719999999999</c:v>
                </c:pt>
                <c:pt idx="2591">
                  <c:v>-253.23769999999999</c:v>
                </c:pt>
                <c:pt idx="2592">
                  <c:v>-253.15819999999999</c:v>
                </c:pt>
                <c:pt idx="2593">
                  <c:v>-253.07850000000002</c:v>
                </c:pt>
                <c:pt idx="2594">
                  <c:v>-252.99899999999997</c:v>
                </c:pt>
                <c:pt idx="2595">
                  <c:v>-252.91950000000003</c:v>
                </c:pt>
                <c:pt idx="2596">
                  <c:v>-252.83990000000003</c:v>
                </c:pt>
                <c:pt idx="2597">
                  <c:v>-252.7603</c:v>
                </c:pt>
                <c:pt idx="2598">
                  <c:v>-252.6807</c:v>
                </c:pt>
                <c:pt idx="2599">
                  <c:v>-252.60130000000001</c:v>
                </c:pt>
                <c:pt idx="2600">
                  <c:v>-252.52160000000003</c:v>
                </c:pt>
                <c:pt idx="2601">
                  <c:v>-252.44200000000001</c:v>
                </c:pt>
                <c:pt idx="2602">
                  <c:v>-252.36260000000001</c:v>
                </c:pt>
                <c:pt idx="2603">
                  <c:v>-252.28290000000001</c:v>
                </c:pt>
                <c:pt idx="2604">
                  <c:v>-252.20340000000002</c:v>
                </c:pt>
                <c:pt idx="2605">
                  <c:v>-252.12369999999999</c:v>
                </c:pt>
                <c:pt idx="2606">
                  <c:v>-252.04430000000002</c:v>
                </c:pt>
                <c:pt idx="2607">
                  <c:v>-251.96469999999999</c:v>
                </c:pt>
                <c:pt idx="2608">
                  <c:v>-251.88509999999997</c:v>
                </c:pt>
                <c:pt idx="2609">
                  <c:v>-251.80560000000003</c:v>
                </c:pt>
                <c:pt idx="2610">
                  <c:v>-251.726</c:v>
                </c:pt>
                <c:pt idx="2611">
                  <c:v>-251.64650000000003</c:v>
                </c:pt>
                <c:pt idx="2612">
                  <c:v>-251.5669</c:v>
                </c:pt>
                <c:pt idx="2613">
                  <c:v>-251.4873</c:v>
                </c:pt>
                <c:pt idx="2614">
                  <c:v>-251.40780000000001</c:v>
                </c:pt>
                <c:pt idx="2615">
                  <c:v>-251.32820000000001</c:v>
                </c:pt>
                <c:pt idx="2616">
                  <c:v>-251.24860000000001</c:v>
                </c:pt>
                <c:pt idx="2617">
                  <c:v>-251.16919999999999</c:v>
                </c:pt>
                <c:pt idx="2618">
                  <c:v>-251.08949999999999</c:v>
                </c:pt>
                <c:pt idx="2619">
                  <c:v>-251.01009999999997</c:v>
                </c:pt>
                <c:pt idx="2620">
                  <c:v>-250.93039999999999</c:v>
                </c:pt>
                <c:pt idx="2621">
                  <c:v>-250.8509</c:v>
                </c:pt>
                <c:pt idx="2622">
                  <c:v>-250.7713</c:v>
                </c:pt>
                <c:pt idx="2623">
                  <c:v>-250.6918</c:v>
                </c:pt>
                <c:pt idx="2624">
                  <c:v>-250.61220000000003</c:v>
                </c:pt>
                <c:pt idx="2625">
                  <c:v>-250.5326</c:v>
                </c:pt>
                <c:pt idx="2626">
                  <c:v>-250.45310000000001</c:v>
                </c:pt>
                <c:pt idx="2627">
                  <c:v>-250.3734</c:v>
                </c:pt>
                <c:pt idx="2628">
                  <c:v>-250.29390000000001</c:v>
                </c:pt>
                <c:pt idx="2629">
                  <c:v>-250.21430000000001</c:v>
                </c:pt>
                <c:pt idx="2630">
                  <c:v>-250.13479999999998</c:v>
                </c:pt>
                <c:pt idx="2631">
                  <c:v>-250.05520000000001</c:v>
                </c:pt>
                <c:pt idx="2632">
                  <c:v>-249.97580000000002</c:v>
                </c:pt>
                <c:pt idx="2633">
                  <c:v>-249.8963</c:v>
                </c:pt>
                <c:pt idx="2634">
                  <c:v>-249.81659999999999</c:v>
                </c:pt>
                <c:pt idx="2635">
                  <c:v>-249.73699999999999</c:v>
                </c:pt>
                <c:pt idx="2636">
                  <c:v>-249.6574</c:v>
                </c:pt>
                <c:pt idx="2637">
                  <c:v>-249.5779</c:v>
                </c:pt>
                <c:pt idx="2638">
                  <c:v>-249.4983</c:v>
                </c:pt>
                <c:pt idx="2639">
                  <c:v>-249.41879999999998</c:v>
                </c:pt>
                <c:pt idx="2640">
                  <c:v>-249.33910000000003</c:v>
                </c:pt>
                <c:pt idx="2641">
                  <c:v>-249.25970000000001</c:v>
                </c:pt>
                <c:pt idx="2642">
                  <c:v>-249.18</c:v>
                </c:pt>
                <c:pt idx="2643">
                  <c:v>-249.10059999999999</c:v>
                </c:pt>
                <c:pt idx="2644">
                  <c:v>-249.02090000000004</c:v>
                </c:pt>
                <c:pt idx="2645">
                  <c:v>-248.94140000000002</c:v>
                </c:pt>
                <c:pt idx="2646">
                  <c:v>-248.86180000000002</c:v>
                </c:pt>
                <c:pt idx="2647">
                  <c:v>-248.78229999999999</c:v>
                </c:pt>
                <c:pt idx="2648">
                  <c:v>-248.70260000000002</c:v>
                </c:pt>
                <c:pt idx="2649">
                  <c:v>-248.62320000000003</c:v>
                </c:pt>
                <c:pt idx="2650">
                  <c:v>-248.5436</c:v>
                </c:pt>
                <c:pt idx="2651">
                  <c:v>-248.46420000000001</c:v>
                </c:pt>
                <c:pt idx="2652">
                  <c:v>-248.38459999999998</c:v>
                </c:pt>
                <c:pt idx="2653">
                  <c:v>-248.30499999999998</c:v>
                </c:pt>
                <c:pt idx="2654">
                  <c:v>-248.22540000000001</c:v>
                </c:pt>
                <c:pt idx="2655">
                  <c:v>-248.14590000000001</c:v>
                </c:pt>
                <c:pt idx="2656">
                  <c:v>-248.06629999999998</c:v>
                </c:pt>
                <c:pt idx="2657">
                  <c:v>-247.98659999999998</c:v>
                </c:pt>
                <c:pt idx="2658">
                  <c:v>-247.90709999999999</c:v>
                </c:pt>
                <c:pt idx="2659">
                  <c:v>-247.82759999999999</c:v>
                </c:pt>
                <c:pt idx="2660">
                  <c:v>-247.74799999999996</c:v>
                </c:pt>
                <c:pt idx="2661">
                  <c:v>-247.66849999999999</c:v>
                </c:pt>
                <c:pt idx="2662">
                  <c:v>-247.58889999999997</c:v>
                </c:pt>
                <c:pt idx="2663">
                  <c:v>-247.5093</c:v>
                </c:pt>
                <c:pt idx="2664">
                  <c:v>-247.4297</c:v>
                </c:pt>
                <c:pt idx="2665">
                  <c:v>-247.35019999999997</c:v>
                </c:pt>
                <c:pt idx="2666">
                  <c:v>-247.2706</c:v>
                </c:pt>
                <c:pt idx="2667">
                  <c:v>-247.19110000000001</c:v>
                </c:pt>
                <c:pt idx="2668">
                  <c:v>-247.11159999999998</c:v>
                </c:pt>
                <c:pt idx="2669">
                  <c:v>-247.03190000000001</c:v>
                </c:pt>
                <c:pt idx="2670">
                  <c:v>-246.95240000000001</c:v>
                </c:pt>
                <c:pt idx="2671">
                  <c:v>-246.87280000000004</c:v>
                </c:pt>
                <c:pt idx="2672">
                  <c:v>-246.79329999999999</c:v>
                </c:pt>
                <c:pt idx="2673">
                  <c:v>-246.71379999999999</c:v>
                </c:pt>
                <c:pt idx="2674">
                  <c:v>-246.63419999999996</c:v>
                </c:pt>
                <c:pt idx="2675">
                  <c:v>-246.55459999999999</c:v>
                </c:pt>
                <c:pt idx="2676">
                  <c:v>-246.47489999999999</c:v>
                </c:pt>
                <c:pt idx="2677">
                  <c:v>-246.3956</c:v>
                </c:pt>
                <c:pt idx="2678">
                  <c:v>-246.3159</c:v>
                </c:pt>
                <c:pt idx="2679">
                  <c:v>-246.2364</c:v>
                </c:pt>
                <c:pt idx="2680">
                  <c:v>-246.15679999999998</c:v>
                </c:pt>
                <c:pt idx="2681">
                  <c:v>-246.0772</c:v>
                </c:pt>
                <c:pt idx="2682">
                  <c:v>-245.99779999999998</c:v>
                </c:pt>
                <c:pt idx="2683">
                  <c:v>-245.91809999999998</c:v>
                </c:pt>
                <c:pt idx="2684">
                  <c:v>-245.83860000000001</c:v>
                </c:pt>
                <c:pt idx="2685">
                  <c:v>-245.75900000000001</c:v>
                </c:pt>
                <c:pt idx="2686">
                  <c:v>-245.67930000000001</c:v>
                </c:pt>
                <c:pt idx="2687">
                  <c:v>-245.6</c:v>
                </c:pt>
                <c:pt idx="2688">
                  <c:v>-245.5204</c:v>
                </c:pt>
                <c:pt idx="2689">
                  <c:v>-245.44090000000003</c:v>
                </c:pt>
                <c:pt idx="2690">
                  <c:v>-245.36120000000003</c:v>
                </c:pt>
                <c:pt idx="2691">
                  <c:v>-245.28160000000003</c:v>
                </c:pt>
                <c:pt idx="2692">
                  <c:v>-245.2022</c:v>
                </c:pt>
                <c:pt idx="2693">
                  <c:v>-245.1225</c:v>
                </c:pt>
                <c:pt idx="2694">
                  <c:v>-245.0429</c:v>
                </c:pt>
                <c:pt idx="2695">
                  <c:v>-244.96340000000004</c:v>
                </c:pt>
                <c:pt idx="2696">
                  <c:v>-244.88380000000001</c:v>
                </c:pt>
                <c:pt idx="2697">
                  <c:v>-244.80440000000002</c:v>
                </c:pt>
                <c:pt idx="2698">
                  <c:v>-244.72469999999998</c:v>
                </c:pt>
                <c:pt idx="2699">
                  <c:v>-244.64500000000001</c:v>
                </c:pt>
                <c:pt idx="2700">
                  <c:v>-244.56570000000002</c:v>
                </c:pt>
                <c:pt idx="2701">
                  <c:v>-244.48610000000002</c:v>
                </c:pt>
                <c:pt idx="2702">
                  <c:v>-244.40649999999999</c:v>
                </c:pt>
                <c:pt idx="2703">
                  <c:v>-244.327</c:v>
                </c:pt>
                <c:pt idx="2704">
                  <c:v>-244.2473</c:v>
                </c:pt>
                <c:pt idx="2705">
                  <c:v>-244.16780000000003</c:v>
                </c:pt>
                <c:pt idx="2706">
                  <c:v>-244.0883</c:v>
                </c:pt>
                <c:pt idx="2707">
                  <c:v>-244.0087</c:v>
                </c:pt>
                <c:pt idx="2708">
                  <c:v>-243.92900000000003</c:v>
                </c:pt>
                <c:pt idx="2709">
                  <c:v>-243.84960000000001</c:v>
                </c:pt>
                <c:pt idx="2710">
                  <c:v>-243.77</c:v>
                </c:pt>
                <c:pt idx="2711">
                  <c:v>-243.69050000000001</c:v>
                </c:pt>
                <c:pt idx="2712">
                  <c:v>-243.61099999999999</c:v>
                </c:pt>
                <c:pt idx="2713">
                  <c:v>-243.53129999999999</c:v>
                </c:pt>
                <c:pt idx="2714">
                  <c:v>-243.45180000000002</c:v>
                </c:pt>
                <c:pt idx="2715">
                  <c:v>-243.37210000000002</c:v>
                </c:pt>
                <c:pt idx="2716">
                  <c:v>-243.29259999999999</c:v>
                </c:pt>
                <c:pt idx="2717">
                  <c:v>-243.21300000000002</c:v>
                </c:pt>
                <c:pt idx="2718">
                  <c:v>-243.1336</c:v>
                </c:pt>
                <c:pt idx="2719">
                  <c:v>-243.0539</c:v>
                </c:pt>
                <c:pt idx="2720">
                  <c:v>-242.9744</c:v>
                </c:pt>
                <c:pt idx="2721">
                  <c:v>-242.89490000000001</c:v>
                </c:pt>
                <c:pt idx="2722">
                  <c:v>-242.8152</c:v>
                </c:pt>
                <c:pt idx="2723">
                  <c:v>-242.73570000000001</c:v>
                </c:pt>
                <c:pt idx="2724">
                  <c:v>-242.65629999999999</c:v>
                </c:pt>
                <c:pt idx="2725">
                  <c:v>-242.57659999999998</c:v>
                </c:pt>
                <c:pt idx="2726">
                  <c:v>-242.49689999999998</c:v>
                </c:pt>
                <c:pt idx="2727">
                  <c:v>-242.41760000000005</c:v>
                </c:pt>
                <c:pt idx="2728">
                  <c:v>-242.33789999999999</c:v>
                </c:pt>
                <c:pt idx="2729">
                  <c:v>-242.25830000000002</c:v>
                </c:pt>
                <c:pt idx="2730">
                  <c:v>-242.1789</c:v>
                </c:pt>
                <c:pt idx="2731">
                  <c:v>-242.09929999999997</c:v>
                </c:pt>
                <c:pt idx="2732">
                  <c:v>-242.01960000000003</c:v>
                </c:pt>
                <c:pt idx="2733">
                  <c:v>-241.94</c:v>
                </c:pt>
                <c:pt idx="2734">
                  <c:v>-241.86070000000001</c:v>
                </c:pt>
                <c:pt idx="2735">
                  <c:v>-241.78110000000001</c:v>
                </c:pt>
                <c:pt idx="2736">
                  <c:v>-241.70139999999998</c:v>
                </c:pt>
                <c:pt idx="2737">
                  <c:v>-241.62189999999998</c:v>
                </c:pt>
                <c:pt idx="2738">
                  <c:v>-241.54239999999999</c:v>
                </c:pt>
                <c:pt idx="2739">
                  <c:v>-241.46279999999999</c:v>
                </c:pt>
                <c:pt idx="2740">
                  <c:v>-241.38319999999999</c:v>
                </c:pt>
                <c:pt idx="2741">
                  <c:v>-241.30359999999999</c:v>
                </c:pt>
                <c:pt idx="2742">
                  <c:v>-241.22409999999999</c:v>
                </c:pt>
                <c:pt idx="2743">
                  <c:v>-241.1446</c:v>
                </c:pt>
                <c:pt idx="2744">
                  <c:v>-241.06500000000003</c:v>
                </c:pt>
                <c:pt idx="2745">
                  <c:v>-240.9854</c:v>
                </c:pt>
                <c:pt idx="2746">
                  <c:v>-240.9058</c:v>
                </c:pt>
                <c:pt idx="2747">
                  <c:v>-240.8263</c:v>
                </c:pt>
                <c:pt idx="2748">
                  <c:v>-240.74690000000001</c:v>
                </c:pt>
                <c:pt idx="2749">
                  <c:v>-240.66710000000003</c:v>
                </c:pt>
                <c:pt idx="2750">
                  <c:v>-240.58760000000004</c:v>
                </c:pt>
                <c:pt idx="2751">
                  <c:v>-240.50810000000001</c:v>
                </c:pt>
                <c:pt idx="2752">
                  <c:v>-240.42850000000001</c:v>
                </c:pt>
                <c:pt idx="2753">
                  <c:v>-240.34879999999998</c:v>
                </c:pt>
                <c:pt idx="2754">
                  <c:v>-240.26940000000002</c:v>
                </c:pt>
                <c:pt idx="2755">
                  <c:v>-240.18979999999999</c:v>
                </c:pt>
                <c:pt idx="2756">
                  <c:v>-240.11020000000002</c:v>
                </c:pt>
                <c:pt idx="2757">
                  <c:v>-240.03069999999997</c:v>
                </c:pt>
                <c:pt idx="2758">
                  <c:v>-239.95099999999999</c:v>
                </c:pt>
                <c:pt idx="2759">
                  <c:v>-239.8716</c:v>
                </c:pt>
                <c:pt idx="2760">
                  <c:v>-239.7921</c:v>
                </c:pt>
                <c:pt idx="2761">
                  <c:v>-239.7123</c:v>
                </c:pt>
                <c:pt idx="2762">
                  <c:v>-239.63289999999998</c:v>
                </c:pt>
                <c:pt idx="2763">
                  <c:v>-239.5532</c:v>
                </c:pt>
                <c:pt idx="2764">
                  <c:v>-239.47379999999998</c:v>
                </c:pt>
                <c:pt idx="2765">
                  <c:v>-239.39430000000002</c:v>
                </c:pt>
                <c:pt idx="2766">
                  <c:v>-239.31470000000002</c:v>
                </c:pt>
                <c:pt idx="2767">
                  <c:v>-239.23500000000001</c:v>
                </c:pt>
                <c:pt idx="2768">
                  <c:v>-239.15549999999999</c:v>
                </c:pt>
                <c:pt idx="2769">
                  <c:v>-239.07599999999999</c:v>
                </c:pt>
                <c:pt idx="2770">
                  <c:v>-238.99640000000002</c:v>
                </c:pt>
                <c:pt idx="2771">
                  <c:v>-238.91679999999999</c:v>
                </c:pt>
                <c:pt idx="2772">
                  <c:v>-238.83730000000003</c:v>
                </c:pt>
                <c:pt idx="2773">
                  <c:v>-238.75779999999997</c:v>
                </c:pt>
                <c:pt idx="2774">
                  <c:v>-238.6782</c:v>
                </c:pt>
                <c:pt idx="2775">
                  <c:v>-238.59859999999998</c:v>
                </c:pt>
                <c:pt idx="2776">
                  <c:v>-238.51900000000001</c:v>
                </c:pt>
                <c:pt idx="2777">
                  <c:v>-238.43950000000001</c:v>
                </c:pt>
                <c:pt idx="2778">
                  <c:v>-238.35989999999998</c:v>
                </c:pt>
                <c:pt idx="2779">
                  <c:v>-238.28029999999998</c:v>
                </c:pt>
                <c:pt idx="2780">
                  <c:v>-238.20079999999999</c:v>
                </c:pt>
                <c:pt idx="2781">
                  <c:v>-238.12120000000002</c:v>
                </c:pt>
                <c:pt idx="2782">
                  <c:v>-238.04169999999999</c:v>
                </c:pt>
                <c:pt idx="2783">
                  <c:v>-237.9622</c:v>
                </c:pt>
                <c:pt idx="2784">
                  <c:v>-237.88250000000002</c:v>
                </c:pt>
                <c:pt idx="2785">
                  <c:v>-237.803</c:v>
                </c:pt>
                <c:pt idx="2786">
                  <c:v>-237.7234</c:v>
                </c:pt>
                <c:pt idx="2787">
                  <c:v>-237.64390000000003</c:v>
                </c:pt>
                <c:pt idx="2788">
                  <c:v>-237.5643</c:v>
                </c:pt>
                <c:pt idx="2789">
                  <c:v>-237.48489999999998</c:v>
                </c:pt>
                <c:pt idx="2790">
                  <c:v>-237.40520000000004</c:v>
                </c:pt>
                <c:pt idx="2791">
                  <c:v>-237.32569999999998</c:v>
                </c:pt>
                <c:pt idx="2792">
                  <c:v>-237.24599999999998</c:v>
                </c:pt>
                <c:pt idx="2793">
                  <c:v>-237.16650000000001</c:v>
                </c:pt>
                <c:pt idx="2794">
                  <c:v>-237.08699999999999</c:v>
                </c:pt>
                <c:pt idx="2795">
                  <c:v>-237.00740000000002</c:v>
                </c:pt>
                <c:pt idx="2796">
                  <c:v>-236.92789999999999</c:v>
                </c:pt>
                <c:pt idx="2797">
                  <c:v>-236.84819999999999</c:v>
                </c:pt>
                <c:pt idx="2798">
                  <c:v>-236.7688</c:v>
                </c:pt>
                <c:pt idx="2799">
                  <c:v>-236.6891</c:v>
                </c:pt>
                <c:pt idx="2800">
                  <c:v>-236.60960000000003</c:v>
                </c:pt>
                <c:pt idx="2801">
                  <c:v>-236.53000000000003</c:v>
                </c:pt>
                <c:pt idx="2802">
                  <c:v>-236.4504</c:v>
                </c:pt>
                <c:pt idx="2803">
                  <c:v>-236.37090000000001</c:v>
                </c:pt>
                <c:pt idx="2804">
                  <c:v>-236.29140000000001</c:v>
                </c:pt>
                <c:pt idx="2805">
                  <c:v>-236.21190000000001</c:v>
                </c:pt>
                <c:pt idx="2806">
                  <c:v>-236.13219999999998</c:v>
                </c:pt>
                <c:pt idx="2807">
                  <c:v>-236.05270000000002</c:v>
                </c:pt>
                <c:pt idx="2808">
                  <c:v>-235.97309999999999</c:v>
                </c:pt>
                <c:pt idx="2809">
                  <c:v>-235.89349999999999</c:v>
                </c:pt>
                <c:pt idx="2810">
                  <c:v>-235.81390000000002</c:v>
                </c:pt>
                <c:pt idx="2811">
                  <c:v>-235.73430000000002</c:v>
                </c:pt>
                <c:pt idx="2812">
                  <c:v>-235.65480000000002</c:v>
                </c:pt>
                <c:pt idx="2813">
                  <c:v>-235.57529999999997</c:v>
                </c:pt>
                <c:pt idx="2814">
                  <c:v>-235.49579999999997</c:v>
                </c:pt>
                <c:pt idx="2815">
                  <c:v>-235.41619999999998</c:v>
                </c:pt>
                <c:pt idx="2816">
                  <c:v>-235.33659999999998</c:v>
                </c:pt>
                <c:pt idx="2817">
                  <c:v>-235.25710000000001</c:v>
                </c:pt>
                <c:pt idx="2818">
                  <c:v>-235.17760000000001</c:v>
                </c:pt>
                <c:pt idx="2819">
                  <c:v>-235.09799999999998</c:v>
                </c:pt>
                <c:pt idx="2820">
                  <c:v>-235.01840000000001</c:v>
                </c:pt>
                <c:pt idx="2821">
                  <c:v>-234.93879999999999</c:v>
                </c:pt>
                <c:pt idx="2822">
                  <c:v>-234.85929999999999</c:v>
                </c:pt>
                <c:pt idx="2823">
                  <c:v>-234.77980000000002</c:v>
                </c:pt>
                <c:pt idx="2824">
                  <c:v>-234.7002</c:v>
                </c:pt>
                <c:pt idx="2825">
                  <c:v>-234.62059999999997</c:v>
                </c:pt>
                <c:pt idx="2826">
                  <c:v>-234.541</c:v>
                </c:pt>
                <c:pt idx="2827">
                  <c:v>-234.4615</c:v>
                </c:pt>
                <c:pt idx="2828">
                  <c:v>-234.38200000000001</c:v>
                </c:pt>
                <c:pt idx="2829">
                  <c:v>-234.3023</c:v>
                </c:pt>
                <c:pt idx="2830">
                  <c:v>-234.22280000000001</c:v>
                </c:pt>
                <c:pt idx="2831">
                  <c:v>-234.14320000000001</c:v>
                </c:pt>
                <c:pt idx="2832">
                  <c:v>-234.06380000000001</c:v>
                </c:pt>
                <c:pt idx="2833">
                  <c:v>-233.98399999999998</c:v>
                </c:pt>
                <c:pt idx="2834">
                  <c:v>-233.90460000000002</c:v>
                </c:pt>
                <c:pt idx="2835">
                  <c:v>-233.82489999999999</c:v>
                </c:pt>
                <c:pt idx="2836">
                  <c:v>-233.74539999999999</c:v>
                </c:pt>
                <c:pt idx="2837">
                  <c:v>-233.66569999999999</c:v>
                </c:pt>
                <c:pt idx="2838">
                  <c:v>-233.58629999999999</c:v>
                </c:pt>
                <c:pt idx="2839">
                  <c:v>-233.5067</c:v>
                </c:pt>
                <c:pt idx="2840">
                  <c:v>-233.42709999999997</c:v>
                </c:pt>
                <c:pt idx="2841">
                  <c:v>-233.34769999999997</c:v>
                </c:pt>
                <c:pt idx="2842">
                  <c:v>-233.2679</c:v>
                </c:pt>
                <c:pt idx="2843">
                  <c:v>-233.18849999999998</c:v>
                </c:pt>
                <c:pt idx="2844">
                  <c:v>-233.10889999999998</c:v>
                </c:pt>
                <c:pt idx="2845">
                  <c:v>-233.02939999999998</c:v>
                </c:pt>
                <c:pt idx="2846">
                  <c:v>-232.94979999999998</c:v>
                </c:pt>
                <c:pt idx="2847">
                  <c:v>-232.87029999999996</c:v>
                </c:pt>
                <c:pt idx="2848">
                  <c:v>-232.79070000000002</c:v>
                </c:pt>
                <c:pt idx="2849">
                  <c:v>-232.71110000000002</c:v>
                </c:pt>
                <c:pt idx="2850">
                  <c:v>-232.63160000000002</c:v>
                </c:pt>
                <c:pt idx="2851">
                  <c:v>-232.55200000000002</c:v>
                </c:pt>
                <c:pt idx="2852">
                  <c:v>-232.47239999999999</c:v>
                </c:pt>
                <c:pt idx="2853">
                  <c:v>-232.39279999999997</c:v>
                </c:pt>
                <c:pt idx="2854">
                  <c:v>-232.31330000000003</c:v>
                </c:pt>
                <c:pt idx="2855">
                  <c:v>-232.2338</c:v>
                </c:pt>
                <c:pt idx="2856">
                  <c:v>-232.1541</c:v>
                </c:pt>
                <c:pt idx="2857">
                  <c:v>-232.0746</c:v>
                </c:pt>
                <c:pt idx="2858">
                  <c:v>-231.99510000000001</c:v>
                </c:pt>
                <c:pt idx="2859">
                  <c:v>-231.91550000000001</c:v>
                </c:pt>
                <c:pt idx="2860">
                  <c:v>-231.83599999999996</c:v>
                </c:pt>
                <c:pt idx="2861">
                  <c:v>-231.75640000000001</c:v>
                </c:pt>
                <c:pt idx="2862">
                  <c:v>-231.67690000000002</c:v>
                </c:pt>
                <c:pt idx="2863">
                  <c:v>-231.59729999999999</c:v>
                </c:pt>
                <c:pt idx="2864">
                  <c:v>-231.51779999999999</c:v>
                </c:pt>
                <c:pt idx="2865">
                  <c:v>-231.4383</c:v>
                </c:pt>
                <c:pt idx="2866">
                  <c:v>-231.35860000000002</c:v>
                </c:pt>
                <c:pt idx="2867">
                  <c:v>-231.279</c:v>
                </c:pt>
                <c:pt idx="2868">
                  <c:v>-231.1995</c:v>
                </c:pt>
                <c:pt idx="2869">
                  <c:v>-231.1199</c:v>
                </c:pt>
                <c:pt idx="2870">
                  <c:v>-231.04039999999998</c:v>
                </c:pt>
                <c:pt idx="2871">
                  <c:v>-230.96080000000001</c:v>
                </c:pt>
                <c:pt idx="2872">
                  <c:v>-230.88130000000001</c:v>
                </c:pt>
                <c:pt idx="2873">
                  <c:v>-230.80169999999998</c:v>
                </c:pt>
                <c:pt idx="2874">
                  <c:v>-230.72210000000001</c:v>
                </c:pt>
                <c:pt idx="2875">
                  <c:v>-230.64269999999999</c:v>
                </c:pt>
                <c:pt idx="2876">
                  <c:v>-230.56300000000002</c:v>
                </c:pt>
                <c:pt idx="2877">
                  <c:v>-230.48349999999999</c:v>
                </c:pt>
                <c:pt idx="2878">
                  <c:v>-230.40390000000002</c:v>
                </c:pt>
                <c:pt idx="2879">
                  <c:v>-230.32420000000002</c:v>
                </c:pt>
                <c:pt idx="2880">
                  <c:v>-230.2448</c:v>
                </c:pt>
                <c:pt idx="2881">
                  <c:v>-230.16520000000003</c:v>
                </c:pt>
                <c:pt idx="2882">
                  <c:v>-230.0856</c:v>
                </c:pt>
                <c:pt idx="2883">
                  <c:v>-230.0061</c:v>
                </c:pt>
                <c:pt idx="2884">
                  <c:v>-229.92659999999998</c:v>
                </c:pt>
                <c:pt idx="2885">
                  <c:v>-229.84710000000001</c:v>
                </c:pt>
                <c:pt idx="2886">
                  <c:v>-229.76740000000001</c:v>
                </c:pt>
                <c:pt idx="2887">
                  <c:v>-229.68800000000002</c:v>
                </c:pt>
                <c:pt idx="2888">
                  <c:v>-229.60829999999999</c:v>
                </c:pt>
                <c:pt idx="2889">
                  <c:v>-229.52870000000001</c:v>
                </c:pt>
                <c:pt idx="2890">
                  <c:v>-229.44919999999999</c:v>
                </c:pt>
                <c:pt idx="2891">
                  <c:v>-229.36960000000002</c:v>
                </c:pt>
                <c:pt idx="2892">
                  <c:v>-229.29010000000002</c:v>
                </c:pt>
                <c:pt idx="2893">
                  <c:v>-229.2105</c:v>
                </c:pt>
                <c:pt idx="2894">
                  <c:v>-229.13099999999997</c:v>
                </c:pt>
                <c:pt idx="2895">
                  <c:v>-229.05129999999997</c:v>
                </c:pt>
                <c:pt idx="2896">
                  <c:v>-228.97179999999997</c:v>
                </c:pt>
                <c:pt idx="2897">
                  <c:v>-228.8921</c:v>
                </c:pt>
                <c:pt idx="2898">
                  <c:v>-228.81270000000001</c:v>
                </c:pt>
                <c:pt idx="2899">
                  <c:v>-228.73320000000001</c:v>
                </c:pt>
                <c:pt idx="2900">
                  <c:v>-228.65350000000001</c:v>
                </c:pt>
                <c:pt idx="2901">
                  <c:v>-228.57400000000001</c:v>
                </c:pt>
                <c:pt idx="2902">
                  <c:v>-228.49439999999996</c:v>
                </c:pt>
                <c:pt idx="2903">
                  <c:v>-228.41480000000001</c:v>
                </c:pt>
                <c:pt idx="2904">
                  <c:v>-228.33529999999999</c:v>
                </c:pt>
                <c:pt idx="2905">
                  <c:v>-228.25570000000002</c:v>
                </c:pt>
                <c:pt idx="2906">
                  <c:v>-228.17630000000003</c:v>
                </c:pt>
                <c:pt idx="2907">
                  <c:v>-228.0967</c:v>
                </c:pt>
                <c:pt idx="2908">
                  <c:v>-228.017</c:v>
                </c:pt>
                <c:pt idx="2909">
                  <c:v>-227.93749999999997</c:v>
                </c:pt>
                <c:pt idx="2910">
                  <c:v>-227.85789999999997</c:v>
                </c:pt>
                <c:pt idx="2911">
                  <c:v>-227.7784</c:v>
                </c:pt>
                <c:pt idx="2912">
                  <c:v>-227.69900000000001</c:v>
                </c:pt>
                <c:pt idx="2913">
                  <c:v>-227.61950000000002</c:v>
                </c:pt>
                <c:pt idx="2914">
                  <c:v>-227.53949999999998</c:v>
                </c:pt>
                <c:pt idx="2915">
                  <c:v>-227.45999999999998</c:v>
                </c:pt>
                <c:pt idx="2916">
                  <c:v>-227.38059999999999</c:v>
                </c:pt>
                <c:pt idx="2917">
                  <c:v>-227.30099999999999</c:v>
                </c:pt>
                <c:pt idx="2918">
                  <c:v>-227.22150000000002</c:v>
                </c:pt>
                <c:pt idx="2919">
                  <c:v>-227.14180000000005</c:v>
                </c:pt>
                <c:pt idx="2920">
                  <c:v>-227.06240000000003</c:v>
                </c:pt>
                <c:pt idx="2921">
                  <c:v>-226.98269999999999</c:v>
                </c:pt>
                <c:pt idx="2922">
                  <c:v>-226.9032</c:v>
                </c:pt>
                <c:pt idx="2923">
                  <c:v>-226.8237</c:v>
                </c:pt>
                <c:pt idx="2924">
                  <c:v>-226.74420000000001</c:v>
                </c:pt>
                <c:pt idx="2925">
                  <c:v>-226.66449999999998</c:v>
                </c:pt>
                <c:pt idx="2926">
                  <c:v>-226.58489999999998</c:v>
                </c:pt>
                <c:pt idx="2927">
                  <c:v>-226.50540000000001</c:v>
                </c:pt>
                <c:pt idx="2928">
                  <c:v>-226.42580000000001</c:v>
                </c:pt>
                <c:pt idx="2929">
                  <c:v>-226.34630000000001</c:v>
                </c:pt>
                <c:pt idx="2930">
                  <c:v>-226.26679999999999</c:v>
                </c:pt>
                <c:pt idx="2931">
                  <c:v>-226.18729999999999</c:v>
                </c:pt>
                <c:pt idx="2932">
                  <c:v>-226.10769999999997</c:v>
                </c:pt>
                <c:pt idx="2933">
                  <c:v>-226.02799999999999</c:v>
                </c:pt>
                <c:pt idx="2934">
                  <c:v>-225.9485</c:v>
                </c:pt>
                <c:pt idx="2935">
                  <c:v>-225.86899999999997</c:v>
                </c:pt>
                <c:pt idx="2936">
                  <c:v>-225.7895</c:v>
                </c:pt>
                <c:pt idx="2937">
                  <c:v>-225.7098</c:v>
                </c:pt>
                <c:pt idx="2938">
                  <c:v>-225.63030000000001</c:v>
                </c:pt>
                <c:pt idx="2939">
                  <c:v>-225.55080000000001</c:v>
                </c:pt>
                <c:pt idx="2940">
                  <c:v>-225.47120000000001</c:v>
                </c:pt>
                <c:pt idx="2941">
                  <c:v>-225.39159999999998</c:v>
                </c:pt>
                <c:pt idx="2942">
                  <c:v>-225.31199999999998</c:v>
                </c:pt>
                <c:pt idx="2943">
                  <c:v>-225.23249999999999</c:v>
                </c:pt>
                <c:pt idx="2944">
                  <c:v>-225.15290000000002</c:v>
                </c:pt>
                <c:pt idx="2945">
                  <c:v>-225.07330000000002</c:v>
                </c:pt>
                <c:pt idx="2946">
                  <c:v>-224.99369999999999</c:v>
                </c:pt>
                <c:pt idx="2947">
                  <c:v>-224.91419999999997</c:v>
                </c:pt>
                <c:pt idx="2948">
                  <c:v>-224.83459999999999</c:v>
                </c:pt>
                <c:pt idx="2949">
                  <c:v>-224.7551</c:v>
                </c:pt>
                <c:pt idx="2950">
                  <c:v>-224.6755</c:v>
                </c:pt>
                <c:pt idx="2951">
                  <c:v>-224.5958</c:v>
                </c:pt>
                <c:pt idx="2952">
                  <c:v>-224.5162</c:v>
                </c:pt>
                <c:pt idx="2953">
                  <c:v>-224.43680000000001</c:v>
                </c:pt>
                <c:pt idx="2954">
                  <c:v>-224.35730000000001</c:v>
                </c:pt>
                <c:pt idx="2955">
                  <c:v>-224.27770000000001</c:v>
                </c:pt>
                <c:pt idx="2956">
                  <c:v>-224.19819999999999</c:v>
                </c:pt>
                <c:pt idx="2957">
                  <c:v>-224.11859999999999</c:v>
                </c:pt>
                <c:pt idx="2958">
                  <c:v>-224.03899999999999</c:v>
                </c:pt>
                <c:pt idx="2959">
                  <c:v>-223.95939999999999</c:v>
                </c:pt>
                <c:pt idx="2960">
                  <c:v>-223.87989999999999</c:v>
                </c:pt>
                <c:pt idx="2961">
                  <c:v>-223.8005</c:v>
                </c:pt>
                <c:pt idx="2962">
                  <c:v>-223.72079999999997</c:v>
                </c:pt>
                <c:pt idx="2963">
                  <c:v>-223.6413</c:v>
                </c:pt>
                <c:pt idx="2964">
                  <c:v>-223.56170000000003</c:v>
                </c:pt>
                <c:pt idx="2965">
                  <c:v>-223.4821</c:v>
                </c:pt>
                <c:pt idx="2966">
                  <c:v>-223.40260000000001</c:v>
                </c:pt>
                <c:pt idx="2967">
                  <c:v>-223.32309999999998</c:v>
                </c:pt>
                <c:pt idx="2968">
                  <c:v>-223.24340000000001</c:v>
                </c:pt>
                <c:pt idx="2969">
                  <c:v>-223.16380000000001</c:v>
                </c:pt>
                <c:pt idx="2970">
                  <c:v>-223.08429999999998</c:v>
                </c:pt>
                <c:pt idx="2971">
                  <c:v>-223.00479999999996</c:v>
                </c:pt>
                <c:pt idx="2972">
                  <c:v>-222.92529999999996</c:v>
                </c:pt>
                <c:pt idx="2973">
                  <c:v>-222.84570000000002</c:v>
                </c:pt>
                <c:pt idx="2974">
                  <c:v>-222.76610000000002</c:v>
                </c:pt>
                <c:pt idx="2975">
                  <c:v>-222.68650000000002</c:v>
                </c:pt>
                <c:pt idx="2976">
                  <c:v>-222.607</c:v>
                </c:pt>
                <c:pt idx="2977">
                  <c:v>-222.5274</c:v>
                </c:pt>
                <c:pt idx="2978">
                  <c:v>-222.4479</c:v>
                </c:pt>
                <c:pt idx="2979">
                  <c:v>-222.36840000000001</c:v>
                </c:pt>
                <c:pt idx="2980">
                  <c:v>-222.28869999999998</c:v>
                </c:pt>
                <c:pt idx="2981">
                  <c:v>-222.20919999999998</c:v>
                </c:pt>
                <c:pt idx="2982">
                  <c:v>-222.12980000000002</c:v>
                </c:pt>
                <c:pt idx="2983">
                  <c:v>-222.05</c:v>
                </c:pt>
                <c:pt idx="2984">
                  <c:v>-221.97050000000002</c:v>
                </c:pt>
                <c:pt idx="2985">
                  <c:v>-221.89079999999998</c:v>
                </c:pt>
                <c:pt idx="2986">
                  <c:v>-221.81139999999999</c:v>
                </c:pt>
                <c:pt idx="2987">
                  <c:v>-221.73179999999999</c:v>
                </c:pt>
                <c:pt idx="2988">
                  <c:v>-221.65219999999999</c:v>
                </c:pt>
                <c:pt idx="2989">
                  <c:v>-221.57269999999997</c:v>
                </c:pt>
                <c:pt idx="2990">
                  <c:v>-221.4931</c:v>
                </c:pt>
                <c:pt idx="2991">
                  <c:v>-221.41349999999997</c:v>
                </c:pt>
                <c:pt idx="2992">
                  <c:v>-221.334</c:v>
                </c:pt>
                <c:pt idx="2993">
                  <c:v>-221.2543</c:v>
                </c:pt>
                <c:pt idx="2994">
                  <c:v>-221.1748</c:v>
                </c:pt>
                <c:pt idx="2995">
                  <c:v>-221.09530000000001</c:v>
                </c:pt>
                <c:pt idx="2996">
                  <c:v>-221.01560000000001</c:v>
                </c:pt>
                <c:pt idx="2997">
                  <c:v>-220.93630000000002</c:v>
                </c:pt>
                <c:pt idx="2998">
                  <c:v>-220.85659999999999</c:v>
                </c:pt>
                <c:pt idx="2999">
                  <c:v>-220.77709999999999</c:v>
                </c:pt>
                <c:pt idx="3000">
                  <c:v>-220.69759999999999</c:v>
                </c:pt>
                <c:pt idx="3001">
                  <c:v>-220.61809999999997</c:v>
                </c:pt>
                <c:pt idx="3002">
                  <c:v>-220.53829999999999</c:v>
                </c:pt>
                <c:pt idx="3003">
                  <c:v>-220.45870000000002</c:v>
                </c:pt>
                <c:pt idx="3004">
                  <c:v>-220.37920000000003</c:v>
                </c:pt>
                <c:pt idx="3005">
                  <c:v>-220.29970000000003</c:v>
                </c:pt>
                <c:pt idx="3006">
                  <c:v>-220.2201</c:v>
                </c:pt>
                <c:pt idx="3007">
                  <c:v>-220.1405</c:v>
                </c:pt>
                <c:pt idx="3008">
                  <c:v>-220.06110000000001</c:v>
                </c:pt>
                <c:pt idx="3009">
                  <c:v>-219.98149999999998</c:v>
                </c:pt>
                <c:pt idx="3010">
                  <c:v>-219.90189999999998</c:v>
                </c:pt>
                <c:pt idx="3011">
                  <c:v>-219.82229999999998</c:v>
                </c:pt>
                <c:pt idx="3012">
                  <c:v>-219.74290000000005</c:v>
                </c:pt>
                <c:pt idx="3013">
                  <c:v>-219.66309999999999</c:v>
                </c:pt>
                <c:pt idx="3014">
                  <c:v>-219.58369999999999</c:v>
                </c:pt>
                <c:pt idx="3015">
                  <c:v>-219.50399999999999</c:v>
                </c:pt>
                <c:pt idx="3016">
                  <c:v>-219.4247</c:v>
                </c:pt>
                <c:pt idx="3017">
                  <c:v>-219.3449</c:v>
                </c:pt>
                <c:pt idx="3018">
                  <c:v>-219.2655</c:v>
                </c:pt>
                <c:pt idx="3019">
                  <c:v>-219.1857</c:v>
                </c:pt>
                <c:pt idx="3020">
                  <c:v>-219.1063</c:v>
                </c:pt>
                <c:pt idx="3021">
                  <c:v>-219.02659999999997</c:v>
                </c:pt>
                <c:pt idx="3022">
                  <c:v>-218.94719999999998</c:v>
                </c:pt>
                <c:pt idx="3023">
                  <c:v>-218.86769999999999</c:v>
                </c:pt>
                <c:pt idx="3024">
                  <c:v>-218.78800000000001</c:v>
                </c:pt>
                <c:pt idx="3025">
                  <c:v>-218.70850000000002</c:v>
                </c:pt>
                <c:pt idx="3026">
                  <c:v>-218.62890000000002</c:v>
                </c:pt>
                <c:pt idx="3027">
                  <c:v>-218.54929999999999</c:v>
                </c:pt>
                <c:pt idx="3028">
                  <c:v>-218.46980000000002</c:v>
                </c:pt>
                <c:pt idx="3029">
                  <c:v>-218.39029999999997</c:v>
                </c:pt>
                <c:pt idx="3030">
                  <c:v>-218.3107</c:v>
                </c:pt>
                <c:pt idx="3031">
                  <c:v>-218.2311</c:v>
                </c:pt>
                <c:pt idx="3032">
                  <c:v>-218.1515</c:v>
                </c:pt>
                <c:pt idx="3033">
                  <c:v>-218.072</c:v>
                </c:pt>
                <c:pt idx="3034">
                  <c:v>-217.99249999999998</c:v>
                </c:pt>
                <c:pt idx="3035">
                  <c:v>-217.91290000000001</c:v>
                </c:pt>
                <c:pt idx="3036">
                  <c:v>-217.83329999999998</c:v>
                </c:pt>
                <c:pt idx="3037">
                  <c:v>-217.75380000000001</c:v>
                </c:pt>
                <c:pt idx="3038">
                  <c:v>-217.67419999999998</c:v>
                </c:pt>
                <c:pt idx="3039">
                  <c:v>-217.59470000000002</c:v>
                </c:pt>
                <c:pt idx="3040">
                  <c:v>-217.51510000000002</c:v>
                </c:pt>
                <c:pt idx="3041">
                  <c:v>-217.43549999999999</c:v>
                </c:pt>
                <c:pt idx="3042">
                  <c:v>-217.35589999999999</c:v>
                </c:pt>
                <c:pt idx="3043">
                  <c:v>-217.2764</c:v>
                </c:pt>
                <c:pt idx="3044">
                  <c:v>-217.1968</c:v>
                </c:pt>
                <c:pt idx="3045">
                  <c:v>-217.1173</c:v>
                </c:pt>
                <c:pt idx="3046">
                  <c:v>-217.0376</c:v>
                </c:pt>
                <c:pt idx="3047">
                  <c:v>-216.95819999999998</c:v>
                </c:pt>
                <c:pt idx="3048">
                  <c:v>-216.87860000000001</c:v>
                </c:pt>
                <c:pt idx="3049">
                  <c:v>-216.7989</c:v>
                </c:pt>
                <c:pt idx="3050">
                  <c:v>-216.71940000000001</c:v>
                </c:pt>
                <c:pt idx="3051">
                  <c:v>-216.63990000000001</c:v>
                </c:pt>
                <c:pt idx="3052">
                  <c:v>-216.56040000000002</c:v>
                </c:pt>
                <c:pt idx="3053">
                  <c:v>-216.48070000000001</c:v>
                </c:pt>
                <c:pt idx="3054">
                  <c:v>-216.40120000000002</c:v>
                </c:pt>
                <c:pt idx="3055">
                  <c:v>-216.32159999999999</c:v>
                </c:pt>
                <c:pt idx="3056">
                  <c:v>-216.24209999999999</c:v>
                </c:pt>
                <c:pt idx="3057">
                  <c:v>-216.1627</c:v>
                </c:pt>
                <c:pt idx="3058">
                  <c:v>-216.08299999999997</c:v>
                </c:pt>
                <c:pt idx="3059">
                  <c:v>-216.00349999999997</c:v>
                </c:pt>
                <c:pt idx="3060">
                  <c:v>-215.9238</c:v>
                </c:pt>
                <c:pt idx="3061">
                  <c:v>-215.8443</c:v>
                </c:pt>
                <c:pt idx="3062">
                  <c:v>-215.76479999999998</c:v>
                </c:pt>
                <c:pt idx="3063">
                  <c:v>-215.68529999999998</c:v>
                </c:pt>
                <c:pt idx="3064">
                  <c:v>-215.60560000000001</c:v>
                </c:pt>
                <c:pt idx="3065">
                  <c:v>-215.52620000000002</c:v>
                </c:pt>
                <c:pt idx="3066">
                  <c:v>-215.44649999999999</c:v>
                </c:pt>
                <c:pt idx="3067">
                  <c:v>-215.36690000000002</c:v>
                </c:pt>
                <c:pt idx="3068">
                  <c:v>-215.28730000000002</c:v>
                </c:pt>
                <c:pt idx="3069">
                  <c:v>-215.20779999999999</c:v>
                </c:pt>
                <c:pt idx="3070">
                  <c:v>-215.1283</c:v>
                </c:pt>
                <c:pt idx="3071">
                  <c:v>-215.04860000000002</c:v>
                </c:pt>
                <c:pt idx="3072">
                  <c:v>-214.96899999999999</c:v>
                </c:pt>
                <c:pt idx="3073">
                  <c:v>-214.88959999999997</c:v>
                </c:pt>
                <c:pt idx="3074">
                  <c:v>-214.8099</c:v>
                </c:pt>
                <c:pt idx="3075">
                  <c:v>-214.73060000000001</c:v>
                </c:pt>
                <c:pt idx="3076">
                  <c:v>-214.65089999999998</c:v>
                </c:pt>
                <c:pt idx="3077">
                  <c:v>-214.57130000000001</c:v>
                </c:pt>
                <c:pt idx="3078">
                  <c:v>-214.49190000000002</c:v>
                </c:pt>
                <c:pt idx="3079">
                  <c:v>-214.41220000000004</c:v>
                </c:pt>
                <c:pt idx="3080">
                  <c:v>-214.33270000000002</c:v>
                </c:pt>
                <c:pt idx="3081">
                  <c:v>-214.25310000000002</c:v>
                </c:pt>
                <c:pt idx="3082">
                  <c:v>-214.17349999999999</c:v>
                </c:pt>
                <c:pt idx="3083">
                  <c:v>-214.0941</c:v>
                </c:pt>
                <c:pt idx="3084">
                  <c:v>-214.0145</c:v>
                </c:pt>
                <c:pt idx="3085">
                  <c:v>-213.93490000000003</c:v>
                </c:pt>
                <c:pt idx="3086">
                  <c:v>-213.85529999999997</c:v>
                </c:pt>
                <c:pt idx="3087">
                  <c:v>-213.7757</c:v>
                </c:pt>
                <c:pt idx="3088">
                  <c:v>-213.6961</c:v>
                </c:pt>
                <c:pt idx="3089">
                  <c:v>-213.61659999999998</c:v>
                </c:pt>
                <c:pt idx="3090">
                  <c:v>-213.53700000000001</c:v>
                </c:pt>
                <c:pt idx="3091">
                  <c:v>-213.45750000000001</c:v>
                </c:pt>
                <c:pt idx="3092">
                  <c:v>-213.37790000000001</c:v>
                </c:pt>
                <c:pt idx="3093">
                  <c:v>-213.29830000000001</c:v>
                </c:pt>
                <c:pt idx="3094">
                  <c:v>-213.21889999999999</c:v>
                </c:pt>
                <c:pt idx="3095">
                  <c:v>-213.13919999999996</c:v>
                </c:pt>
                <c:pt idx="3096">
                  <c:v>-213.05969999999999</c:v>
                </c:pt>
                <c:pt idx="3097">
                  <c:v>-212.98010000000002</c:v>
                </c:pt>
                <c:pt idx="3098">
                  <c:v>-212.90050000000002</c:v>
                </c:pt>
                <c:pt idx="3099">
                  <c:v>-212.821</c:v>
                </c:pt>
                <c:pt idx="3100">
                  <c:v>-212.7415</c:v>
                </c:pt>
                <c:pt idx="3101">
                  <c:v>-212.66199999999998</c:v>
                </c:pt>
                <c:pt idx="3102">
                  <c:v>-212.58229999999998</c:v>
                </c:pt>
                <c:pt idx="3103">
                  <c:v>-212.5027</c:v>
                </c:pt>
                <c:pt idx="3104">
                  <c:v>-212.42310000000001</c:v>
                </c:pt>
                <c:pt idx="3105">
                  <c:v>-212.34349999999998</c:v>
                </c:pt>
                <c:pt idx="3106">
                  <c:v>-212.26409999999998</c:v>
                </c:pt>
                <c:pt idx="3107">
                  <c:v>-212.18460000000002</c:v>
                </c:pt>
                <c:pt idx="3108">
                  <c:v>-212.10499999999999</c:v>
                </c:pt>
                <c:pt idx="3109">
                  <c:v>-212.02539999999999</c:v>
                </c:pt>
                <c:pt idx="3110">
                  <c:v>-211.94589999999999</c:v>
                </c:pt>
                <c:pt idx="3111">
                  <c:v>-211.86619999999999</c:v>
                </c:pt>
                <c:pt idx="3112">
                  <c:v>-211.7867</c:v>
                </c:pt>
                <c:pt idx="3113">
                  <c:v>-211.7072</c:v>
                </c:pt>
                <c:pt idx="3114">
                  <c:v>-211.62760000000003</c:v>
                </c:pt>
                <c:pt idx="3115">
                  <c:v>-211.54810000000003</c:v>
                </c:pt>
                <c:pt idx="3116">
                  <c:v>-211.4684</c:v>
                </c:pt>
                <c:pt idx="3117">
                  <c:v>-211.3888</c:v>
                </c:pt>
                <c:pt idx="3118">
                  <c:v>-211.30930000000001</c:v>
                </c:pt>
                <c:pt idx="3119">
                  <c:v>-211.22990000000001</c:v>
                </c:pt>
                <c:pt idx="3120">
                  <c:v>-211.15020000000004</c:v>
                </c:pt>
                <c:pt idx="3121">
                  <c:v>-211.07060000000001</c:v>
                </c:pt>
                <c:pt idx="3122">
                  <c:v>-210.99120000000002</c:v>
                </c:pt>
                <c:pt idx="3123">
                  <c:v>-210.91149999999999</c:v>
                </c:pt>
                <c:pt idx="3124">
                  <c:v>-210.83199999999999</c:v>
                </c:pt>
                <c:pt idx="3125">
                  <c:v>-210.75239999999999</c:v>
                </c:pt>
                <c:pt idx="3126">
                  <c:v>-210.67289999999997</c:v>
                </c:pt>
                <c:pt idx="3127">
                  <c:v>-210.59329999999997</c:v>
                </c:pt>
                <c:pt idx="3128">
                  <c:v>-210.51360000000003</c:v>
                </c:pt>
                <c:pt idx="3129">
                  <c:v>-210.43419999999998</c:v>
                </c:pt>
                <c:pt idx="3130">
                  <c:v>-210.35469999999998</c:v>
                </c:pt>
                <c:pt idx="3131">
                  <c:v>-210.27500000000001</c:v>
                </c:pt>
                <c:pt idx="3132">
                  <c:v>-210.19549999999995</c:v>
                </c:pt>
                <c:pt idx="3133">
                  <c:v>-210.11579999999998</c:v>
                </c:pt>
                <c:pt idx="3134">
                  <c:v>-210.03640000000004</c:v>
                </c:pt>
                <c:pt idx="3135">
                  <c:v>-209.95689999999996</c:v>
                </c:pt>
                <c:pt idx="3136">
                  <c:v>-209.87720000000002</c:v>
                </c:pt>
                <c:pt idx="3137">
                  <c:v>-209.79760000000002</c:v>
                </c:pt>
                <c:pt idx="3138">
                  <c:v>-209.71830000000003</c:v>
                </c:pt>
                <c:pt idx="3139">
                  <c:v>-209.6386</c:v>
                </c:pt>
                <c:pt idx="3140">
                  <c:v>-209.55900000000003</c:v>
                </c:pt>
                <c:pt idx="3141">
                  <c:v>-209.4794</c:v>
                </c:pt>
                <c:pt idx="3142">
                  <c:v>-209.3999</c:v>
                </c:pt>
                <c:pt idx="3143">
                  <c:v>-209.32030000000003</c:v>
                </c:pt>
                <c:pt idx="3144">
                  <c:v>-209.24080000000001</c:v>
                </c:pt>
                <c:pt idx="3145">
                  <c:v>-209.1611</c:v>
                </c:pt>
                <c:pt idx="3146">
                  <c:v>-209.08159999999998</c:v>
                </c:pt>
                <c:pt idx="3147">
                  <c:v>-209.00220000000002</c:v>
                </c:pt>
                <c:pt idx="3148">
                  <c:v>-208.92250000000001</c:v>
                </c:pt>
                <c:pt idx="3149">
                  <c:v>-208.84300000000002</c:v>
                </c:pt>
                <c:pt idx="3150">
                  <c:v>-208.76319999999998</c:v>
                </c:pt>
                <c:pt idx="3151">
                  <c:v>-208.68390000000002</c:v>
                </c:pt>
                <c:pt idx="3152">
                  <c:v>-208.60429999999999</c:v>
                </c:pt>
                <c:pt idx="3153">
                  <c:v>-208.5248</c:v>
                </c:pt>
                <c:pt idx="3154">
                  <c:v>-208.4452</c:v>
                </c:pt>
                <c:pt idx="3155">
                  <c:v>-208.36559999999997</c:v>
                </c:pt>
                <c:pt idx="3156">
                  <c:v>-208.286</c:v>
                </c:pt>
                <c:pt idx="3157">
                  <c:v>-208.20650000000001</c:v>
                </c:pt>
                <c:pt idx="3158">
                  <c:v>-208.12699999999998</c:v>
                </c:pt>
                <c:pt idx="3159">
                  <c:v>-208.04739999999998</c:v>
                </c:pt>
                <c:pt idx="3160">
                  <c:v>-207.96769999999998</c:v>
                </c:pt>
                <c:pt idx="3161">
                  <c:v>-207.88819999999998</c:v>
                </c:pt>
                <c:pt idx="3162">
                  <c:v>-207.80879999999999</c:v>
                </c:pt>
                <c:pt idx="3163">
                  <c:v>-207.72919999999999</c:v>
                </c:pt>
                <c:pt idx="3164">
                  <c:v>-207.64950000000002</c:v>
                </c:pt>
                <c:pt idx="3165">
                  <c:v>-207.57009999999997</c:v>
                </c:pt>
                <c:pt idx="3166">
                  <c:v>-207.49039999999999</c:v>
                </c:pt>
                <c:pt idx="3167">
                  <c:v>-207.41090000000003</c:v>
                </c:pt>
                <c:pt idx="3168">
                  <c:v>-207.33120000000002</c:v>
                </c:pt>
                <c:pt idx="3169">
                  <c:v>-207.25190000000001</c:v>
                </c:pt>
                <c:pt idx="3170">
                  <c:v>-207.17230000000001</c:v>
                </c:pt>
                <c:pt idx="3171">
                  <c:v>-207.09249999999997</c:v>
                </c:pt>
                <c:pt idx="3172">
                  <c:v>-207.01310000000001</c:v>
                </c:pt>
                <c:pt idx="3173">
                  <c:v>-206.93350000000004</c:v>
                </c:pt>
                <c:pt idx="3174">
                  <c:v>-206.85389999999998</c:v>
                </c:pt>
                <c:pt idx="3175">
                  <c:v>-206.77450000000002</c:v>
                </c:pt>
                <c:pt idx="3176">
                  <c:v>-206.69479999999999</c:v>
                </c:pt>
                <c:pt idx="3177">
                  <c:v>-206.61530000000002</c:v>
                </c:pt>
                <c:pt idx="3178">
                  <c:v>-206.53559999999999</c:v>
                </c:pt>
                <c:pt idx="3179">
                  <c:v>-206.4562</c:v>
                </c:pt>
                <c:pt idx="3180">
                  <c:v>-206.37649999999999</c:v>
                </c:pt>
                <c:pt idx="3181">
                  <c:v>-206.29690000000002</c:v>
                </c:pt>
                <c:pt idx="3182">
                  <c:v>-206.2176</c:v>
                </c:pt>
                <c:pt idx="3183">
                  <c:v>-206.1379</c:v>
                </c:pt>
                <c:pt idx="3184">
                  <c:v>-206.05829999999997</c:v>
                </c:pt>
                <c:pt idx="3185">
                  <c:v>-205.97880000000001</c:v>
                </c:pt>
                <c:pt idx="3186">
                  <c:v>-205.89930000000001</c:v>
                </c:pt>
                <c:pt idx="3187">
                  <c:v>-205.81959999999998</c:v>
                </c:pt>
                <c:pt idx="3188">
                  <c:v>-205.74009999999998</c:v>
                </c:pt>
                <c:pt idx="3189">
                  <c:v>-205.66050000000001</c:v>
                </c:pt>
                <c:pt idx="3190">
                  <c:v>-205.58089999999999</c:v>
                </c:pt>
                <c:pt idx="3191">
                  <c:v>-205.50139999999999</c:v>
                </c:pt>
                <c:pt idx="3192">
                  <c:v>-205.42189999999999</c:v>
                </c:pt>
                <c:pt idx="3193">
                  <c:v>-205.3425</c:v>
                </c:pt>
                <c:pt idx="3194">
                  <c:v>-205.2627</c:v>
                </c:pt>
                <c:pt idx="3195">
                  <c:v>-205.18319999999997</c:v>
                </c:pt>
                <c:pt idx="3196">
                  <c:v>-205.10369999999998</c:v>
                </c:pt>
                <c:pt idx="3197">
                  <c:v>-205.02409999999998</c:v>
                </c:pt>
                <c:pt idx="3198">
                  <c:v>-204.94439999999997</c:v>
                </c:pt>
                <c:pt idx="3199">
                  <c:v>-204.86489999999998</c:v>
                </c:pt>
                <c:pt idx="3200">
                  <c:v>-204.78529999999998</c:v>
                </c:pt>
                <c:pt idx="3201">
                  <c:v>-204.70579999999998</c:v>
                </c:pt>
                <c:pt idx="3202">
                  <c:v>-204.62619999999998</c:v>
                </c:pt>
                <c:pt idx="3203">
                  <c:v>-204.54659999999998</c:v>
                </c:pt>
                <c:pt idx="3204">
                  <c:v>-204.46719999999999</c:v>
                </c:pt>
                <c:pt idx="3205">
                  <c:v>-204.38759999999999</c:v>
                </c:pt>
                <c:pt idx="3206">
                  <c:v>-204.30799999999999</c:v>
                </c:pt>
                <c:pt idx="3207">
                  <c:v>-204.22849999999997</c:v>
                </c:pt>
                <c:pt idx="3208">
                  <c:v>-204.1489</c:v>
                </c:pt>
                <c:pt idx="3209">
                  <c:v>-204.0693</c:v>
                </c:pt>
                <c:pt idx="3210">
                  <c:v>-203.9897</c:v>
                </c:pt>
                <c:pt idx="3211">
                  <c:v>-203.91010000000003</c:v>
                </c:pt>
                <c:pt idx="3212">
                  <c:v>-203.83069999999998</c:v>
                </c:pt>
                <c:pt idx="3213">
                  <c:v>-203.75110000000001</c:v>
                </c:pt>
                <c:pt idx="3214">
                  <c:v>-203.67150000000004</c:v>
                </c:pt>
                <c:pt idx="3215">
                  <c:v>-203.59190000000001</c:v>
                </c:pt>
                <c:pt idx="3216">
                  <c:v>-203.51230000000001</c:v>
                </c:pt>
                <c:pt idx="3217">
                  <c:v>-203.43280000000001</c:v>
                </c:pt>
                <c:pt idx="3218">
                  <c:v>-203.35320000000002</c:v>
                </c:pt>
                <c:pt idx="3219">
                  <c:v>-203.27369999999996</c:v>
                </c:pt>
                <c:pt idx="3220">
                  <c:v>-203.19420000000002</c:v>
                </c:pt>
                <c:pt idx="3221">
                  <c:v>-203.11450000000002</c:v>
                </c:pt>
                <c:pt idx="3222">
                  <c:v>-203.0351</c:v>
                </c:pt>
                <c:pt idx="3223">
                  <c:v>-202.95550000000003</c:v>
                </c:pt>
                <c:pt idx="3224">
                  <c:v>-202.87600000000003</c:v>
                </c:pt>
                <c:pt idx="3225">
                  <c:v>-202.79640000000001</c:v>
                </c:pt>
                <c:pt idx="3226">
                  <c:v>-202.7167</c:v>
                </c:pt>
                <c:pt idx="3227">
                  <c:v>-202.63720000000001</c:v>
                </c:pt>
                <c:pt idx="3228">
                  <c:v>-202.55760000000004</c:v>
                </c:pt>
                <c:pt idx="3229">
                  <c:v>-202.47819999999999</c:v>
                </c:pt>
                <c:pt idx="3230">
                  <c:v>-202.39860000000002</c:v>
                </c:pt>
                <c:pt idx="3231">
                  <c:v>-202.31900000000002</c:v>
                </c:pt>
                <c:pt idx="3232">
                  <c:v>-202.23939999999999</c:v>
                </c:pt>
                <c:pt idx="3233">
                  <c:v>-202.15970000000002</c:v>
                </c:pt>
                <c:pt idx="3234">
                  <c:v>-202.08029999999999</c:v>
                </c:pt>
                <c:pt idx="3235">
                  <c:v>-202.00070000000002</c:v>
                </c:pt>
                <c:pt idx="3236">
                  <c:v>-201.9212</c:v>
                </c:pt>
                <c:pt idx="3237">
                  <c:v>-201.84160000000003</c:v>
                </c:pt>
                <c:pt idx="3238">
                  <c:v>-201.76209999999998</c:v>
                </c:pt>
                <c:pt idx="3239">
                  <c:v>-201.68260000000001</c:v>
                </c:pt>
                <c:pt idx="3240">
                  <c:v>-201.60310000000004</c:v>
                </c:pt>
                <c:pt idx="3241">
                  <c:v>-201.52330000000001</c:v>
                </c:pt>
                <c:pt idx="3242">
                  <c:v>-201.44370000000001</c:v>
                </c:pt>
                <c:pt idx="3243">
                  <c:v>-201.36430000000001</c:v>
                </c:pt>
                <c:pt idx="3244">
                  <c:v>-201.28460000000001</c:v>
                </c:pt>
                <c:pt idx="3245">
                  <c:v>-201.20510000000002</c:v>
                </c:pt>
                <c:pt idx="3246">
                  <c:v>-201.12550000000002</c:v>
                </c:pt>
                <c:pt idx="3247">
                  <c:v>-201.04610000000002</c:v>
                </c:pt>
                <c:pt idx="3248">
                  <c:v>-200.96639999999999</c:v>
                </c:pt>
                <c:pt idx="3249">
                  <c:v>-200.88690000000003</c:v>
                </c:pt>
                <c:pt idx="3250">
                  <c:v>-200.8074</c:v>
                </c:pt>
                <c:pt idx="3251">
                  <c:v>-200.7278</c:v>
                </c:pt>
                <c:pt idx="3252">
                  <c:v>-200.64820000000003</c:v>
                </c:pt>
                <c:pt idx="3253">
                  <c:v>-200.56870000000001</c:v>
                </c:pt>
                <c:pt idx="3254">
                  <c:v>-200.48899999999998</c:v>
                </c:pt>
                <c:pt idx="3255">
                  <c:v>-200.40960000000001</c:v>
                </c:pt>
                <c:pt idx="3256">
                  <c:v>-200.33</c:v>
                </c:pt>
                <c:pt idx="3257">
                  <c:v>-200.25040000000001</c:v>
                </c:pt>
                <c:pt idx="3258">
                  <c:v>-200.17080000000001</c:v>
                </c:pt>
                <c:pt idx="3259">
                  <c:v>-200.09130000000005</c:v>
                </c:pt>
                <c:pt idx="3260">
                  <c:v>-200.01170000000002</c:v>
                </c:pt>
                <c:pt idx="3261">
                  <c:v>-199.93220000000002</c:v>
                </c:pt>
                <c:pt idx="3262">
                  <c:v>-199.85250000000002</c:v>
                </c:pt>
                <c:pt idx="3263">
                  <c:v>-199.77319999999997</c:v>
                </c:pt>
                <c:pt idx="3264">
                  <c:v>-199.69350000000003</c:v>
                </c:pt>
                <c:pt idx="3265">
                  <c:v>-199.61400000000003</c:v>
                </c:pt>
                <c:pt idx="3266">
                  <c:v>-199.5343</c:v>
                </c:pt>
                <c:pt idx="3267">
                  <c:v>-199.45490000000001</c:v>
                </c:pt>
                <c:pt idx="3268">
                  <c:v>-199.37539999999998</c:v>
                </c:pt>
                <c:pt idx="3269">
                  <c:v>-199.29569999999998</c:v>
                </c:pt>
                <c:pt idx="3270">
                  <c:v>-199.21609999999998</c:v>
                </c:pt>
                <c:pt idx="3271">
                  <c:v>-199.13660000000002</c:v>
                </c:pt>
                <c:pt idx="3272">
                  <c:v>-199.05700000000002</c:v>
                </c:pt>
                <c:pt idx="3273">
                  <c:v>-198.97750000000002</c:v>
                </c:pt>
                <c:pt idx="3274">
                  <c:v>-198.89789999999999</c:v>
                </c:pt>
                <c:pt idx="3275">
                  <c:v>-198.81839999999997</c:v>
                </c:pt>
                <c:pt idx="3276">
                  <c:v>-198.73889999999997</c:v>
                </c:pt>
                <c:pt idx="3277">
                  <c:v>-198.65929999999997</c:v>
                </c:pt>
                <c:pt idx="3278">
                  <c:v>-198.57980000000001</c:v>
                </c:pt>
                <c:pt idx="3279">
                  <c:v>-198.50009999999997</c:v>
                </c:pt>
                <c:pt idx="3280">
                  <c:v>-198.42049999999998</c:v>
                </c:pt>
                <c:pt idx="3281">
                  <c:v>-198.34100000000001</c:v>
                </c:pt>
                <c:pt idx="3282">
                  <c:v>-198.26139999999998</c:v>
                </c:pt>
                <c:pt idx="3283">
                  <c:v>-198.18189999999998</c:v>
                </c:pt>
                <c:pt idx="3284">
                  <c:v>-198.10239999999999</c:v>
                </c:pt>
                <c:pt idx="3285">
                  <c:v>-198.02279999999996</c:v>
                </c:pt>
                <c:pt idx="3286">
                  <c:v>-197.94309999999999</c:v>
                </c:pt>
                <c:pt idx="3287">
                  <c:v>-197.86359999999996</c:v>
                </c:pt>
                <c:pt idx="3288">
                  <c:v>-197.7841</c:v>
                </c:pt>
                <c:pt idx="3289">
                  <c:v>-197.7045</c:v>
                </c:pt>
                <c:pt idx="3290">
                  <c:v>-197.6249</c:v>
                </c:pt>
                <c:pt idx="3291">
                  <c:v>-197.5454</c:v>
                </c:pt>
                <c:pt idx="3292">
                  <c:v>-197.4657</c:v>
                </c:pt>
                <c:pt idx="3293">
                  <c:v>-197.3862</c:v>
                </c:pt>
                <c:pt idx="3294">
                  <c:v>-197.30669999999998</c:v>
                </c:pt>
                <c:pt idx="3295">
                  <c:v>-197.22709999999998</c:v>
                </c:pt>
                <c:pt idx="3296">
                  <c:v>-197.14749999999998</c:v>
                </c:pt>
                <c:pt idx="3297">
                  <c:v>-197.06800000000001</c:v>
                </c:pt>
                <c:pt idx="3298">
                  <c:v>-196.98829999999998</c:v>
                </c:pt>
                <c:pt idx="3299">
                  <c:v>-196.90890000000002</c:v>
                </c:pt>
                <c:pt idx="3300">
                  <c:v>-196.82929999999999</c:v>
                </c:pt>
                <c:pt idx="3301">
                  <c:v>-196.74979999999999</c:v>
                </c:pt>
                <c:pt idx="3302">
                  <c:v>-196.67019999999997</c:v>
                </c:pt>
                <c:pt idx="3303">
                  <c:v>-196.5907</c:v>
                </c:pt>
                <c:pt idx="3304">
                  <c:v>-196.5111</c:v>
                </c:pt>
                <c:pt idx="3305">
                  <c:v>-196.43139999999997</c:v>
                </c:pt>
                <c:pt idx="3306">
                  <c:v>-196.3519</c:v>
                </c:pt>
                <c:pt idx="3307">
                  <c:v>-196.2723</c:v>
                </c:pt>
                <c:pt idx="3308">
                  <c:v>-196.19290000000001</c:v>
                </c:pt>
                <c:pt idx="3309">
                  <c:v>-196.11330000000001</c:v>
                </c:pt>
                <c:pt idx="3310">
                  <c:v>-196.03370000000001</c:v>
                </c:pt>
                <c:pt idx="3311">
                  <c:v>-195.95410000000001</c:v>
                </c:pt>
                <c:pt idx="3312">
                  <c:v>-195.87460000000002</c:v>
                </c:pt>
                <c:pt idx="3313">
                  <c:v>-195.79509999999999</c:v>
                </c:pt>
                <c:pt idx="3314">
                  <c:v>-195.71540000000002</c:v>
                </c:pt>
                <c:pt idx="3315">
                  <c:v>-195.63580000000002</c:v>
                </c:pt>
                <c:pt idx="3316">
                  <c:v>-195.55630000000002</c:v>
                </c:pt>
                <c:pt idx="3317">
                  <c:v>-195.4769</c:v>
                </c:pt>
                <c:pt idx="3318">
                  <c:v>-195.3972</c:v>
                </c:pt>
                <c:pt idx="3319">
                  <c:v>-195.3177</c:v>
                </c:pt>
                <c:pt idx="3320">
                  <c:v>-195.238</c:v>
                </c:pt>
                <c:pt idx="3321">
                  <c:v>-195.1585</c:v>
                </c:pt>
                <c:pt idx="3322">
                  <c:v>-195.07900000000001</c:v>
                </c:pt>
                <c:pt idx="3323">
                  <c:v>-194.99919999999997</c:v>
                </c:pt>
                <c:pt idx="3324">
                  <c:v>-194.91980000000001</c:v>
                </c:pt>
                <c:pt idx="3325">
                  <c:v>-194.84039999999999</c:v>
                </c:pt>
                <c:pt idx="3326">
                  <c:v>-194.76079999999999</c:v>
                </c:pt>
                <c:pt idx="3327">
                  <c:v>-194.68119999999999</c:v>
                </c:pt>
                <c:pt idx="3328">
                  <c:v>-194.60159999999999</c:v>
                </c:pt>
                <c:pt idx="3329">
                  <c:v>-194.52210000000002</c:v>
                </c:pt>
                <c:pt idx="3330">
                  <c:v>-194.4426</c:v>
                </c:pt>
                <c:pt idx="3331">
                  <c:v>-194.36290000000002</c:v>
                </c:pt>
                <c:pt idx="3332">
                  <c:v>-194.2833</c:v>
                </c:pt>
                <c:pt idx="3333">
                  <c:v>-194.2038</c:v>
                </c:pt>
                <c:pt idx="3334">
                  <c:v>-194.1242</c:v>
                </c:pt>
                <c:pt idx="3335">
                  <c:v>-194.0446</c:v>
                </c:pt>
                <c:pt idx="3336">
                  <c:v>-193.96520000000001</c:v>
                </c:pt>
                <c:pt idx="3337">
                  <c:v>-193.88569999999999</c:v>
                </c:pt>
                <c:pt idx="3338">
                  <c:v>-193.80590000000001</c:v>
                </c:pt>
                <c:pt idx="3339">
                  <c:v>-193.72640000000001</c:v>
                </c:pt>
                <c:pt idx="3340">
                  <c:v>-193.64699999999999</c:v>
                </c:pt>
                <c:pt idx="3341">
                  <c:v>-193.56729999999999</c:v>
                </c:pt>
                <c:pt idx="3342">
                  <c:v>-193.48770000000002</c:v>
                </c:pt>
                <c:pt idx="3343">
                  <c:v>-193.40819999999999</c:v>
                </c:pt>
                <c:pt idx="3344">
                  <c:v>-193.3287</c:v>
                </c:pt>
                <c:pt idx="3345">
                  <c:v>-193.24900000000002</c:v>
                </c:pt>
                <c:pt idx="3346">
                  <c:v>-193.1695</c:v>
                </c:pt>
                <c:pt idx="3347">
                  <c:v>-193.09</c:v>
                </c:pt>
                <c:pt idx="3348">
                  <c:v>-193.0104</c:v>
                </c:pt>
                <c:pt idx="3349">
                  <c:v>-192.93079999999998</c:v>
                </c:pt>
                <c:pt idx="3350">
                  <c:v>-192.85120000000001</c:v>
                </c:pt>
                <c:pt idx="3351">
                  <c:v>-192.77159999999998</c:v>
                </c:pt>
                <c:pt idx="3352">
                  <c:v>-192.69219999999999</c:v>
                </c:pt>
                <c:pt idx="3353">
                  <c:v>-192.61269999999999</c:v>
                </c:pt>
                <c:pt idx="3354">
                  <c:v>-192.53310000000002</c:v>
                </c:pt>
                <c:pt idx="3355">
                  <c:v>-192.45339999999999</c:v>
                </c:pt>
                <c:pt idx="3356">
                  <c:v>-192.374</c:v>
                </c:pt>
                <c:pt idx="3357">
                  <c:v>-192.2944</c:v>
                </c:pt>
                <c:pt idx="3358">
                  <c:v>-192.21469999999999</c:v>
                </c:pt>
                <c:pt idx="3359">
                  <c:v>-192.1352</c:v>
                </c:pt>
                <c:pt idx="3360">
                  <c:v>-192.05580000000003</c:v>
                </c:pt>
                <c:pt idx="3361">
                  <c:v>-191.97609999999997</c:v>
                </c:pt>
                <c:pt idx="3362">
                  <c:v>-191.89639999999997</c:v>
                </c:pt>
                <c:pt idx="3363">
                  <c:v>-191.81700000000001</c:v>
                </c:pt>
                <c:pt idx="3364">
                  <c:v>-191.73739999999998</c:v>
                </c:pt>
                <c:pt idx="3365">
                  <c:v>-191.65790000000001</c:v>
                </c:pt>
                <c:pt idx="3366">
                  <c:v>-191.57830000000001</c:v>
                </c:pt>
                <c:pt idx="3367">
                  <c:v>-191.49870000000001</c:v>
                </c:pt>
                <c:pt idx="3368">
                  <c:v>-191.41919999999999</c:v>
                </c:pt>
                <c:pt idx="3369">
                  <c:v>-191.33960000000002</c:v>
                </c:pt>
                <c:pt idx="3370">
                  <c:v>-191.26009999999999</c:v>
                </c:pt>
                <c:pt idx="3371">
                  <c:v>-191.18049999999999</c:v>
                </c:pt>
                <c:pt idx="3372">
                  <c:v>-191.1009</c:v>
                </c:pt>
                <c:pt idx="3373">
                  <c:v>-191.0214</c:v>
                </c:pt>
                <c:pt idx="3374">
                  <c:v>-190.9418</c:v>
                </c:pt>
                <c:pt idx="3375">
                  <c:v>-190.8621</c:v>
                </c:pt>
                <c:pt idx="3376">
                  <c:v>-190.78270000000001</c:v>
                </c:pt>
                <c:pt idx="3377">
                  <c:v>-190.70319999999998</c:v>
                </c:pt>
                <c:pt idx="3378">
                  <c:v>-190.6234</c:v>
                </c:pt>
                <c:pt idx="3379">
                  <c:v>-190.54399999999998</c:v>
                </c:pt>
                <c:pt idx="3380">
                  <c:v>-190.46449999999999</c:v>
                </c:pt>
                <c:pt idx="3381">
                  <c:v>-190.38480000000004</c:v>
                </c:pt>
                <c:pt idx="3382">
                  <c:v>-190.30530000000002</c:v>
                </c:pt>
                <c:pt idx="3383">
                  <c:v>-190.22569999999999</c:v>
                </c:pt>
                <c:pt idx="3384">
                  <c:v>-190.14620000000002</c:v>
                </c:pt>
                <c:pt idx="3385">
                  <c:v>-190.0667</c:v>
                </c:pt>
                <c:pt idx="3386">
                  <c:v>-189.98710000000003</c:v>
                </c:pt>
                <c:pt idx="3387">
                  <c:v>-189.90749999999997</c:v>
                </c:pt>
                <c:pt idx="3388">
                  <c:v>-189.82790000000003</c:v>
                </c:pt>
                <c:pt idx="3389">
                  <c:v>-189.7483</c:v>
                </c:pt>
                <c:pt idx="3390">
                  <c:v>-189.66899999999998</c:v>
                </c:pt>
                <c:pt idx="3391">
                  <c:v>-189.58930000000001</c:v>
                </c:pt>
                <c:pt idx="3392">
                  <c:v>-189.50979999999998</c:v>
                </c:pt>
                <c:pt idx="3393">
                  <c:v>-189.43020000000001</c:v>
                </c:pt>
                <c:pt idx="3394">
                  <c:v>-189.35059999999999</c:v>
                </c:pt>
                <c:pt idx="3395">
                  <c:v>-189.27120000000002</c:v>
                </c:pt>
                <c:pt idx="3396">
                  <c:v>-189.19149999999999</c:v>
                </c:pt>
                <c:pt idx="3397">
                  <c:v>-189.11190000000002</c:v>
                </c:pt>
                <c:pt idx="3398">
                  <c:v>-189.03219999999999</c:v>
                </c:pt>
                <c:pt idx="3399">
                  <c:v>-188.95269999999999</c:v>
                </c:pt>
                <c:pt idx="3400">
                  <c:v>-188.8732</c:v>
                </c:pt>
                <c:pt idx="3401">
                  <c:v>-188.7937</c:v>
                </c:pt>
                <c:pt idx="3402">
                  <c:v>-188.714</c:v>
                </c:pt>
                <c:pt idx="3403">
                  <c:v>-188.63449999999997</c:v>
                </c:pt>
                <c:pt idx="3404">
                  <c:v>-188.5549</c:v>
                </c:pt>
                <c:pt idx="3405">
                  <c:v>-188.47539999999998</c:v>
                </c:pt>
                <c:pt idx="3406">
                  <c:v>-188.39579999999998</c:v>
                </c:pt>
                <c:pt idx="3407">
                  <c:v>-188.31639999999999</c:v>
                </c:pt>
                <c:pt idx="3408">
                  <c:v>-188.23669999999998</c:v>
                </c:pt>
                <c:pt idx="3409">
                  <c:v>-188.15720000000002</c:v>
                </c:pt>
                <c:pt idx="3410">
                  <c:v>-188.07760000000002</c:v>
                </c:pt>
                <c:pt idx="3411">
                  <c:v>-187.99799999999999</c:v>
                </c:pt>
                <c:pt idx="3412">
                  <c:v>-187.9186</c:v>
                </c:pt>
                <c:pt idx="3413">
                  <c:v>-187.83879999999999</c:v>
                </c:pt>
                <c:pt idx="3414">
                  <c:v>-187.7594</c:v>
                </c:pt>
                <c:pt idx="3415">
                  <c:v>-187.6797</c:v>
                </c:pt>
                <c:pt idx="3416">
                  <c:v>-187.6003</c:v>
                </c:pt>
                <c:pt idx="3417">
                  <c:v>-187.52070000000003</c:v>
                </c:pt>
                <c:pt idx="3418">
                  <c:v>-187.44110000000001</c:v>
                </c:pt>
                <c:pt idx="3419">
                  <c:v>-187.36159999999998</c:v>
                </c:pt>
                <c:pt idx="3420">
                  <c:v>-187.28210000000001</c:v>
                </c:pt>
                <c:pt idx="3421">
                  <c:v>-187.20250000000001</c:v>
                </c:pt>
                <c:pt idx="3422">
                  <c:v>-187.12290000000002</c:v>
                </c:pt>
                <c:pt idx="3423">
                  <c:v>-187.04329999999999</c:v>
                </c:pt>
                <c:pt idx="3424">
                  <c:v>-186.96379999999999</c:v>
                </c:pt>
                <c:pt idx="3425">
                  <c:v>-186.88420000000002</c:v>
                </c:pt>
                <c:pt idx="3426">
                  <c:v>-186.80459999999999</c:v>
                </c:pt>
                <c:pt idx="3427">
                  <c:v>-186.7251</c:v>
                </c:pt>
                <c:pt idx="3428">
                  <c:v>-186.64559999999997</c:v>
                </c:pt>
                <c:pt idx="3429">
                  <c:v>-186.566</c:v>
                </c:pt>
                <c:pt idx="3430">
                  <c:v>-186.4864</c:v>
                </c:pt>
                <c:pt idx="3431">
                  <c:v>-186.40680000000003</c:v>
                </c:pt>
                <c:pt idx="3432">
                  <c:v>-186.32730000000001</c:v>
                </c:pt>
                <c:pt idx="3433">
                  <c:v>-186.24780000000001</c:v>
                </c:pt>
                <c:pt idx="3434">
                  <c:v>-186.16810000000001</c:v>
                </c:pt>
                <c:pt idx="3435">
                  <c:v>-186.08849999999998</c:v>
                </c:pt>
                <c:pt idx="3436">
                  <c:v>-186.00909999999999</c:v>
                </c:pt>
                <c:pt idx="3437">
                  <c:v>-185.92949999999999</c:v>
                </c:pt>
                <c:pt idx="3438">
                  <c:v>-185.85</c:v>
                </c:pt>
                <c:pt idx="3439">
                  <c:v>-185.77040000000002</c:v>
                </c:pt>
                <c:pt idx="3440">
                  <c:v>-185.69069999999999</c:v>
                </c:pt>
                <c:pt idx="3441">
                  <c:v>-185.61130000000003</c:v>
                </c:pt>
                <c:pt idx="3442">
                  <c:v>-185.5316</c:v>
                </c:pt>
                <c:pt idx="3443">
                  <c:v>-185.45209999999997</c:v>
                </c:pt>
                <c:pt idx="3444">
                  <c:v>-185.3725</c:v>
                </c:pt>
                <c:pt idx="3445">
                  <c:v>-185.2929</c:v>
                </c:pt>
                <c:pt idx="3446">
                  <c:v>-185.21350000000004</c:v>
                </c:pt>
                <c:pt idx="3447">
                  <c:v>-185.13390000000001</c:v>
                </c:pt>
                <c:pt idx="3448">
                  <c:v>-185.05450000000002</c:v>
                </c:pt>
                <c:pt idx="3449">
                  <c:v>-184.97469999999998</c:v>
                </c:pt>
                <c:pt idx="3450">
                  <c:v>-184.89519999999999</c:v>
                </c:pt>
                <c:pt idx="3451">
                  <c:v>-184.81560000000002</c:v>
                </c:pt>
                <c:pt idx="3452">
                  <c:v>-184.73609999999999</c:v>
                </c:pt>
                <c:pt idx="3453">
                  <c:v>-184.65649999999999</c:v>
                </c:pt>
                <c:pt idx="3454">
                  <c:v>-184.57689999999999</c:v>
                </c:pt>
                <c:pt idx="3455">
                  <c:v>-184.4974</c:v>
                </c:pt>
                <c:pt idx="3456">
                  <c:v>-184.4178</c:v>
                </c:pt>
                <c:pt idx="3457">
                  <c:v>-184.3382</c:v>
                </c:pt>
                <c:pt idx="3458">
                  <c:v>-184.25880000000001</c:v>
                </c:pt>
                <c:pt idx="3459">
                  <c:v>-184.17910000000001</c:v>
                </c:pt>
                <c:pt idx="3460">
                  <c:v>-184.09969999999998</c:v>
                </c:pt>
                <c:pt idx="3461">
                  <c:v>-184.01990000000001</c:v>
                </c:pt>
                <c:pt idx="3462">
                  <c:v>-183.94039999999998</c:v>
                </c:pt>
                <c:pt idx="3463">
                  <c:v>-183.86090000000002</c:v>
                </c:pt>
                <c:pt idx="3464">
                  <c:v>-183.78129999999999</c:v>
                </c:pt>
                <c:pt idx="3465">
                  <c:v>-183.70189999999999</c:v>
                </c:pt>
                <c:pt idx="3466">
                  <c:v>-183.6223</c:v>
                </c:pt>
                <c:pt idx="3467">
                  <c:v>-183.54259999999999</c:v>
                </c:pt>
                <c:pt idx="3468">
                  <c:v>-183.4631</c:v>
                </c:pt>
                <c:pt idx="3469">
                  <c:v>-183.3836</c:v>
                </c:pt>
                <c:pt idx="3470">
                  <c:v>-183.304</c:v>
                </c:pt>
                <c:pt idx="3471">
                  <c:v>-183.22449999999998</c:v>
                </c:pt>
                <c:pt idx="3472">
                  <c:v>-183.1448</c:v>
                </c:pt>
                <c:pt idx="3473">
                  <c:v>-183.06529999999998</c:v>
                </c:pt>
                <c:pt idx="3474">
                  <c:v>-182.98580000000001</c:v>
                </c:pt>
                <c:pt idx="3475">
                  <c:v>-182.90619999999998</c:v>
                </c:pt>
                <c:pt idx="3476">
                  <c:v>-182.82659999999998</c:v>
                </c:pt>
                <c:pt idx="3477">
                  <c:v>-182.74699999999999</c:v>
                </c:pt>
                <c:pt idx="3478">
                  <c:v>-182.66749999999999</c:v>
                </c:pt>
                <c:pt idx="3479">
                  <c:v>-182.58790000000002</c:v>
                </c:pt>
                <c:pt idx="3480">
                  <c:v>-182.50840000000002</c:v>
                </c:pt>
                <c:pt idx="3481">
                  <c:v>-182.42899999999997</c:v>
                </c:pt>
                <c:pt idx="3482">
                  <c:v>-182.34920000000002</c:v>
                </c:pt>
                <c:pt idx="3483">
                  <c:v>-182.26969999999997</c:v>
                </c:pt>
                <c:pt idx="3484">
                  <c:v>-182.19029999999998</c:v>
                </c:pt>
                <c:pt idx="3485">
                  <c:v>-182.1105</c:v>
                </c:pt>
                <c:pt idx="3486">
                  <c:v>-182.03090000000003</c:v>
                </c:pt>
                <c:pt idx="3487">
                  <c:v>-181.95150000000001</c:v>
                </c:pt>
                <c:pt idx="3488">
                  <c:v>-181.87179999999998</c:v>
                </c:pt>
                <c:pt idx="3489">
                  <c:v>-181.79230000000001</c:v>
                </c:pt>
                <c:pt idx="3490">
                  <c:v>-181.71280000000002</c:v>
                </c:pt>
                <c:pt idx="3491">
                  <c:v>-181.63319999999999</c:v>
                </c:pt>
                <c:pt idx="3492">
                  <c:v>-181.55350000000001</c:v>
                </c:pt>
                <c:pt idx="3493">
                  <c:v>-181.47409999999999</c:v>
                </c:pt>
                <c:pt idx="3494">
                  <c:v>-181.39459999999997</c:v>
                </c:pt>
                <c:pt idx="3495">
                  <c:v>-181.31479999999999</c:v>
                </c:pt>
                <c:pt idx="3496">
                  <c:v>-181.2354</c:v>
                </c:pt>
                <c:pt idx="3497">
                  <c:v>-181.1558</c:v>
                </c:pt>
                <c:pt idx="3498">
                  <c:v>-181.0763</c:v>
                </c:pt>
                <c:pt idx="3499">
                  <c:v>-180.9966</c:v>
                </c:pt>
                <c:pt idx="3500">
                  <c:v>-180.9171</c:v>
                </c:pt>
                <c:pt idx="3501">
                  <c:v>-180.83760000000001</c:v>
                </c:pt>
                <c:pt idx="3502">
                  <c:v>-180.75809999999998</c:v>
                </c:pt>
                <c:pt idx="3503">
                  <c:v>-180.67830000000001</c:v>
                </c:pt>
                <c:pt idx="3504">
                  <c:v>-180.59879999999998</c:v>
                </c:pt>
                <c:pt idx="3505">
                  <c:v>-180.51940000000002</c:v>
                </c:pt>
                <c:pt idx="3506">
                  <c:v>-180.43970000000002</c:v>
                </c:pt>
                <c:pt idx="3507">
                  <c:v>-180.36019999999999</c:v>
                </c:pt>
                <c:pt idx="3508">
                  <c:v>-180.28059999999999</c:v>
                </c:pt>
                <c:pt idx="3509">
                  <c:v>-180.20110000000003</c:v>
                </c:pt>
                <c:pt idx="3510">
                  <c:v>-180.1215</c:v>
                </c:pt>
                <c:pt idx="3511">
                  <c:v>-180.04199999999997</c:v>
                </c:pt>
                <c:pt idx="3512">
                  <c:v>-179.9624</c:v>
                </c:pt>
                <c:pt idx="3513">
                  <c:v>-179.88289999999998</c:v>
                </c:pt>
                <c:pt idx="3514">
                  <c:v>-179.80329999999998</c:v>
                </c:pt>
                <c:pt idx="3515">
                  <c:v>-179.72370000000001</c:v>
                </c:pt>
                <c:pt idx="3516">
                  <c:v>-179.64429999999999</c:v>
                </c:pt>
                <c:pt idx="3517">
                  <c:v>-179.56440000000001</c:v>
                </c:pt>
                <c:pt idx="3518">
                  <c:v>-179.48489999999998</c:v>
                </c:pt>
                <c:pt idx="3519">
                  <c:v>-179.40539999999999</c:v>
                </c:pt>
                <c:pt idx="3520">
                  <c:v>-179.32590000000002</c:v>
                </c:pt>
                <c:pt idx="3521">
                  <c:v>-179.24639999999999</c:v>
                </c:pt>
                <c:pt idx="3522">
                  <c:v>-179.16669999999999</c:v>
                </c:pt>
                <c:pt idx="3523">
                  <c:v>-179.0872</c:v>
                </c:pt>
                <c:pt idx="3524">
                  <c:v>-179.0076</c:v>
                </c:pt>
                <c:pt idx="3525">
                  <c:v>-178.92809999999997</c:v>
                </c:pt>
                <c:pt idx="3526">
                  <c:v>-178.8486</c:v>
                </c:pt>
                <c:pt idx="3527">
                  <c:v>-178.76889999999997</c:v>
                </c:pt>
                <c:pt idx="3528">
                  <c:v>-178.68950000000001</c:v>
                </c:pt>
                <c:pt idx="3529">
                  <c:v>-178.60980000000001</c:v>
                </c:pt>
                <c:pt idx="3530">
                  <c:v>-178.53040000000001</c:v>
                </c:pt>
                <c:pt idx="3531">
                  <c:v>-178.45069999999998</c:v>
                </c:pt>
                <c:pt idx="3532">
                  <c:v>-178.37129999999999</c:v>
                </c:pt>
                <c:pt idx="3533">
                  <c:v>-178.29169999999999</c:v>
                </c:pt>
                <c:pt idx="3534">
                  <c:v>-178.21199999999999</c:v>
                </c:pt>
                <c:pt idx="3535">
                  <c:v>-178.13240000000002</c:v>
                </c:pt>
                <c:pt idx="3536">
                  <c:v>-178.05279999999999</c:v>
                </c:pt>
                <c:pt idx="3537">
                  <c:v>-177.97330000000002</c:v>
                </c:pt>
                <c:pt idx="3538">
                  <c:v>-177.89370000000002</c:v>
                </c:pt>
                <c:pt idx="3539">
                  <c:v>-177.81429999999997</c:v>
                </c:pt>
                <c:pt idx="3540">
                  <c:v>-177.73469999999998</c:v>
                </c:pt>
                <c:pt idx="3541">
                  <c:v>-177.65530000000001</c:v>
                </c:pt>
                <c:pt idx="3542">
                  <c:v>-177.57569999999998</c:v>
                </c:pt>
                <c:pt idx="3543">
                  <c:v>-177.49599999999998</c:v>
                </c:pt>
                <c:pt idx="3544">
                  <c:v>-177.41640000000001</c:v>
                </c:pt>
                <c:pt idx="3545">
                  <c:v>-177.33679999999998</c:v>
                </c:pt>
                <c:pt idx="3546">
                  <c:v>-177.25740000000002</c:v>
                </c:pt>
                <c:pt idx="3547">
                  <c:v>-177.17780000000002</c:v>
                </c:pt>
                <c:pt idx="3548">
                  <c:v>-177.09819999999996</c:v>
                </c:pt>
                <c:pt idx="3549">
                  <c:v>-177.01870000000002</c:v>
                </c:pt>
                <c:pt idx="3550">
                  <c:v>-176.9391</c:v>
                </c:pt>
                <c:pt idx="3551">
                  <c:v>-176.85939999999999</c:v>
                </c:pt>
                <c:pt idx="3552">
                  <c:v>-176.7801</c:v>
                </c:pt>
                <c:pt idx="3553">
                  <c:v>-176.70050000000001</c:v>
                </c:pt>
                <c:pt idx="3554">
                  <c:v>-176.6208</c:v>
                </c:pt>
                <c:pt idx="3555">
                  <c:v>-176.54129999999998</c:v>
                </c:pt>
                <c:pt idx="3556">
                  <c:v>-176.46170000000004</c:v>
                </c:pt>
                <c:pt idx="3557">
                  <c:v>-176.38200000000001</c:v>
                </c:pt>
                <c:pt idx="3558">
                  <c:v>-176.30259999999998</c:v>
                </c:pt>
                <c:pt idx="3559">
                  <c:v>-176.22310000000002</c:v>
                </c:pt>
                <c:pt idx="3560">
                  <c:v>-176.14339999999999</c:v>
                </c:pt>
                <c:pt idx="3561">
                  <c:v>-176.06389999999999</c:v>
                </c:pt>
                <c:pt idx="3562">
                  <c:v>-175.98420000000002</c:v>
                </c:pt>
                <c:pt idx="3563">
                  <c:v>-175.90469999999999</c:v>
                </c:pt>
                <c:pt idx="3564">
                  <c:v>-175.82529999999997</c:v>
                </c:pt>
                <c:pt idx="3565">
                  <c:v>-175.7457</c:v>
                </c:pt>
                <c:pt idx="3566">
                  <c:v>-175.6661</c:v>
                </c:pt>
                <c:pt idx="3567">
                  <c:v>-175.5866</c:v>
                </c:pt>
                <c:pt idx="3568">
                  <c:v>-175.5069</c:v>
                </c:pt>
                <c:pt idx="3569">
                  <c:v>-175.42750000000001</c:v>
                </c:pt>
                <c:pt idx="3570">
                  <c:v>-175.34779999999998</c:v>
                </c:pt>
                <c:pt idx="3571">
                  <c:v>-175.26820000000001</c:v>
                </c:pt>
                <c:pt idx="3572">
                  <c:v>-175.18889999999999</c:v>
                </c:pt>
                <c:pt idx="3573">
                  <c:v>-175.10919999999999</c:v>
                </c:pt>
                <c:pt idx="3574">
                  <c:v>-175.02969999999999</c:v>
                </c:pt>
                <c:pt idx="3575">
                  <c:v>-174.95000000000002</c:v>
                </c:pt>
                <c:pt idx="3576">
                  <c:v>-174.87049999999999</c:v>
                </c:pt>
                <c:pt idx="3577">
                  <c:v>-174.79090000000002</c:v>
                </c:pt>
                <c:pt idx="3578">
                  <c:v>-174.71130000000002</c:v>
                </c:pt>
                <c:pt idx="3579">
                  <c:v>-174.6318</c:v>
                </c:pt>
                <c:pt idx="3580">
                  <c:v>-174.55229999999997</c:v>
                </c:pt>
                <c:pt idx="3581">
                  <c:v>-174.4727</c:v>
                </c:pt>
                <c:pt idx="3582">
                  <c:v>-174.3931</c:v>
                </c:pt>
                <c:pt idx="3583">
                  <c:v>-174.31359999999998</c:v>
                </c:pt>
                <c:pt idx="3584">
                  <c:v>-174.23410000000001</c:v>
                </c:pt>
                <c:pt idx="3585">
                  <c:v>-174.15440000000001</c:v>
                </c:pt>
                <c:pt idx="3586">
                  <c:v>-174.07480000000001</c:v>
                </c:pt>
                <c:pt idx="3587">
                  <c:v>-173.99529999999999</c:v>
                </c:pt>
                <c:pt idx="3588">
                  <c:v>-173.91570000000002</c:v>
                </c:pt>
                <c:pt idx="3589">
                  <c:v>-173.83609999999999</c:v>
                </c:pt>
                <c:pt idx="3590">
                  <c:v>-173.75649999999999</c:v>
                </c:pt>
                <c:pt idx="3591">
                  <c:v>-173.6771</c:v>
                </c:pt>
                <c:pt idx="3592">
                  <c:v>-173.5975</c:v>
                </c:pt>
                <c:pt idx="3593">
                  <c:v>-173.5179</c:v>
                </c:pt>
                <c:pt idx="3594">
                  <c:v>-173.43830000000003</c:v>
                </c:pt>
                <c:pt idx="3595">
                  <c:v>-173.35890000000001</c:v>
                </c:pt>
                <c:pt idx="3596">
                  <c:v>-173.27930000000001</c:v>
                </c:pt>
                <c:pt idx="3597">
                  <c:v>-173.19970000000001</c:v>
                </c:pt>
                <c:pt idx="3598">
                  <c:v>-173.12010000000001</c:v>
                </c:pt>
                <c:pt idx="3599">
                  <c:v>-173.04060000000001</c:v>
                </c:pt>
                <c:pt idx="3600">
                  <c:v>-172.96099999999998</c:v>
                </c:pt>
                <c:pt idx="3601">
                  <c:v>-172.88140000000004</c:v>
                </c:pt>
                <c:pt idx="3602">
                  <c:v>-172.80189999999999</c:v>
                </c:pt>
                <c:pt idx="3603">
                  <c:v>-172.72229999999999</c:v>
                </c:pt>
                <c:pt idx="3604">
                  <c:v>-172.64269999999999</c:v>
                </c:pt>
                <c:pt idx="3605">
                  <c:v>-172.56310000000002</c:v>
                </c:pt>
                <c:pt idx="3606">
                  <c:v>-172.4836</c:v>
                </c:pt>
                <c:pt idx="3607">
                  <c:v>-172.4041</c:v>
                </c:pt>
                <c:pt idx="3608">
                  <c:v>-172.32460000000003</c:v>
                </c:pt>
                <c:pt idx="3609">
                  <c:v>-172.245</c:v>
                </c:pt>
                <c:pt idx="3610">
                  <c:v>-172.16549999999998</c:v>
                </c:pt>
                <c:pt idx="3611">
                  <c:v>-172.08580000000001</c:v>
                </c:pt>
                <c:pt idx="3612">
                  <c:v>-172.00629999999998</c:v>
                </c:pt>
                <c:pt idx="3613">
                  <c:v>-171.92679999999999</c:v>
                </c:pt>
                <c:pt idx="3614">
                  <c:v>-171.84719999999999</c:v>
                </c:pt>
                <c:pt idx="3615">
                  <c:v>-171.76769999999999</c:v>
                </c:pt>
                <c:pt idx="3616">
                  <c:v>-171.68809999999999</c:v>
                </c:pt>
                <c:pt idx="3617">
                  <c:v>-171.6086</c:v>
                </c:pt>
                <c:pt idx="3618">
                  <c:v>-171.52889999999999</c:v>
                </c:pt>
                <c:pt idx="3619">
                  <c:v>-171.4495</c:v>
                </c:pt>
                <c:pt idx="3620">
                  <c:v>-171.3698</c:v>
                </c:pt>
                <c:pt idx="3621">
                  <c:v>-171.2902</c:v>
                </c:pt>
                <c:pt idx="3622">
                  <c:v>-171.21079999999998</c:v>
                </c:pt>
                <c:pt idx="3623">
                  <c:v>-171.13120000000001</c:v>
                </c:pt>
                <c:pt idx="3624">
                  <c:v>-171.05160000000001</c:v>
                </c:pt>
                <c:pt idx="3625">
                  <c:v>-170.97209999999998</c:v>
                </c:pt>
                <c:pt idx="3626">
                  <c:v>-170.89240000000001</c:v>
                </c:pt>
                <c:pt idx="3627">
                  <c:v>-170.81290000000001</c:v>
                </c:pt>
                <c:pt idx="3628">
                  <c:v>-170.73349999999999</c:v>
                </c:pt>
                <c:pt idx="3629">
                  <c:v>-170.65380000000002</c:v>
                </c:pt>
                <c:pt idx="3630">
                  <c:v>-170.57419999999999</c:v>
                </c:pt>
                <c:pt idx="3631">
                  <c:v>-170.4948</c:v>
                </c:pt>
                <c:pt idx="3632">
                  <c:v>-170.4151</c:v>
                </c:pt>
                <c:pt idx="3633">
                  <c:v>-170.33539999999999</c:v>
                </c:pt>
                <c:pt idx="3634">
                  <c:v>-170.25600000000003</c:v>
                </c:pt>
                <c:pt idx="3635">
                  <c:v>-170.1764</c:v>
                </c:pt>
                <c:pt idx="3636">
                  <c:v>-170.09670000000003</c:v>
                </c:pt>
                <c:pt idx="3637">
                  <c:v>-170.0172</c:v>
                </c:pt>
                <c:pt idx="3638">
                  <c:v>-169.93779999999998</c:v>
                </c:pt>
                <c:pt idx="3639">
                  <c:v>-169.858</c:v>
                </c:pt>
                <c:pt idx="3640">
                  <c:v>-169.77860000000001</c:v>
                </c:pt>
                <c:pt idx="3641">
                  <c:v>-169.69900000000001</c:v>
                </c:pt>
                <c:pt idx="3642">
                  <c:v>-169.61939999999998</c:v>
                </c:pt>
                <c:pt idx="3643">
                  <c:v>-169.54</c:v>
                </c:pt>
                <c:pt idx="3644">
                  <c:v>-169.46029999999999</c:v>
                </c:pt>
                <c:pt idx="3645">
                  <c:v>-169.38080000000002</c:v>
                </c:pt>
                <c:pt idx="3646">
                  <c:v>-169.3013</c:v>
                </c:pt>
                <c:pt idx="3647">
                  <c:v>-169.2217</c:v>
                </c:pt>
                <c:pt idx="3648">
                  <c:v>-169.1422</c:v>
                </c:pt>
                <c:pt idx="3649">
                  <c:v>-169.0625</c:v>
                </c:pt>
                <c:pt idx="3650">
                  <c:v>-168.9829</c:v>
                </c:pt>
                <c:pt idx="3651">
                  <c:v>-168.90350000000001</c:v>
                </c:pt>
                <c:pt idx="3652">
                  <c:v>-168.82380000000001</c:v>
                </c:pt>
                <c:pt idx="3653">
                  <c:v>-168.74439999999998</c:v>
                </c:pt>
                <c:pt idx="3654">
                  <c:v>-168.66459999999998</c:v>
                </c:pt>
                <c:pt idx="3655">
                  <c:v>-168.58519999999999</c:v>
                </c:pt>
                <c:pt idx="3656">
                  <c:v>-168.50559999999999</c:v>
                </c:pt>
                <c:pt idx="3657">
                  <c:v>-168.42599999999999</c:v>
                </c:pt>
                <c:pt idx="3658">
                  <c:v>-168.34649999999999</c:v>
                </c:pt>
                <c:pt idx="3659">
                  <c:v>-168.267</c:v>
                </c:pt>
                <c:pt idx="3660">
                  <c:v>-168.18739999999997</c:v>
                </c:pt>
                <c:pt idx="3661">
                  <c:v>-168.1079</c:v>
                </c:pt>
                <c:pt idx="3662">
                  <c:v>-168.0282</c:v>
                </c:pt>
                <c:pt idx="3663">
                  <c:v>-167.9487</c:v>
                </c:pt>
                <c:pt idx="3664">
                  <c:v>-167.869</c:v>
                </c:pt>
                <c:pt idx="3665">
                  <c:v>-167.7894</c:v>
                </c:pt>
                <c:pt idx="3666">
                  <c:v>-167.71</c:v>
                </c:pt>
                <c:pt idx="3667">
                  <c:v>-167.63039999999998</c:v>
                </c:pt>
                <c:pt idx="3668">
                  <c:v>-167.55090000000001</c:v>
                </c:pt>
                <c:pt idx="3669">
                  <c:v>-167.47129999999999</c:v>
                </c:pt>
                <c:pt idx="3670">
                  <c:v>-167.39190000000002</c:v>
                </c:pt>
                <c:pt idx="3671">
                  <c:v>-167.31210000000002</c:v>
                </c:pt>
                <c:pt idx="3672">
                  <c:v>-167.23259999999999</c:v>
                </c:pt>
                <c:pt idx="3673">
                  <c:v>-167.15309999999999</c:v>
                </c:pt>
                <c:pt idx="3674">
                  <c:v>-167.07340000000002</c:v>
                </c:pt>
                <c:pt idx="3675">
                  <c:v>-166.994</c:v>
                </c:pt>
                <c:pt idx="3676">
                  <c:v>-166.9144</c:v>
                </c:pt>
                <c:pt idx="3677">
                  <c:v>-166.8349</c:v>
                </c:pt>
                <c:pt idx="3678">
                  <c:v>-166.75539999999998</c:v>
                </c:pt>
                <c:pt idx="3679">
                  <c:v>-166.67570000000001</c:v>
                </c:pt>
                <c:pt idx="3680">
                  <c:v>-166.59610000000001</c:v>
                </c:pt>
                <c:pt idx="3681">
                  <c:v>-166.51660000000001</c:v>
                </c:pt>
                <c:pt idx="3682">
                  <c:v>-166.43699999999998</c:v>
                </c:pt>
                <c:pt idx="3683">
                  <c:v>-166.35739999999998</c:v>
                </c:pt>
                <c:pt idx="3684">
                  <c:v>-166.27789999999999</c:v>
                </c:pt>
                <c:pt idx="3685">
                  <c:v>-166.19830000000002</c:v>
                </c:pt>
                <c:pt idx="3686">
                  <c:v>-166.11869999999999</c:v>
                </c:pt>
                <c:pt idx="3687">
                  <c:v>-166.03909999999999</c:v>
                </c:pt>
                <c:pt idx="3688">
                  <c:v>-165.9597</c:v>
                </c:pt>
                <c:pt idx="3689">
                  <c:v>-165.8801</c:v>
                </c:pt>
                <c:pt idx="3690">
                  <c:v>-165.8005</c:v>
                </c:pt>
                <c:pt idx="3691">
                  <c:v>-165.72090000000003</c:v>
                </c:pt>
                <c:pt idx="3692">
                  <c:v>-165.64150000000001</c:v>
                </c:pt>
                <c:pt idx="3693">
                  <c:v>-165.56189999999998</c:v>
                </c:pt>
                <c:pt idx="3694">
                  <c:v>-165.48240000000001</c:v>
                </c:pt>
                <c:pt idx="3695">
                  <c:v>-165.40270000000001</c:v>
                </c:pt>
                <c:pt idx="3696">
                  <c:v>-165.32320000000001</c:v>
                </c:pt>
                <c:pt idx="3697">
                  <c:v>-165.24360000000001</c:v>
                </c:pt>
                <c:pt idx="3698">
                  <c:v>-165.16399999999999</c:v>
                </c:pt>
                <c:pt idx="3699">
                  <c:v>-165.08459999999999</c:v>
                </c:pt>
                <c:pt idx="3700">
                  <c:v>-165.005</c:v>
                </c:pt>
                <c:pt idx="3701">
                  <c:v>-164.92529999999999</c:v>
                </c:pt>
                <c:pt idx="3702">
                  <c:v>-164.8459</c:v>
                </c:pt>
                <c:pt idx="3703">
                  <c:v>-164.7662</c:v>
                </c:pt>
                <c:pt idx="3704">
                  <c:v>-164.6867</c:v>
                </c:pt>
                <c:pt idx="3705">
                  <c:v>-164.60720000000001</c:v>
                </c:pt>
                <c:pt idx="3706">
                  <c:v>-164.52760000000001</c:v>
                </c:pt>
                <c:pt idx="3707">
                  <c:v>-164.4479</c:v>
                </c:pt>
                <c:pt idx="3708">
                  <c:v>-164.36840000000001</c:v>
                </c:pt>
                <c:pt idx="3709">
                  <c:v>-164.28880000000001</c:v>
                </c:pt>
                <c:pt idx="3710">
                  <c:v>-164.20940000000002</c:v>
                </c:pt>
                <c:pt idx="3711">
                  <c:v>-164.12979999999999</c:v>
                </c:pt>
                <c:pt idx="3712">
                  <c:v>-164.05020000000002</c:v>
                </c:pt>
                <c:pt idx="3713">
                  <c:v>-163.97059999999999</c:v>
                </c:pt>
                <c:pt idx="3714">
                  <c:v>-163.8912</c:v>
                </c:pt>
                <c:pt idx="3715">
                  <c:v>-163.8115</c:v>
                </c:pt>
                <c:pt idx="3716">
                  <c:v>-163.7319</c:v>
                </c:pt>
                <c:pt idx="3717">
                  <c:v>-163.6524</c:v>
                </c:pt>
                <c:pt idx="3718">
                  <c:v>-163.57289999999998</c:v>
                </c:pt>
                <c:pt idx="3719">
                  <c:v>-163.4932</c:v>
                </c:pt>
                <c:pt idx="3720">
                  <c:v>-163.4136</c:v>
                </c:pt>
                <c:pt idx="3721">
                  <c:v>-163.33410000000001</c:v>
                </c:pt>
                <c:pt idx="3722">
                  <c:v>-163.25459999999998</c:v>
                </c:pt>
                <c:pt idx="3723">
                  <c:v>-163.17490000000001</c:v>
                </c:pt>
                <c:pt idx="3724">
                  <c:v>-163.09539999999998</c:v>
                </c:pt>
                <c:pt idx="3725">
                  <c:v>-163.01589999999999</c:v>
                </c:pt>
                <c:pt idx="3726">
                  <c:v>-162.93629999999999</c:v>
                </c:pt>
                <c:pt idx="3727">
                  <c:v>-162.85669999999999</c:v>
                </c:pt>
                <c:pt idx="3728">
                  <c:v>-162.77719999999999</c:v>
                </c:pt>
                <c:pt idx="3729">
                  <c:v>-162.69759999999999</c:v>
                </c:pt>
                <c:pt idx="3730">
                  <c:v>-162.6181</c:v>
                </c:pt>
                <c:pt idx="3731">
                  <c:v>-162.5386</c:v>
                </c:pt>
                <c:pt idx="3732">
                  <c:v>-162.459</c:v>
                </c:pt>
                <c:pt idx="3733">
                  <c:v>-162.37950000000001</c:v>
                </c:pt>
                <c:pt idx="3734">
                  <c:v>-162.2997</c:v>
                </c:pt>
                <c:pt idx="3735">
                  <c:v>-162.22020000000001</c:v>
                </c:pt>
                <c:pt idx="3736">
                  <c:v>-162.14069999999998</c:v>
                </c:pt>
                <c:pt idx="3737">
                  <c:v>-162.06109999999998</c:v>
                </c:pt>
                <c:pt idx="3738">
                  <c:v>-161.98159999999999</c:v>
                </c:pt>
                <c:pt idx="3739">
                  <c:v>-161.90209999999999</c:v>
                </c:pt>
                <c:pt idx="3740">
                  <c:v>-161.82239999999999</c:v>
                </c:pt>
                <c:pt idx="3741">
                  <c:v>-161.74290000000002</c:v>
                </c:pt>
                <c:pt idx="3742">
                  <c:v>-161.66319999999999</c:v>
                </c:pt>
                <c:pt idx="3743">
                  <c:v>-161.5838</c:v>
                </c:pt>
                <c:pt idx="3744">
                  <c:v>-161.5042</c:v>
                </c:pt>
                <c:pt idx="3745">
                  <c:v>-161.4246</c:v>
                </c:pt>
                <c:pt idx="3746">
                  <c:v>-161.34520000000001</c:v>
                </c:pt>
                <c:pt idx="3747">
                  <c:v>-161.2655</c:v>
                </c:pt>
                <c:pt idx="3748">
                  <c:v>-161.1859</c:v>
                </c:pt>
                <c:pt idx="3749">
                  <c:v>-161.10640000000001</c:v>
                </c:pt>
                <c:pt idx="3750">
                  <c:v>-161.02680000000001</c:v>
                </c:pt>
                <c:pt idx="3751">
                  <c:v>-160.94739999999999</c:v>
                </c:pt>
                <c:pt idx="3752">
                  <c:v>-160.86770000000001</c:v>
                </c:pt>
                <c:pt idx="3753">
                  <c:v>-160.78810000000001</c:v>
                </c:pt>
                <c:pt idx="3754">
                  <c:v>-160.70859999999999</c:v>
                </c:pt>
                <c:pt idx="3755">
                  <c:v>-160.62909999999999</c:v>
                </c:pt>
                <c:pt idx="3756">
                  <c:v>-160.54949999999997</c:v>
                </c:pt>
                <c:pt idx="3757">
                  <c:v>-160.4699</c:v>
                </c:pt>
                <c:pt idx="3758">
                  <c:v>-160.39030000000002</c:v>
                </c:pt>
                <c:pt idx="3759">
                  <c:v>-160.31079999999997</c:v>
                </c:pt>
                <c:pt idx="3760">
                  <c:v>-160.2311</c:v>
                </c:pt>
                <c:pt idx="3761">
                  <c:v>-160.15169999999998</c:v>
                </c:pt>
                <c:pt idx="3762">
                  <c:v>-160.07209999999998</c:v>
                </c:pt>
                <c:pt idx="3763">
                  <c:v>-159.99250000000001</c:v>
                </c:pt>
                <c:pt idx="3764">
                  <c:v>-159.91309999999999</c:v>
                </c:pt>
                <c:pt idx="3765">
                  <c:v>-159.83339999999998</c:v>
                </c:pt>
                <c:pt idx="3766">
                  <c:v>-159.75379999999998</c:v>
                </c:pt>
                <c:pt idx="3767">
                  <c:v>-159.67429999999999</c:v>
                </c:pt>
                <c:pt idx="3768">
                  <c:v>-159.59480000000002</c:v>
                </c:pt>
                <c:pt idx="3769">
                  <c:v>-159.51519999999999</c:v>
                </c:pt>
                <c:pt idx="3770">
                  <c:v>-159.43549999999999</c:v>
                </c:pt>
                <c:pt idx="3771">
                  <c:v>-159.3561</c:v>
                </c:pt>
                <c:pt idx="3772">
                  <c:v>-159.2765</c:v>
                </c:pt>
                <c:pt idx="3773">
                  <c:v>-159.1969</c:v>
                </c:pt>
                <c:pt idx="3774">
                  <c:v>-159.1174</c:v>
                </c:pt>
                <c:pt idx="3775">
                  <c:v>-159.0378</c:v>
                </c:pt>
                <c:pt idx="3776">
                  <c:v>-158.95820000000001</c:v>
                </c:pt>
                <c:pt idx="3777">
                  <c:v>-158.87870000000001</c:v>
                </c:pt>
                <c:pt idx="3778">
                  <c:v>-158.79920000000001</c:v>
                </c:pt>
                <c:pt idx="3779">
                  <c:v>-158.71949999999998</c:v>
                </c:pt>
                <c:pt idx="3780">
                  <c:v>-158.64000000000001</c:v>
                </c:pt>
                <c:pt idx="3781">
                  <c:v>-158.56039999999999</c:v>
                </c:pt>
                <c:pt idx="3782">
                  <c:v>-158.48089999999999</c:v>
                </c:pt>
                <c:pt idx="3783">
                  <c:v>-158.40129999999999</c:v>
                </c:pt>
                <c:pt idx="3784">
                  <c:v>-158.3218</c:v>
                </c:pt>
                <c:pt idx="3785">
                  <c:v>-158.2423</c:v>
                </c:pt>
                <c:pt idx="3786">
                  <c:v>-158.1626</c:v>
                </c:pt>
                <c:pt idx="3787">
                  <c:v>-158.0831</c:v>
                </c:pt>
                <c:pt idx="3788">
                  <c:v>-158.00349999999997</c:v>
                </c:pt>
                <c:pt idx="3789">
                  <c:v>-157.92400000000001</c:v>
                </c:pt>
                <c:pt idx="3790">
                  <c:v>-157.8443</c:v>
                </c:pt>
                <c:pt idx="3791">
                  <c:v>-157.76479999999998</c:v>
                </c:pt>
                <c:pt idx="3792">
                  <c:v>-157.68529999999998</c:v>
                </c:pt>
                <c:pt idx="3793">
                  <c:v>-157.60570000000001</c:v>
                </c:pt>
                <c:pt idx="3794">
                  <c:v>-157.52619999999999</c:v>
                </c:pt>
                <c:pt idx="3795">
                  <c:v>-157.44649999999999</c:v>
                </c:pt>
                <c:pt idx="3796">
                  <c:v>-157.36709999999999</c:v>
                </c:pt>
                <c:pt idx="3797">
                  <c:v>-157.28739999999999</c:v>
                </c:pt>
                <c:pt idx="3798">
                  <c:v>-157.2079</c:v>
                </c:pt>
                <c:pt idx="3799">
                  <c:v>-157.1284</c:v>
                </c:pt>
                <c:pt idx="3800">
                  <c:v>-157.0487</c:v>
                </c:pt>
                <c:pt idx="3801">
                  <c:v>-156.9691</c:v>
                </c:pt>
                <c:pt idx="3802">
                  <c:v>-156.8896</c:v>
                </c:pt>
                <c:pt idx="3803">
                  <c:v>-156.81010000000001</c:v>
                </c:pt>
                <c:pt idx="3804">
                  <c:v>-156.73059999999998</c:v>
                </c:pt>
                <c:pt idx="3805">
                  <c:v>-156.65100000000001</c:v>
                </c:pt>
                <c:pt idx="3806">
                  <c:v>-156.57140000000004</c:v>
                </c:pt>
                <c:pt idx="3807">
                  <c:v>-156.49189999999999</c:v>
                </c:pt>
                <c:pt idx="3808">
                  <c:v>-156.41219999999998</c:v>
                </c:pt>
                <c:pt idx="3809">
                  <c:v>-156.33260000000001</c:v>
                </c:pt>
                <c:pt idx="3810">
                  <c:v>-156.25319999999999</c:v>
                </c:pt>
                <c:pt idx="3811">
                  <c:v>-156.1737</c:v>
                </c:pt>
                <c:pt idx="3812">
                  <c:v>-156.09400000000002</c:v>
                </c:pt>
                <c:pt idx="3813">
                  <c:v>-156.0145</c:v>
                </c:pt>
                <c:pt idx="3814">
                  <c:v>-155.9349</c:v>
                </c:pt>
                <c:pt idx="3815">
                  <c:v>-155.85540000000003</c:v>
                </c:pt>
                <c:pt idx="3816">
                  <c:v>-155.7757</c:v>
                </c:pt>
                <c:pt idx="3817">
                  <c:v>-155.69630000000001</c:v>
                </c:pt>
                <c:pt idx="3818">
                  <c:v>-155.61660000000001</c:v>
                </c:pt>
                <c:pt idx="3819">
                  <c:v>-155.53719999999998</c:v>
                </c:pt>
                <c:pt idx="3820">
                  <c:v>-155.45760000000001</c:v>
                </c:pt>
                <c:pt idx="3821">
                  <c:v>-155.37800000000001</c:v>
                </c:pt>
                <c:pt idx="3822">
                  <c:v>-155.29839999999999</c:v>
                </c:pt>
                <c:pt idx="3823">
                  <c:v>-155.21889999999999</c:v>
                </c:pt>
                <c:pt idx="3824">
                  <c:v>-155.13920000000002</c:v>
                </c:pt>
                <c:pt idx="3825">
                  <c:v>-155.05969999999999</c:v>
                </c:pt>
                <c:pt idx="3826">
                  <c:v>-154.98009999999999</c:v>
                </c:pt>
                <c:pt idx="3827">
                  <c:v>-154.9006</c:v>
                </c:pt>
                <c:pt idx="3828">
                  <c:v>-154.821</c:v>
                </c:pt>
                <c:pt idx="3829">
                  <c:v>-154.7415</c:v>
                </c:pt>
                <c:pt idx="3830">
                  <c:v>-154.6619</c:v>
                </c:pt>
                <c:pt idx="3831">
                  <c:v>-154.58249999999998</c:v>
                </c:pt>
                <c:pt idx="3832">
                  <c:v>-154.50290000000001</c:v>
                </c:pt>
                <c:pt idx="3833">
                  <c:v>-154.42329999999998</c:v>
                </c:pt>
                <c:pt idx="3834">
                  <c:v>-154.34379999999999</c:v>
                </c:pt>
                <c:pt idx="3835">
                  <c:v>-154.26409999999998</c:v>
                </c:pt>
                <c:pt idx="3836">
                  <c:v>-154.18459999999999</c:v>
                </c:pt>
                <c:pt idx="3837">
                  <c:v>-154.10499999999999</c:v>
                </c:pt>
                <c:pt idx="3838">
                  <c:v>-154.02540000000002</c:v>
                </c:pt>
                <c:pt idx="3839">
                  <c:v>-153.94589999999999</c:v>
                </c:pt>
                <c:pt idx="3840">
                  <c:v>-153.8663</c:v>
                </c:pt>
                <c:pt idx="3841">
                  <c:v>-153.78670000000002</c:v>
                </c:pt>
                <c:pt idx="3842">
                  <c:v>-153.7071</c:v>
                </c:pt>
                <c:pt idx="3843">
                  <c:v>-153.6277</c:v>
                </c:pt>
                <c:pt idx="3844">
                  <c:v>-153.54810000000001</c:v>
                </c:pt>
                <c:pt idx="3845">
                  <c:v>-153.46859999999998</c:v>
                </c:pt>
                <c:pt idx="3846">
                  <c:v>-153.38899999999998</c:v>
                </c:pt>
                <c:pt idx="3847">
                  <c:v>-153.30940000000001</c:v>
                </c:pt>
                <c:pt idx="3848">
                  <c:v>-153.22979999999998</c:v>
                </c:pt>
                <c:pt idx="3849">
                  <c:v>-153.15019999999998</c:v>
                </c:pt>
                <c:pt idx="3850">
                  <c:v>-153.07080000000002</c:v>
                </c:pt>
                <c:pt idx="3851">
                  <c:v>-152.99109999999999</c:v>
                </c:pt>
                <c:pt idx="3852">
                  <c:v>-152.91159999999999</c:v>
                </c:pt>
                <c:pt idx="3853">
                  <c:v>-152.83199999999999</c:v>
                </c:pt>
                <c:pt idx="3854">
                  <c:v>-152.75250000000003</c:v>
                </c:pt>
                <c:pt idx="3855">
                  <c:v>-152.673</c:v>
                </c:pt>
                <c:pt idx="3856">
                  <c:v>-152.5934</c:v>
                </c:pt>
                <c:pt idx="3857">
                  <c:v>-152.51390000000001</c:v>
                </c:pt>
                <c:pt idx="3858">
                  <c:v>-152.4342</c:v>
                </c:pt>
                <c:pt idx="3859">
                  <c:v>-152.35469999999998</c:v>
                </c:pt>
                <c:pt idx="3860">
                  <c:v>-152.27520000000001</c:v>
                </c:pt>
                <c:pt idx="3861">
                  <c:v>-152.19549999999998</c:v>
                </c:pt>
                <c:pt idx="3862">
                  <c:v>-152.11590000000001</c:v>
                </c:pt>
                <c:pt idx="3863">
                  <c:v>-152.03630000000001</c:v>
                </c:pt>
                <c:pt idx="3864">
                  <c:v>-151.95689999999999</c:v>
                </c:pt>
                <c:pt idx="3865">
                  <c:v>-151.87720000000002</c:v>
                </c:pt>
                <c:pt idx="3866">
                  <c:v>-151.79759999999999</c:v>
                </c:pt>
                <c:pt idx="3867">
                  <c:v>-151.7182</c:v>
                </c:pt>
                <c:pt idx="3868">
                  <c:v>-151.6386</c:v>
                </c:pt>
                <c:pt idx="3869">
                  <c:v>-151.559</c:v>
                </c:pt>
                <c:pt idx="3870">
                  <c:v>-151.4794</c:v>
                </c:pt>
                <c:pt idx="3871">
                  <c:v>-151.3999</c:v>
                </c:pt>
                <c:pt idx="3872">
                  <c:v>-151.3203</c:v>
                </c:pt>
                <c:pt idx="3873">
                  <c:v>-151.24079999999998</c:v>
                </c:pt>
                <c:pt idx="3874">
                  <c:v>-151.16120000000001</c:v>
                </c:pt>
                <c:pt idx="3875">
                  <c:v>-151.08170000000001</c:v>
                </c:pt>
                <c:pt idx="3876">
                  <c:v>-151.00200000000001</c:v>
                </c:pt>
                <c:pt idx="3877">
                  <c:v>-150.92249999999999</c:v>
                </c:pt>
                <c:pt idx="3878">
                  <c:v>-150.84300000000002</c:v>
                </c:pt>
                <c:pt idx="3879">
                  <c:v>-150.76339999999999</c:v>
                </c:pt>
                <c:pt idx="3880">
                  <c:v>-150.68389999999999</c:v>
                </c:pt>
                <c:pt idx="3881">
                  <c:v>-150.60429999999999</c:v>
                </c:pt>
                <c:pt idx="3882">
                  <c:v>-150.5248</c:v>
                </c:pt>
                <c:pt idx="3883">
                  <c:v>-150.4452</c:v>
                </c:pt>
                <c:pt idx="3884">
                  <c:v>-150.3656</c:v>
                </c:pt>
                <c:pt idx="3885">
                  <c:v>-150.286</c:v>
                </c:pt>
                <c:pt idx="3886">
                  <c:v>-150.2064</c:v>
                </c:pt>
                <c:pt idx="3887">
                  <c:v>-150.12700000000001</c:v>
                </c:pt>
                <c:pt idx="3888">
                  <c:v>-150.04730000000001</c:v>
                </c:pt>
                <c:pt idx="3889">
                  <c:v>-149.96780000000001</c:v>
                </c:pt>
                <c:pt idx="3890">
                  <c:v>-149.88839999999999</c:v>
                </c:pt>
                <c:pt idx="3891">
                  <c:v>-149.80869999999999</c:v>
                </c:pt>
                <c:pt idx="3892">
                  <c:v>-149.72919999999999</c:v>
                </c:pt>
                <c:pt idx="3893">
                  <c:v>-149.64959999999999</c:v>
                </c:pt>
                <c:pt idx="3894">
                  <c:v>-149.5702</c:v>
                </c:pt>
                <c:pt idx="3895">
                  <c:v>-149.4905</c:v>
                </c:pt>
                <c:pt idx="3896">
                  <c:v>-149.411</c:v>
                </c:pt>
                <c:pt idx="3897">
                  <c:v>-149.3312</c:v>
                </c:pt>
                <c:pt idx="3898">
                  <c:v>-149.2517</c:v>
                </c:pt>
                <c:pt idx="3899">
                  <c:v>-149.1721</c:v>
                </c:pt>
                <c:pt idx="3900">
                  <c:v>-149.0926</c:v>
                </c:pt>
                <c:pt idx="3901">
                  <c:v>-149.01299999999998</c:v>
                </c:pt>
                <c:pt idx="3902">
                  <c:v>-148.93349999999998</c:v>
                </c:pt>
                <c:pt idx="3903">
                  <c:v>-148.85390000000001</c:v>
                </c:pt>
                <c:pt idx="3904">
                  <c:v>-148.77450000000002</c:v>
                </c:pt>
                <c:pt idx="3905">
                  <c:v>-148.69479999999999</c:v>
                </c:pt>
                <c:pt idx="3906">
                  <c:v>-148.61529999999999</c:v>
                </c:pt>
                <c:pt idx="3907">
                  <c:v>-148.53569999999999</c:v>
                </c:pt>
                <c:pt idx="3908">
                  <c:v>-148.45620000000002</c:v>
                </c:pt>
                <c:pt idx="3909">
                  <c:v>-148.37649999999999</c:v>
                </c:pt>
                <c:pt idx="3910">
                  <c:v>-148.29700000000003</c:v>
                </c:pt>
                <c:pt idx="3911">
                  <c:v>-148.2176</c:v>
                </c:pt>
                <c:pt idx="3912">
                  <c:v>-148.1379</c:v>
                </c:pt>
                <c:pt idx="3913">
                  <c:v>-148.05840000000001</c:v>
                </c:pt>
                <c:pt idx="3914">
                  <c:v>-147.9787</c:v>
                </c:pt>
                <c:pt idx="3915">
                  <c:v>-147.89930000000001</c:v>
                </c:pt>
                <c:pt idx="3916">
                  <c:v>-147.81969999999998</c:v>
                </c:pt>
                <c:pt idx="3917">
                  <c:v>-147.74010000000001</c:v>
                </c:pt>
                <c:pt idx="3918">
                  <c:v>-147.66050000000001</c:v>
                </c:pt>
                <c:pt idx="3919">
                  <c:v>-147.58109999999999</c:v>
                </c:pt>
                <c:pt idx="3920">
                  <c:v>-147.50150000000002</c:v>
                </c:pt>
                <c:pt idx="3921">
                  <c:v>-147.42189999999999</c:v>
                </c:pt>
                <c:pt idx="3922">
                  <c:v>-147.34219999999999</c:v>
                </c:pt>
                <c:pt idx="3923">
                  <c:v>-147.2627</c:v>
                </c:pt>
                <c:pt idx="3924">
                  <c:v>-147.1832</c:v>
                </c:pt>
                <c:pt idx="3925">
                  <c:v>-147.1035</c:v>
                </c:pt>
                <c:pt idx="3926">
                  <c:v>-147.02409999999998</c:v>
                </c:pt>
                <c:pt idx="3927">
                  <c:v>-146.94450000000001</c:v>
                </c:pt>
                <c:pt idx="3928">
                  <c:v>-146.86500000000001</c:v>
                </c:pt>
                <c:pt idx="3929">
                  <c:v>-146.78539999999998</c:v>
                </c:pt>
                <c:pt idx="3930">
                  <c:v>-146.70580000000001</c:v>
                </c:pt>
                <c:pt idx="3931">
                  <c:v>-146.62619999999998</c:v>
                </c:pt>
                <c:pt idx="3932">
                  <c:v>-146.54670000000002</c:v>
                </c:pt>
                <c:pt idx="3933">
                  <c:v>-146.46709999999999</c:v>
                </c:pt>
                <c:pt idx="3934">
                  <c:v>-146.38760000000002</c:v>
                </c:pt>
                <c:pt idx="3935">
                  <c:v>-146.30799999999999</c:v>
                </c:pt>
                <c:pt idx="3936">
                  <c:v>-146.22839999999999</c:v>
                </c:pt>
                <c:pt idx="3937">
                  <c:v>-146.149</c:v>
                </c:pt>
                <c:pt idx="3938">
                  <c:v>-146.0694</c:v>
                </c:pt>
                <c:pt idx="3939">
                  <c:v>-145.9897</c:v>
                </c:pt>
                <c:pt idx="3940">
                  <c:v>-145.91000000000003</c:v>
                </c:pt>
                <c:pt idx="3941">
                  <c:v>-145.8306</c:v>
                </c:pt>
                <c:pt idx="3942">
                  <c:v>-145.75110000000001</c:v>
                </c:pt>
                <c:pt idx="3943">
                  <c:v>-145.67149999999998</c:v>
                </c:pt>
                <c:pt idx="3944">
                  <c:v>-145.59199999999998</c:v>
                </c:pt>
                <c:pt idx="3945">
                  <c:v>-145.51240000000001</c:v>
                </c:pt>
                <c:pt idx="3946">
                  <c:v>-145.43270000000001</c:v>
                </c:pt>
                <c:pt idx="3947">
                  <c:v>-145.35309999999998</c:v>
                </c:pt>
                <c:pt idx="3948">
                  <c:v>-145.27379999999999</c:v>
                </c:pt>
                <c:pt idx="3949">
                  <c:v>-145.1942</c:v>
                </c:pt>
                <c:pt idx="3950">
                  <c:v>-145.1147</c:v>
                </c:pt>
                <c:pt idx="3951">
                  <c:v>-145.03499999999997</c:v>
                </c:pt>
                <c:pt idx="3952">
                  <c:v>-144.95529999999999</c:v>
                </c:pt>
                <c:pt idx="3953">
                  <c:v>-144.8759</c:v>
                </c:pt>
                <c:pt idx="3954">
                  <c:v>-144.79640000000001</c:v>
                </c:pt>
                <c:pt idx="3955">
                  <c:v>-144.71679999999998</c:v>
                </c:pt>
                <c:pt idx="3956">
                  <c:v>-144.63720000000001</c:v>
                </c:pt>
                <c:pt idx="3957">
                  <c:v>-144.55770000000001</c:v>
                </c:pt>
                <c:pt idx="3958">
                  <c:v>-144.47810000000001</c:v>
                </c:pt>
                <c:pt idx="3959">
                  <c:v>-144.39840000000001</c:v>
                </c:pt>
                <c:pt idx="3960">
                  <c:v>-144.31880000000001</c:v>
                </c:pt>
                <c:pt idx="3961">
                  <c:v>-144.23940000000002</c:v>
                </c:pt>
                <c:pt idx="3962">
                  <c:v>-144.15989999999999</c:v>
                </c:pt>
                <c:pt idx="3963">
                  <c:v>-144.08029999999999</c:v>
                </c:pt>
                <c:pt idx="3964">
                  <c:v>-144.00069999999999</c:v>
                </c:pt>
                <c:pt idx="3965">
                  <c:v>-143.9211</c:v>
                </c:pt>
                <c:pt idx="3966">
                  <c:v>-143.8416</c:v>
                </c:pt>
                <c:pt idx="3967">
                  <c:v>-143.7621</c:v>
                </c:pt>
                <c:pt idx="3968">
                  <c:v>-143.6825</c:v>
                </c:pt>
                <c:pt idx="3969">
                  <c:v>-143.60289999999998</c:v>
                </c:pt>
                <c:pt idx="3970">
                  <c:v>-143.52330000000001</c:v>
                </c:pt>
                <c:pt idx="3971">
                  <c:v>-143.44380000000001</c:v>
                </c:pt>
                <c:pt idx="3972">
                  <c:v>-143.36430000000001</c:v>
                </c:pt>
                <c:pt idx="3973">
                  <c:v>-143.28469999999999</c:v>
                </c:pt>
                <c:pt idx="3974">
                  <c:v>-143.20510000000002</c:v>
                </c:pt>
                <c:pt idx="3975">
                  <c:v>-143.12549999999999</c:v>
                </c:pt>
                <c:pt idx="3976">
                  <c:v>-143.04590000000002</c:v>
                </c:pt>
                <c:pt idx="3977">
                  <c:v>-142.96640000000002</c:v>
                </c:pt>
                <c:pt idx="3978">
                  <c:v>-142.88669999999999</c:v>
                </c:pt>
                <c:pt idx="3979">
                  <c:v>-142.80719999999999</c:v>
                </c:pt>
                <c:pt idx="3980">
                  <c:v>-142.7278</c:v>
                </c:pt>
                <c:pt idx="3981">
                  <c:v>-142.6482</c:v>
                </c:pt>
                <c:pt idx="3982">
                  <c:v>-142.56870000000001</c:v>
                </c:pt>
                <c:pt idx="3983">
                  <c:v>-142.48899999999998</c:v>
                </c:pt>
                <c:pt idx="3984">
                  <c:v>-142.40940000000001</c:v>
                </c:pt>
                <c:pt idx="3985">
                  <c:v>-142.32990000000001</c:v>
                </c:pt>
                <c:pt idx="3986">
                  <c:v>-142.25029999999998</c:v>
                </c:pt>
                <c:pt idx="3987">
                  <c:v>-142.17070000000001</c:v>
                </c:pt>
                <c:pt idx="3988">
                  <c:v>-142.09129999999999</c:v>
                </c:pt>
                <c:pt idx="3989">
                  <c:v>-142.01170000000002</c:v>
                </c:pt>
                <c:pt idx="3990">
                  <c:v>-141.93219999999999</c:v>
                </c:pt>
                <c:pt idx="3991">
                  <c:v>-141.85249999999999</c:v>
                </c:pt>
                <c:pt idx="3992">
                  <c:v>-141.77289999999999</c:v>
                </c:pt>
                <c:pt idx="3993">
                  <c:v>-141.6934</c:v>
                </c:pt>
                <c:pt idx="3994">
                  <c:v>-141.6139</c:v>
                </c:pt>
                <c:pt idx="3995">
                  <c:v>-141.53440000000001</c:v>
                </c:pt>
                <c:pt idx="3996">
                  <c:v>-141.45480000000001</c:v>
                </c:pt>
                <c:pt idx="3997">
                  <c:v>-141.37520000000001</c:v>
                </c:pt>
                <c:pt idx="3998">
                  <c:v>-141.29570000000001</c:v>
                </c:pt>
                <c:pt idx="3999">
                  <c:v>-141.2159</c:v>
                </c:pt>
                <c:pt idx="4000">
                  <c:v>-141.13649999999998</c:v>
                </c:pt>
                <c:pt idx="4001">
                  <c:v>-141.05690000000001</c:v>
                </c:pt>
                <c:pt idx="4002">
                  <c:v>-140.97739999999999</c:v>
                </c:pt>
                <c:pt idx="4003">
                  <c:v>-140.89780000000002</c:v>
                </c:pt>
                <c:pt idx="4004">
                  <c:v>-140.81819999999999</c:v>
                </c:pt>
                <c:pt idx="4005">
                  <c:v>-140.73869999999999</c:v>
                </c:pt>
                <c:pt idx="4006">
                  <c:v>-140.6591</c:v>
                </c:pt>
                <c:pt idx="4007">
                  <c:v>-140.5796</c:v>
                </c:pt>
                <c:pt idx="4008">
                  <c:v>-140.5</c:v>
                </c:pt>
                <c:pt idx="4009">
                  <c:v>-140.4203</c:v>
                </c:pt>
                <c:pt idx="4010">
                  <c:v>-140.3409</c:v>
                </c:pt>
                <c:pt idx="4011">
                  <c:v>-140.26130000000001</c:v>
                </c:pt>
                <c:pt idx="4012">
                  <c:v>-140.18180000000001</c:v>
                </c:pt>
                <c:pt idx="4013">
                  <c:v>-140.10211000000001</c:v>
                </c:pt>
                <c:pt idx="4014">
                  <c:v>-140.02252999999999</c:v>
                </c:pt>
                <c:pt idx="4015">
                  <c:v>-139.94306</c:v>
                </c:pt>
                <c:pt idx="4016">
                  <c:v>-139.86358000000001</c:v>
                </c:pt>
                <c:pt idx="4017">
                  <c:v>-139.78379999999999</c:v>
                </c:pt>
                <c:pt idx="4018">
                  <c:v>-139.70442</c:v>
                </c:pt>
                <c:pt idx="4019">
                  <c:v>-139.62484000000001</c:v>
                </c:pt>
                <c:pt idx="4020">
                  <c:v>-139.54525999999998</c:v>
                </c:pt>
                <c:pt idx="4021">
                  <c:v>-139.46569</c:v>
                </c:pt>
                <c:pt idx="4022">
                  <c:v>-139.38621000000001</c:v>
                </c:pt>
                <c:pt idx="4023">
                  <c:v>-139.30653000000001</c:v>
                </c:pt>
                <c:pt idx="4024">
                  <c:v>-139.22704999999999</c:v>
                </c:pt>
                <c:pt idx="4025">
                  <c:v>-139.14748</c:v>
                </c:pt>
                <c:pt idx="4026">
                  <c:v>-139.06790000000001</c:v>
                </c:pt>
                <c:pt idx="4027">
                  <c:v>-138.98831999999999</c:v>
                </c:pt>
                <c:pt idx="4028">
                  <c:v>-138.90875</c:v>
                </c:pt>
                <c:pt idx="4029">
                  <c:v>-138.82917</c:v>
                </c:pt>
                <c:pt idx="4030">
                  <c:v>-138.74969999999999</c:v>
                </c:pt>
                <c:pt idx="4031">
                  <c:v>-138.67002000000002</c:v>
                </c:pt>
                <c:pt idx="4032">
                  <c:v>-138.59065000000001</c:v>
                </c:pt>
                <c:pt idx="4033">
                  <c:v>-138.51087000000001</c:v>
                </c:pt>
                <c:pt idx="4034">
                  <c:v>-138.4314</c:v>
                </c:pt>
                <c:pt idx="4035">
                  <c:v>-138.35192000000001</c:v>
                </c:pt>
                <c:pt idx="4036">
                  <c:v>-138.27235000000002</c:v>
                </c:pt>
                <c:pt idx="4037">
                  <c:v>-138.19277</c:v>
                </c:pt>
                <c:pt idx="4038">
                  <c:v>-138.11309999999997</c:v>
                </c:pt>
                <c:pt idx="4039">
                  <c:v>-138.03352000000001</c:v>
                </c:pt>
                <c:pt idx="4040">
                  <c:v>-137.95394999999999</c:v>
                </c:pt>
                <c:pt idx="4041">
                  <c:v>-137.87448000000001</c:v>
                </c:pt>
                <c:pt idx="4042">
                  <c:v>-137.79480999999998</c:v>
                </c:pt>
                <c:pt idx="4043">
                  <c:v>-137.71532999999999</c:v>
                </c:pt>
                <c:pt idx="4044">
                  <c:v>-137.63576</c:v>
                </c:pt>
                <c:pt idx="4045">
                  <c:v>-137.55618999999999</c:v>
                </c:pt>
                <c:pt idx="4046">
                  <c:v>-137.47662000000003</c:v>
                </c:pt>
                <c:pt idx="4047">
                  <c:v>-137.39713999999998</c:v>
                </c:pt>
                <c:pt idx="4048">
                  <c:v>-137.31756999999999</c:v>
                </c:pt>
                <c:pt idx="4049">
                  <c:v>-137.238</c:v>
                </c:pt>
                <c:pt idx="4050">
                  <c:v>-137.15852999999998</c:v>
                </c:pt>
                <c:pt idx="4051">
                  <c:v>-137.07866000000001</c:v>
                </c:pt>
                <c:pt idx="4052">
                  <c:v>-136.99929</c:v>
                </c:pt>
                <c:pt idx="4053">
                  <c:v>-136.91972000000001</c:v>
                </c:pt>
                <c:pt idx="4054">
                  <c:v>-136.84014999999999</c:v>
                </c:pt>
                <c:pt idx="4055">
                  <c:v>-136.76068000000001</c:v>
                </c:pt>
                <c:pt idx="4056">
                  <c:v>-136.68101000000001</c:v>
                </c:pt>
                <c:pt idx="4057">
                  <c:v>-136.60154</c:v>
                </c:pt>
                <c:pt idx="4058">
                  <c:v>-136.52197000000001</c:v>
                </c:pt>
                <c:pt idx="4059">
                  <c:v>-136.44239999999999</c:v>
                </c:pt>
                <c:pt idx="4060">
                  <c:v>-136.36283</c:v>
                </c:pt>
                <c:pt idx="4061">
                  <c:v>-136.28315999999998</c:v>
                </c:pt>
                <c:pt idx="4062">
                  <c:v>-136.20368999999999</c:v>
                </c:pt>
                <c:pt idx="4063">
                  <c:v>-136.12412</c:v>
                </c:pt>
                <c:pt idx="4064">
                  <c:v>-136.04445999999999</c:v>
                </c:pt>
                <c:pt idx="4065">
                  <c:v>-135.96499000000003</c:v>
                </c:pt>
                <c:pt idx="4066">
                  <c:v>-135.88551999999999</c:v>
                </c:pt>
                <c:pt idx="4067">
                  <c:v>-135.80584999999999</c:v>
                </c:pt>
                <c:pt idx="4068">
                  <c:v>-135.72639000000004</c:v>
                </c:pt>
                <c:pt idx="4069">
                  <c:v>-135.64672000000002</c:v>
                </c:pt>
                <c:pt idx="4070">
                  <c:v>-135.56715</c:v>
                </c:pt>
                <c:pt idx="4071">
                  <c:v>-135.48768999999999</c:v>
                </c:pt>
                <c:pt idx="4072">
                  <c:v>-135.40802000000002</c:v>
                </c:pt>
                <c:pt idx="4073">
                  <c:v>-135.32855000000001</c:v>
                </c:pt>
                <c:pt idx="4074">
                  <c:v>-135.24889000000002</c:v>
                </c:pt>
                <c:pt idx="4075">
                  <c:v>-135.16942</c:v>
                </c:pt>
                <c:pt idx="4076">
                  <c:v>-135.08985999999999</c:v>
                </c:pt>
                <c:pt idx="4077">
                  <c:v>-135.01018999999999</c:v>
                </c:pt>
                <c:pt idx="4078">
                  <c:v>-134.93072999999998</c:v>
                </c:pt>
                <c:pt idx="4079">
                  <c:v>-134.85115999999999</c:v>
                </c:pt>
                <c:pt idx="4080">
                  <c:v>-134.77160000000001</c:v>
                </c:pt>
                <c:pt idx="4081">
                  <c:v>-134.69202999999999</c:v>
                </c:pt>
                <c:pt idx="4082">
                  <c:v>-134.61237</c:v>
                </c:pt>
                <c:pt idx="4083">
                  <c:v>-134.53291000000002</c:v>
                </c:pt>
                <c:pt idx="4084">
                  <c:v>-134.45323999999999</c:v>
                </c:pt>
                <c:pt idx="4085">
                  <c:v>-134.37377999999998</c:v>
                </c:pt>
                <c:pt idx="4086">
                  <c:v>-134.29422</c:v>
                </c:pt>
                <c:pt idx="4087">
                  <c:v>-134.21465000000001</c:v>
                </c:pt>
                <c:pt idx="4088">
                  <c:v>-134.13489000000001</c:v>
                </c:pt>
                <c:pt idx="4089">
                  <c:v>-134.05543</c:v>
                </c:pt>
                <c:pt idx="4090">
                  <c:v>-133.97597000000002</c:v>
                </c:pt>
                <c:pt idx="4091">
                  <c:v>-133.89640999999997</c:v>
                </c:pt>
                <c:pt idx="4092">
                  <c:v>-133.81693999999999</c:v>
                </c:pt>
                <c:pt idx="4093">
                  <c:v>-133.73718</c:v>
                </c:pt>
                <c:pt idx="4094">
                  <c:v>-133.65772000000001</c:v>
                </c:pt>
                <c:pt idx="4095">
                  <c:v>-133.57816</c:v>
                </c:pt>
                <c:pt idx="4096">
                  <c:v>-133.49859999999998</c:v>
                </c:pt>
                <c:pt idx="4097">
                  <c:v>-133.41904</c:v>
                </c:pt>
                <c:pt idx="4098">
                  <c:v>-133.33948000000001</c:v>
                </c:pt>
                <c:pt idx="4099">
                  <c:v>-133.25981999999999</c:v>
                </c:pt>
                <c:pt idx="4100">
                  <c:v>-133.18026</c:v>
                </c:pt>
                <c:pt idx="4101">
                  <c:v>-133.10079999999999</c:v>
                </c:pt>
                <c:pt idx="4102">
                  <c:v>-133.02114</c:v>
                </c:pt>
                <c:pt idx="4103">
                  <c:v>-132.94167999999999</c:v>
                </c:pt>
                <c:pt idx="4104">
                  <c:v>-132.86202</c:v>
                </c:pt>
                <c:pt idx="4105">
                  <c:v>-132.78255999999999</c:v>
                </c:pt>
                <c:pt idx="4106">
                  <c:v>-132.703</c:v>
                </c:pt>
                <c:pt idx="4107">
                  <c:v>-132.62335000000002</c:v>
                </c:pt>
                <c:pt idx="4108">
                  <c:v>-132.54368999999997</c:v>
                </c:pt>
                <c:pt idx="4109">
                  <c:v>-132.46422999999999</c:v>
                </c:pt>
                <c:pt idx="4110">
                  <c:v>-132.38467</c:v>
                </c:pt>
                <c:pt idx="4111">
                  <c:v>-132.30511000000001</c:v>
                </c:pt>
                <c:pt idx="4112">
                  <c:v>-132.22555999999997</c:v>
                </c:pt>
                <c:pt idx="4113">
                  <c:v>-132.14600000000002</c:v>
                </c:pt>
                <c:pt idx="4114">
                  <c:v>-132.06644</c:v>
                </c:pt>
                <c:pt idx="4115">
                  <c:v>-131.98688999999999</c:v>
                </c:pt>
                <c:pt idx="4116">
                  <c:v>-131.90733</c:v>
                </c:pt>
                <c:pt idx="4117">
                  <c:v>-131.82787999999999</c:v>
                </c:pt>
                <c:pt idx="4118">
                  <c:v>-131.74821999999998</c:v>
                </c:pt>
                <c:pt idx="4119">
                  <c:v>-131.66865999999999</c:v>
                </c:pt>
                <c:pt idx="4120">
                  <c:v>-131.58911000000001</c:v>
                </c:pt>
                <c:pt idx="4121">
                  <c:v>-131.50964999999999</c:v>
                </c:pt>
                <c:pt idx="4122">
                  <c:v>-131.4299</c:v>
                </c:pt>
                <c:pt idx="4123">
                  <c:v>-131.35043999999999</c:v>
                </c:pt>
                <c:pt idx="4124">
                  <c:v>-131.27079000000001</c:v>
                </c:pt>
                <c:pt idx="4125">
                  <c:v>-131.19134000000003</c:v>
                </c:pt>
                <c:pt idx="4126">
                  <c:v>-131.11168000000001</c:v>
                </c:pt>
                <c:pt idx="4127">
                  <c:v>-131.03223</c:v>
                </c:pt>
                <c:pt idx="4128">
                  <c:v>-130.95266999999998</c:v>
                </c:pt>
                <c:pt idx="4129">
                  <c:v>-130.87312000000003</c:v>
                </c:pt>
                <c:pt idx="4130">
                  <c:v>-130.79336999999998</c:v>
                </c:pt>
                <c:pt idx="4131">
                  <c:v>-130.71391</c:v>
                </c:pt>
                <c:pt idx="4132">
                  <c:v>-130.63436000000002</c:v>
                </c:pt>
                <c:pt idx="4133">
                  <c:v>-130.55481</c:v>
                </c:pt>
                <c:pt idx="4134">
                  <c:v>-130.47516000000002</c:v>
                </c:pt>
                <c:pt idx="4135">
                  <c:v>-130.39571000000001</c:v>
                </c:pt>
                <c:pt idx="4136">
                  <c:v>-130.31614999999999</c:v>
                </c:pt>
                <c:pt idx="4137">
                  <c:v>-130.23669999999998</c:v>
                </c:pt>
                <c:pt idx="4138">
                  <c:v>-130.15694999999999</c:v>
                </c:pt>
                <c:pt idx="4139">
                  <c:v>-130.07730000000001</c:v>
                </c:pt>
                <c:pt idx="4140">
                  <c:v>-129.99785</c:v>
                </c:pt>
                <c:pt idx="4141">
                  <c:v>-129.91829999999999</c:v>
                </c:pt>
                <c:pt idx="4142">
                  <c:v>-129.83875</c:v>
                </c:pt>
                <c:pt idx="4143">
                  <c:v>-129.75909999999999</c:v>
                </c:pt>
                <c:pt idx="4144">
                  <c:v>-129.67975000000001</c:v>
                </c:pt>
                <c:pt idx="4145">
                  <c:v>-129.6002</c:v>
                </c:pt>
                <c:pt idx="4146">
                  <c:v>-129.52055000000001</c:v>
                </c:pt>
                <c:pt idx="4147">
                  <c:v>-129.4409</c:v>
                </c:pt>
                <c:pt idx="4148">
                  <c:v>-129.36135000000002</c:v>
                </c:pt>
                <c:pt idx="4149">
                  <c:v>-129.2817</c:v>
                </c:pt>
                <c:pt idx="4150">
                  <c:v>-129.20224999999999</c:v>
                </c:pt>
                <c:pt idx="4151">
                  <c:v>-129.12279999999998</c:v>
                </c:pt>
                <c:pt idx="4152">
                  <c:v>-129.04306</c:v>
                </c:pt>
                <c:pt idx="4153">
                  <c:v>-128.96361000000002</c:v>
                </c:pt>
                <c:pt idx="4154">
                  <c:v>-128.88386</c:v>
                </c:pt>
                <c:pt idx="4155">
                  <c:v>-128.80450999999999</c:v>
                </c:pt>
                <c:pt idx="4156">
                  <c:v>-128.72496999999998</c:v>
                </c:pt>
                <c:pt idx="4157">
                  <c:v>-128.64521999999999</c:v>
                </c:pt>
                <c:pt idx="4158">
                  <c:v>-128.56576999999999</c:v>
                </c:pt>
                <c:pt idx="4159">
                  <c:v>-128.48633000000001</c:v>
                </c:pt>
                <c:pt idx="4160">
                  <c:v>-128.40667999999999</c:v>
                </c:pt>
                <c:pt idx="4161">
                  <c:v>-128.32713000000001</c:v>
                </c:pt>
                <c:pt idx="4162">
                  <c:v>-128.24749</c:v>
                </c:pt>
                <c:pt idx="4163">
                  <c:v>-128.16804000000002</c:v>
                </c:pt>
                <c:pt idx="4164">
                  <c:v>-128.0883</c:v>
                </c:pt>
                <c:pt idx="4165">
                  <c:v>-128.00875000000002</c:v>
                </c:pt>
                <c:pt idx="4166">
                  <c:v>-127.92921000000001</c:v>
                </c:pt>
                <c:pt idx="4167">
                  <c:v>-127.84966</c:v>
                </c:pt>
                <c:pt idx="4168">
                  <c:v>-127.77012000000001</c:v>
                </c:pt>
                <c:pt idx="4169">
                  <c:v>-127.69047</c:v>
                </c:pt>
                <c:pt idx="4170">
                  <c:v>-127.61103</c:v>
                </c:pt>
                <c:pt idx="4171">
                  <c:v>-127.53139</c:v>
                </c:pt>
                <c:pt idx="4172">
                  <c:v>-127.45184</c:v>
                </c:pt>
                <c:pt idx="4173">
                  <c:v>-127.3723</c:v>
                </c:pt>
                <c:pt idx="4174">
                  <c:v>-127.29266000000001</c:v>
                </c:pt>
                <c:pt idx="4175">
                  <c:v>-127.21324999999999</c:v>
                </c:pt>
                <c:pt idx="4176">
                  <c:v>-127.13361000000002</c:v>
                </c:pt>
                <c:pt idx="4177">
                  <c:v>-127.05407</c:v>
                </c:pt>
                <c:pt idx="4178">
                  <c:v>-126.97451999999998</c:v>
                </c:pt>
                <c:pt idx="4179">
                  <c:v>-126.89497999999999</c:v>
                </c:pt>
                <c:pt idx="4180">
                  <c:v>-126.81534000000001</c:v>
                </c:pt>
                <c:pt idx="4181">
                  <c:v>-126.73590000000002</c:v>
                </c:pt>
                <c:pt idx="4182">
                  <c:v>-126.65626999999999</c:v>
                </c:pt>
                <c:pt idx="4183">
                  <c:v>-126.57673</c:v>
                </c:pt>
                <c:pt idx="4184">
                  <c:v>-126.49718999999999</c:v>
                </c:pt>
                <c:pt idx="4185">
                  <c:v>-126.41746000000001</c:v>
                </c:pt>
                <c:pt idx="4186">
                  <c:v>-126.33812</c:v>
                </c:pt>
                <c:pt idx="4187">
                  <c:v>-126.25838000000002</c:v>
                </c:pt>
                <c:pt idx="4188">
                  <c:v>-126.17883999999999</c:v>
                </c:pt>
                <c:pt idx="4189">
                  <c:v>-126.09941999999999</c:v>
                </c:pt>
                <c:pt idx="4190">
                  <c:v>-126.01978000000003</c:v>
                </c:pt>
                <c:pt idx="4191">
                  <c:v>-125.94025000000001</c:v>
                </c:pt>
                <c:pt idx="4192">
                  <c:v>-125.86071000000001</c:v>
                </c:pt>
                <c:pt idx="4193">
                  <c:v>-125.78108</c:v>
                </c:pt>
                <c:pt idx="4194">
                  <c:v>-125.70155000000001</c:v>
                </c:pt>
                <c:pt idx="4195">
                  <c:v>-125.62200999999999</c:v>
                </c:pt>
                <c:pt idx="4196">
                  <c:v>-125.54237999999999</c:v>
                </c:pt>
                <c:pt idx="4197">
                  <c:v>-125.46285999999999</c:v>
                </c:pt>
                <c:pt idx="4198">
                  <c:v>-125.38333</c:v>
                </c:pt>
                <c:pt idx="4199">
                  <c:v>-125.30369999999999</c:v>
                </c:pt>
                <c:pt idx="4200">
                  <c:v>-125.22426999999999</c:v>
                </c:pt>
                <c:pt idx="4201">
                  <c:v>-125.14454000000001</c:v>
                </c:pt>
                <c:pt idx="4202">
                  <c:v>-125.06511</c:v>
                </c:pt>
                <c:pt idx="4203">
                  <c:v>-124.98548</c:v>
                </c:pt>
                <c:pt idx="4204">
                  <c:v>-124.90596000000001</c:v>
                </c:pt>
                <c:pt idx="4205">
                  <c:v>-124.82623</c:v>
                </c:pt>
                <c:pt idx="4206">
                  <c:v>-124.74691000000001</c:v>
                </c:pt>
                <c:pt idx="4207">
                  <c:v>-124.66729000000001</c:v>
                </c:pt>
                <c:pt idx="4208">
                  <c:v>-124.58766</c:v>
                </c:pt>
                <c:pt idx="4209">
                  <c:v>-124.50814</c:v>
                </c:pt>
                <c:pt idx="4210">
                  <c:v>-124.42851</c:v>
                </c:pt>
                <c:pt idx="4211">
                  <c:v>-124.34899000000001</c:v>
                </c:pt>
                <c:pt idx="4212">
                  <c:v>-124.26957</c:v>
                </c:pt>
                <c:pt idx="4213">
                  <c:v>-124.18985000000001</c:v>
                </c:pt>
                <c:pt idx="4214">
                  <c:v>-124.11032</c:v>
                </c:pt>
                <c:pt idx="4215">
                  <c:v>-124.03061</c:v>
                </c:pt>
                <c:pt idx="4216">
                  <c:v>-123.95119</c:v>
                </c:pt>
                <c:pt idx="4217">
                  <c:v>-123.87157000000001</c:v>
                </c:pt>
                <c:pt idx="4218">
                  <c:v>-123.79205</c:v>
                </c:pt>
                <c:pt idx="4219">
                  <c:v>-123.71253999999999</c:v>
                </c:pt>
                <c:pt idx="4220">
                  <c:v>-123.63302</c:v>
                </c:pt>
                <c:pt idx="4221">
                  <c:v>-123.55329999999998</c:v>
                </c:pt>
                <c:pt idx="4222">
                  <c:v>-123.47387999999999</c:v>
                </c:pt>
                <c:pt idx="4223">
                  <c:v>-123.39426999999998</c:v>
                </c:pt>
                <c:pt idx="4224">
                  <c:v>-123.31466</c:v>
                </c:pt>
                <c:pt idx="4225">
                  <c:v>-123.23502999999999</c:v>
                </c:pt>
                <c:pt idx="4226">
                  <c:v>-123.15552000000002</c:v>
                </c:pt>
                <c:pt idx="4227">
                  <c:v>-123.07590999999999</c:v>
                </c:pt>
                <c:pt idx="4228">
                  <c:v>-122.99630000000001</c:v>
                </c:pt>
                <c:pt idx="4229">
                  <c:v>-122.91699</c:v>
                </c:pt>
                <c:pt idx="4230">
                  <c:v>-122.83738</c:v>
                </c:pt>
                <c:pt idx="4231">
                  <c:v>-122.75776999999999</c:v>
                </c:pt>
                <c:pt idx="4232">
                  <c:v>-122.67814999999999</c:v>
                </c:pt>
                <c:pt idx="4233">
                  <c:v>-122.59873999999999</c:v>
                </c:pt>
                <c:pt idx="4234">
                  <c:v>-122.51913</c:v>
                </c:pt>
                <c:pt idx="4235">
                  <c:v>-122.43953000000002</c:v>
                </c:pt>
                <c:pt idx="4236">
                  <c:v>-122.35992000000002</c:v>
                </c:pt>
                <c:pt idx="4237">
                  <c:v>-122.28041</c:v>
                </c:pt>
                <c:pt idx="4238">
                  <c:v>-122.20089999999999</c:v>
                </c:pt>
                <c:pt idx="4239">
                  <c:v>-122.1212</c:v>
                </c:pt>
                <c:pt idx="4240">
                  <c:v>-122.04159000000001</c:v>
                </c:pt>
                <c:pt idx="4241">
                  <c:v>-121.96209</c:v>
                </c:pt>
                <c:pt idx="4242">
                  <c:v>-121.88257999999999</c:v>
                </c:pt>
                <c:pt idx="4243">
                  <c:v>-121.80297000000002</c:v>
                </c:pt>
                <c:pt idx="4244">
                  <c:v>-121.72337999999999</c:v>
                </c:pt>
                <c:pt idx="4245">
                  <c:v>-121.64386999999999</c:v>
                </c:pt>
                <c:pt idx="4246">
                  <c:v>-121.56426</c:v>
                </c:pt>
                <c:pt idx="4247">
                  <c:v>-121.48477</c:v>
                </c:pt>
                <c:pt idx="4248">
                  <c:v>-121.40516</c:v>
                </c:pt>
                <c:pt idx="4249">
                  <c:v>-121.32566</c:v>
                </c:pt>
                <c:pt idx="4250">
                  <c:v>-121.24616</c:v>
                </c:pt>
                <c:pt idx="4251">
                  <c:v>-121.16645999999999</c:v>
                </c:pt>
                <c:pt idx="4252">
                  <c:v>-121.08687</c:v>
                </c:pt>
                <c:pt idx="4253">
                  <c:v>-121.00736000000001</c:v>
                </c:pt>
                <c:pt idx="4254">
                  <c:v>-120.92777000000001</c:v>
                </c:pt>
                <c:pt idx="4255">
                  <c:v>-120.84827</c:v>
                </c:pt>
                <c:pt idx="4256">
                  <c:v>-120.76867000000001</c:v>
                </c:pt>
                <c:pt idx="4257">
                  <c:v>-120.68927000000001</c:v>
                </c:pt>
                <c:pt idx="4258">
                  <c:v>-120.60957999999999</c:v>
                </c:pt>
                <c:pt idx="4259">
                  <c:v>-120.52997999999999</c:v>
                </c:pt>
                <c:pt idx="4260">
                  <c:v>-120.45049</c:v>
                </c:pt>
                <c:pt idx="4261">
                  <c:v>-120.37090000000001</c:v>
                </c:pt>
                <c:pt idx="4262">
                  <c:v>-120.29140000000001</c:v>
                </c:pt>
                <c:pt idx="4263">
                  <c:v>-120.21171000000001</c:v>
                </c:pt>
                <c:pt idx="4264">
                  <c:v>-120.13212</c:v>
                </c:pt>
                <c:pt idx="4265">
                  <c:v>-120.05262999999999</c:v>
                </c:pt>
                <c:pt idx="4266">
                  <c:v>-119.97303000000001</c:v>
                </c:pt>
                <c:pt idx="4267">
                  <c:v>-119.89344</c:v>
                </c:pt>
                <c:pt idx="4268">
                  <c:v>-119.81394999999999</c:v>
                </c:pt>
                <c:pt idx="4269">
                  <c:v>-119.73436000000001</c:v>
                </c:pt>
                <c:pt idx="4270">
                  <c:v>-119.65478</c:v>
                </c:pt>
                <c:pt idx="4271">
                  <c:v>-119.57519000000002</c:v>
                </c:pt>
                <c:pt idx="4272">
                  <c:v>-119.49569000000001</c:v>
                </c:pt>
                <c:pt idx="4273">
                  <c:v>-119.41611</c:v>
                </c:pt>
                <c:pt idx="4274">
                  <c:v>-119.33652000000001</c:v>
                </c:pt>
                <c:pt idx="4275">
                  <c:v>-119.25693000000001</c:v>
                </c:pt>
                <c:pt idx="4276">
                  <c:v>-119.17734999999999</c:v>
                </c:pt>
                <c:pt idx="4277">
                  <c:v>-119.09786</c:v>
                </c:pt>
                <c:pt idx="4278">
                  <c:v>-119.01837999999999</c:v>
                </c:pt>
                <c:pt idx="4279">
                  <c:v>-118.93879000000001</c:v>
                </c:pt>
                <c:pt idx="4280">
                  <c:v>-118.85920999999999</c:v>
                </c:pt>
                <c:pt idx="4281">
                  <c:v>-118.77963</c:v>
                </c:pt>
                <c:pt idx="4282">
                  <c:v>-118.70004999999999</c:v>
                </c:pt>
                <c:pt idx="4283">
                  <c:v>-118.62057000000001</c:v>
                </c:pt>
                <c:pt idx="4284">
                  <c:v>-118.54097999999999</c:v>
                </c:pt>
                <c:pt idx="4285">
                  <c:v>-118.4614</c:v>
                </c:pt>
                <c:pt idx="4286">
                  <c:v>-118.38181999999999</c:v>
                </c:pt>
                <c:pt idx="4287">
                  <c:v>-118.30225000000002</c:v>
                </c:pt>
                <c:pt idx="4288">
                  <c:v>-118.22256</c:v>
                </c:pt>
                <c:pt idx="4289">
                  <c:v>-118.14328</c:v>
                </c:pt>
                <c:pt idx="4290">
                  <c:v>-118.06361</c:v>
                </c:pt>
                <c:pt idx="4291">
                  <c:v>-117.98402999999999</c:v>
                </c:pt>
                <c:pt idx="4292">
                  <c:v>-117.90455</c:v>
                </c:pt>
                <c:pt idx="4293">
                  <c:v>-117.82488000000001</c:v>
                </c:pt>
                <c:pt idx="4294">
                  <c:v>-117.74529999999999</c:v>
                </c:pt>
                <c:pt idx="4295">
                  <c:v>-117.66561999999999</c:v>
                </c:pt>
                <c:pt idx="4296">
                  <c:v>-117.58635</c:v>
                </c:pt>
                <c:pt idx="4297">
                  <c:v>-117.50667999999999</c:v>
                </c:pt>
                <c:pt idx="4298">
                  <c:v>-117.42711000000001</c:v>
                </c:pt>
                <c:pt idx="4299">
                  <c:v>-117.34753000000001</c:v>
                </c:pt>
                <c:pt idx="4300">
                  <c:v>-117.26796</c:v>
                </c:pt>
                <c:pt idx="4301">
                  <c:v>-117.18838</c:v>
                </c:pt>
                <c:pt idx="4302">
                  <c:v>-117.10882000000001</c:v>
                </c:pt>
                <c:pt idx="4303">
                  <c:v>-117.02934999999999</c:v>
                </c:pt>
                <c:pt idx="4304">
                  <c:v>-116.94977000000002</c:v>
                </c:pt>
                <c:pt idx="4305">
                  <c:v>-116.87011000000001</c:v>
                </c:pt>
                <c:pt idx="4306">
                  <c:v>-116.79053999999999</c:v>
                </c:pt>
                <c:pt idx="4307">
                  <c:v>-116.71106999999999</c:v>
                </c:pt>
                <c:pt idx="4308">
                  <c:v>-116.63140000000001</c:v>
                </c:pt>
                <c:pt idx="4309">
                  <c:v>-116.55184</c:v>
                </c:pt>
                <c:pt idx="4310">
                  <c:v>-116.47236000000001</c:v>
                </c:pt>
                <c:pt idx="4311">
                  <c:v>-116.39290000000001</c:v>
                </c:pt>
                <c:pt idx="4312">
                  <c:v>-116.31324000000001</c:v>
                </c:pt>
                <c:pt idx="4313">
                  <c:v>-116.23366999999999</c:v>
                </c:pt>
                <c:pt idx="4314">
                  <c:v>-116.15421000000001</c:v>
                </c:pt>
                <c:pt idx="4315">
                  <c:v>-116.07455</c:v>
                </c:pt>
                <c:pt idx="4316">
                  <c:v>-115.99486999999999</c:v>
                </c:pt>
                <c:pt idx="4317">
                  <c:v>-115.91541000000001</c:v>
                </c:pt>
                <c:pt idx="4318">
                  <c:v>-115.83575</c:v>
                </c:pt>
                <c:pt idx="4319">
                  <c:v>-115.75629000000001</c:v>
                </c:pt>
                <c:pt idx="4320">
                  <c:v>-115.67672999999999</c:v>
                </c:pt>
                <c:pt idx="4321">
                  <c:v>-115.59717000000001</c:v>
                </c:pt>
                <c:pt idx="4322">
                  <c:v>-115.51751</c:v>
                </c:pt>
                <c:pt idx="4323">
                  <c:v>-115.43815000000001</c:v>
                </c:pt>
                <c:pt idx="4324">
                  <c:v>-115.35849</c:v>
                </c:pt>
                <c:pt idx="4325">
                  <c:v>-115.27894000000001</c:v>
                </c:pt>
                <c:pt idx="4326">
                  <c:v>-115.19937999999999</c:v>
                </c:pt>
                <c:pt idx="4327">
                  <c:v>-115.11971999999999</c:v>
                </c:pt>
                <c:pt idx="4328">
                  <c:v>-115.04025999999999</c:v>
                </c:pt>
                <c:pt idx="4329">
                  <c:v>-114.96061</c:v>
                </c:pt>
                <c:pt idx="4330">
                  <c:v>-114.88115000000001</c:v>
                </c:pt>
                <c:pt idx="4331">
                  <c:v>-114.8015</c:v>
                </c:pt>
                <c:pt idx="4332">
                  <c:v>-114.72183999999999</c:v>
                </c:pt>
                <c:pt idx="4333">
                  <c:v>-114.64239000000001</c:v>
                </c:pt>
                <c:pt idx="4334">
                  <c:v>-114.56294</c:v>
                </c:pt>
                <c:pt idx="4335">
                  <c:v>-114.48338999999999</c:v>
                </c:pt>
                <c:pt idx="4336">
                  <c:v>-114.40373</c:v>
                </c:pt>
                <c:pt idx="4337">
                  <c:v>-114.32418</c:v>
                </c:pt>
                <c:pt idx="4338">
                  <c:v>-114.24473</c:v>
                </c:pt>
                <c:pt idx="4339">
                  <c:v>-114.16506999999999</c:v>
                </c:pt>
                <c:pt idx="4340">
                  <c:v>-114.08553000000001</c:v>
                </c:pt>
                <c:pt idx="4341">
                  <c:v>-114.00588</c:v>
                </c:pt>
                <c:pt idx="4342">
                  <c:v>-113.92632999999999</c:v>
                </c:pt>
                <c:pt idx="4343">
                  <c:v>-113.84667999999999</c:v>
                </c:pt>
                <c:pt idx="4344">
                  <c:v>-113.76724</c:v>
                </c:pt>
                <c:pt idx="4345">
                  <c:v>-113.68768</c:v>
                </c:pt>
                <c:pt idx="4346">
                  <c:v>-113.60814000000001</c:v>
                </c:pt>
                <c:pt idx="4347">
                  <c:v>-113.52849999999998</c:v>
                </c:pt>
                <c:pt idx="4348">
                  <c:v>-113.44895</c:v>
                </c:pt>
                <c:pt idx="4349">
                  <c:v>-113.36930999999998</c:v>
                </c:pt>
                <c:pt idx="4350">
                  <c:v>-113.28986</c:v>
                </c:pt>
                <c:pt idx="4351">
                  <c:v>-113.21032</c:v>
                </c:pt>
                <c:pt idx="4352">
                  <c:v>-113.13068000000001</c:v>
                </c:pt>
                <c:pt idx="4353">
                  <c:v>-113.05114</c:v>
                </c:pt>
                <c:pt idx="4354">
                  <c:v>-112.97159000000001</c:v>
                </c:pt>
                <c:pt idx="4355">
                  <c:v>-112.89205000000001</c:v>
                </c:pt>
                <c:pt idx="4356">
                  <c:v>-112.81251</c:v>
                </c:pt>
                <c:pt idx="4357">
                  <c:v>-112.73307</c:v>
                </c:pt>
                <c:pt idx="4358">
                  <c:v>-112.65353000000002</c:v>
                </c:pt>
                <c:pt idx="4359">
                  <c:v>-112.57388</c:v>
                </c:pt>
                <c:pt idx="4360">
                  <c:v>-112.49435</c:v>
                </c:pt>
                <c:pt idx="4361">
                  <c:v>-112.41471</c:v>
                </c:pt>
                <c:pt idx="4362">
                  <c:v>-112.33516999999999</c:v>
                </c:pt>
                <c:pt idx="4363">
                  <c:v>-112.25564</c:v>
                </c:pt>
                <c:pt idx="4364">
                  <c:v>-112.176</c:v>
                </c:pt>
                <c:pt idx="4365">
                  <c:v>-112.09656</c:v>
                </c:pt>
                <c:pt idx="4366">
                  <c:v>-112.01693</c:v>
                </c:pt>
                <c:pt idx="4367">
                  <c:v>-111.93738999999999</c:v>
                </c:pt>
                <c:pt idx="4368">
                  <c:v>-111.85786000000002</c:v>
                </c:pt>
                <c:pt idx="4369">
                  <c:v>-111.77822</c:v>
                </c:pt>
                <c:pt idx="4370">
                  <c:v>-111.6987</c:v>
                </c:pt>
                <c:pt idx="4371">
                  <c:v>-111.61906999999999</c:v>
                </c:pt>
                <c:pt idx="4372">
                  <c:v>-111.53943</c:v>
                </c:pt>
                <c:pt idx="4373">
                  <c:v>-111.45989999999999</c:v>
                </c:pt>
                <c:pt idx="4374">
                  <c:v>-111.38037</c:v>
                </c:pt>
                <c:pt idx="4375">
                  <c:v>-111.30092999999999</c:v>
                </c:pt>
                <c:pt idx="4376">
                  <c:v>-111.22130999999999</c:v>
                </c:pt>
                <c:pt idx="4377">
                  <c:v>-111.14177999999998</c:v>
                </c:pt>
                <c:pt idx="4378">
                  <c:v>-111.06225000000001</c:v>
                </c:pt>
                <c:pt idx="4379">
                  <c:v>-110.98253</c:v>
                </c:pt>
                <c:pt idx="4380">
                  <c:v>-110.90299999999999</c:v>
                </c:pt>
                <c:pt idx="4381">
                  <c:v>-110.82337</c:v>
                </c:pt>
                <c:pt idx="4382">
                  <c:v>-110.74385000000001</c:v>
                </c:pt>
                <c:pt idx="4383">
                  <c:v>-110.66422</c:v>
                </c:pt>
                <c:pt idx="4384">
                  <c:v>-110.5847</c:v>
                </c:pt>
                <c:pt idx="4385">
                  <c:v>-110.50517000000002</c:v>
                </c:pt>
                <c:pt idx="4386">
                  <c:v>-110.42563999999999</c:v>
                </c:pt>
                <c:pt idx="4387">
                  <c:v>-110.34602000000001</c:v>
                </c:pt>
                <c:pt idx="4388">
                  <c:v>-110.26639</c:v>
                </c:pt>
                <c:pt idx="4389">
                  <c:v>-110.18698000000001</c:v>
                </c:pt>
                <c:pt idx="4390">
                  <c:v>-110.10746</c:v>
                </c:pt>
                <c:pt idx="4391">
                  <c:v>-110.02782999999999</c:v>
                </c:pt>
                <c:pt idx="4392">
                  <c:v>-109.94831000000002</c:v>
                </c:pt>
                <c:pt idx="4393">
                  <c:v>-109.86869</c:v>
                </c:pt>
                <c:pt idx="4394">
                  <c:v>-109.78917000000001</c:v>
                </c:pt>
                <c:pt idx="4395">
                  <c:v>-109.70965999999999</c:v>
                </c:pt>
                <c:pt idx="4396">
                  <c:v>-109.63004000000001</c:v>
                </c:pt>
                <c:pt idx="4397">
                  <c:v>-109.55051999999999</c:v>
                </c:pt>
                <c:pt idx="4398">
                  <c:v>-109.471</c:v>
                </c:pt>
                <c:pt idx="4399">
                  <c:v>-109.39139000000002</c:v>
                </c:pt>
                <c:pt idx="4400">
                  <c:v>-109.31177</c:v>
                </c:pt>
                <c:pt idx="4401">
                  <c:v>-109.23214999999999</c:v>
                </c:pt>
                <c:pt idx="4402">
                  <c:v>-109.15263</c:v>
                </c:pt>
                <c:pt idx="4403">
                  <c:v>-109.07302</c:v>
                </c:pt>
                <c:pt idx="4404">
                  <c:v>-108.99351000000001</c:v>
                </c:pt>
                <c:pt idx="4405">
                  <c:v>-108.91399999999999</c:v>
                </c:pt>
                <c:pt idx="4406">
                  <c:v>-108.83438</c:v>
                </c:pt>
                <c:pt idx="4407">
                  <c:v>-108.75487000000001</c:v>
                </c:pt>
                <c:pt idx="4408">
                  <c:v>-108.67536000000001</c:v>
                </c:pt>
                <c:pt idx="4409">
                  <c:v>-108.59575</c:v>
                </c:pt>
                <c:pt idx="4410">
                  <c:v>-108.51614000000001</c:v>
                </c:pt>
                <c:pt idx="4411">
                  <c:v>-108.43653</c:v>
                </c:pt>
                <c:pt idx="4412">
                  <c:v>-108.35702000000001</c:v>
                </c:pt>
                <c:pt idx="4413">
                  <c:v>-108.27741</c:v>
                </c:pt>
                <c:pt idx="4414">
                  <c:v>-108.1978</c:v>
                </c:pt>
                <c:pt idx="4415">
                  <c:v>-108.11829</c:v>
                </c:pt>
                <c:pt idx="4416">
                  <c:v>-108.03868</c:v>
                </c:pt>
                <c:pt idx="4417">
                  <c:v>-107.95918</c:v>
                </c:pt>
                <c:pt idx="4418">
                  <c:v>-107.87968000000001</c:v>
                </c:pt>
                <c:pt idx="4419">
                  <c:v>-107.80007000000001</c:v>
                </c:pt>
                <c:pt idx="4420">
                  <c:v>-107.72056000000001</c:v>
                </c:pt>
                <c:pt idx="4421">
                  <c:v>-107.64096000000001</c:v>
                </c:pt>
                <c:pt idx="4422">
                  <c:v>-107.56146</c:v>
                </c:pt>
                <c:pt idx="4423">
                  <c:v>-107.48175000000001</c:v>
                </c:pt>
                <c:pt idx="4424">
                  <c:v>-107.40224000000001</c:v>
                </c:pt>
                <c:pt idx="4425">
                  <c:v>-107.32264999999998</c:v>
                </c:pt>
                <c:pt idx="4426">
                  <c:v>-107.24314</c:v>
                </c:pt>
                <c:pt idx="4427">
                  <c:v>-107.16355000000001</c:v>
                </c:pt>
                <c:pt idx="4428">
                  <c:v>-107.08414000000002</c:v>
                </c:pt>
                <c:pt idx="4429">
                  <c:v>-107.00454000000002</c:v>
                </c:pt>
                <c:pt idx="4430">
                  <c:v>-106.92505</c:v>
                </c:pt>
                <c:pt idx="4431">
                  <c:v>-106.84534000000001</c:v>
                </c:pt>
                <c:pt idx="4432">
                  <c:v>-106.76575</c:v>
                </c:pt>
                <c:pt idx="4433">
                  <c:v>-106.68616</c:v>
                </c:pt>
                <c:pt idx="4434">
                  <c:v>-106.60665000000002</c:v>
                </c:pt>
                <c:pt idx="4435">
                  <c:v>-106.52706000000001</c:v>
                </c:pt>
                <c:pt idx="4436">
                  <c:v>-106.44746000000001</c:v>
                </c:pt>
                <c:pt idx="4437">
                  <c:v>-106.36797</c:v>
                </c:pt>
                <c:pt idx="4438">
                  <c:v>-106.28848000000001</c:v>
                </c:pt>
                <c:pt idx="4439">
                  <c:v>-106.20886999999999</c:v>
                </c:pt>
                <c:pt idx="4440">
                  <c:v>-106.12927999999999</c:v>
                </c:pt>
                <c:pt idx="4441">
                  <c:v>-106.04969000000001</c:v>
                </c:pt>
                <c:pt idx="4442">
                  <c:v>-105.97019</c:v>
                </c:pt>
                <c:pt idx="4443">
                  <c:v>-105.89060000000001</c:v>
                </c:pt>
                <c:pt idx="4444">
                  <c:v>-105.81110999999999</c:v>
                </c:pt>
                <c:pt idx="4445">
                  <c:v>-105.73152999999999</c:v>
                </c:pt>
                <c:pt idx="4446">
                  <c:v>-105.65183999999999</c:v>
                </c:pt>
                <c:pt idx="4447">
                  <c:v>-105.57235</c:v>
                </c:pt>
                <c:pt idx="4448">
                  <c:v>-105.49275</c:v>
                </c:pt>
                <c:pt idx="4449">
                  <c:v>-105.41315999999999</c:v>
                </c:pt>
                <c:pt idx="4450">
                  <c:v>-105.33378</c:v>
                </c:pt>
                <c:pt idx="4451">
                  <c:v>-105.25408999999999</c:v>
                </c:pt>
                <c:pt idx="4452">
                  <c:v>-105.17449999999999</c:v>
                </c:pt>
                <c:pt idx="4453">
                  <c:v>-105.09492</c:v>
                </c:pt>
                <c:pt idx="4454">
                  <c:v>-105.01553</c:v>
                </c:pt>
                <c:pt idx="4455">
                  <c:v>-104.93594</c:v>
                </c:pt>
                <c:pt idx="4456">
                  <c:v>-104.85626000000002</c:v>
                </c:pt>
                <c:pt idx="4457">
                  <c:v>-104.77667</c:v>
                </c:pt>
                <c:pt idx="4458">
                  <c:v>-104.69718999999998</c:v>
                </c:pt>
                <c:pt idx="4459">
                  <c:v>-104.61762</c:v>
                </c:pt>
                <c:pt idx="4460">
                  <c:v>-104.53803000000002</c:v>
                </c:pt>
                <c:pt idx="4461">
                  <c:v>-104.45845</c:v>
                </c:pt>
                <c:pt idx="4462">
                  <c:v>-104.37906000000001</c:v>
                </c:pt>
                <c:pt idx="4463">
                  <c:v>-104.29938</c:v>
                </c:pt>
                <c:pt idx="4464">
                  <c:v>-104.21971000000001</c:v>
                </c:pt>
                <c:pt idx="4465">
                  <c:v>-104.14023</c:v>
                </c:pt>
                <c:pt idx="4466">
                  <c:v>-104.06074000000001</c:v>
                </c:pt>
                <c:pt idx="4467">
                  <c:v>-103.98116</c:v>
                </c:pt>
                <c:pt idx="4468">
                  <c:v>-103.90159</c:v>
                </c:pt>
                <c:pt idx="4469">
                  <c:v>-103.82200999999999</c:v>
                </c:pt>
                <c:pt idx="4470">
                  <c:v>-103.74244000000002</c:v>
                </c:pt>
                <c:pt idx="4471">
                  <c:v>-103.66285999999999</c:v>
                </c:pt>
                <c:pt idx="4472">
                  <c:v>-103.58318</c:v>
                </c:pt>
                <c:pt idx="4473">
                  <c:v>-103.50371</c:v>
                </c:pt>
                <c:pt idx="4474">
                  <c:v>-103.42422999999999</c:v>
                </c:pt>
                <c:pt idx="4475">
                  <c:v>-103.34466</c:v>
                </c:pt>
                <c:pt idx="4476">
                  <c:v>-103.26507999999998</c:v>
                </c:pt>
                <c:pt idx="4477">
                  <c:v>-103.18542000000001</c:v>
                </c:pt>
                <c:pt idx="4478">
                  <c:v>-103.10584</c:v>
                </c:pt>
                <c:pt idx="4479">
                  <c:v>-103.02637</c:v>
                </c:pt>
                <c:pt idx="4480">
                  <c:v>-102.9468</c:v>
                </c:pt>
                <c:pt idx="4481">
                  <c:v>-102.86713</c:v>
                </c:pt>
                <c:pt idx="4482">
                  <c:v>-102.78775999999999</c:v>
                </c:pt>
                <c:pt idx="4483">
                  <c:v>-102.70809</c:v>
                </c:pt>
                <c:pt idx="4484">
                  <c:v>-102.62862</c:v>
                </c:pt>
                <c:pt idx="4485">
                  <c:v>-102.54904999999999</c:v>
                </c:pt>
                <c:pt idx="4486">
                  <c:v>-102.46949000000001</c:v>
                </c:pt>
                <c:pt idx="4487">
                  <c:v>-102.38991000000001</c:v>
                </c:pt>
                <c:pt idx="4488">
                  <c:v>-102.31035</c:v>
                </c:pt>
                <c:pt idx="4489">
                  <c:v>-102.23078</c:v>
                </c:pt>
                <c:pt idx="4490">
                  <c:v>-102.15112000000002</c:v>
                </c:pt>
                <c:pt idx="4491">
                  <c:v>-102.07166000000001</c:v>
                </c:pt>
                <c:pt idx="4492">
                  <c:v>-101.99208999999999</c:v>
                </c:pt>
                <c:pt idx="4493">
                  <c:v>-101.91252</c:v>
                </c:pt>
                <c:pt idx="4494">
                  <c:v>-101.83286</c:v>
                </c:pt>
                <c:pt idx="4495">
                  <c:v>-101.7534</c:v>
                </c:pt>
                <c:pt idx="4496">
                  <c:v>-101.67393</c:v>
                </c:pt>
                <c:pt idx="4497">
                  <c:v>-101.59437</c:v>
                </c:pt>
                <c:pt idx="4498">
                  <c:v>-101.51461</c:v>
                </c:pt>
                <c:pt idx="4499">
                  <c:v>-101.43504999999999</c:v>
                </c:pt>
                <c:pt idx="4500">
                  <c:v>-101.35559000000001</c:v>
                </c:pt>
                <c:pt idx="4501">
                  <c:v>-101.27593</c:v>
                </c:pt>
                <c:pt idx="4502">
                  <c:v>-101.19637999999999</c:v>
                </c:pt>
                <c:pt idx="4503">
                  <c:v>-101.11681999999999</c:v>
                </c:pt>
                <c:pt idx="4504">
                  <c:v>-101.03736000000001</c:v>
                </c:pt>
                <c:pt idx="4505">
                  <c:v>-100.9577</c:v>
                </c:pt>
                <c:pt idx="4506">
                  <c:v>-100.87814</c:v>
                </c:pt>
                <c:pt idx="4507">
                  <c:v>-100.79869000000001</c:v>
                </c:pt>
                <c:pt idx="4508">
                  <c:v>-100.71903999999999</c:v>
                </c:pt>
                <c:pt idx="4509">
                  <c:v>-100.63947999999999</c:v>
                </c:pt>
                <c:pt idx="4510">
                  <c:v>-100.55982</c:v>
                </c:pt>
                <c:pt idx="4511">
                  <c:v>-100.48038</c:v>
                </c:pt>
                <c:pt idx="4512">
                  <c:v>-100.40082000000001</c:v>
                </c:pt>
                <c:pt idx="4513">
                  <c:v>-100.32126</c:v>
                </c:pt>
                <c:pt idx="4514">
                  <c:v>-100.24162</c:v>
                </c:pt>
                <c:pt idx="4515">
                  <c:v>-100.16216</c:v>
                </c:pt>
                <c:pt idx="4516">
                  <c:v>-100.08250999999998</c:v>
                </c:pt>
                <c:pt idx="4517">
                  <c:v>-100.00306</c:v>
                </c:pt>
                <c:pt idx="4518">
                  <c:v>-99.923510000000007</c:v>
                </c:pt>
                <c:pt idx="4519">
                  <c:v>-99.843760000000003</c:v>
                </c:pt>
                <c:pt idx="4520">
                  <c:v>-99.764309999999995</c:v>
                </c:pt>
                <c:pt idx="4521">
                  <c:v>-99.684870000000004</c:v>
                </c:pt>
                <c:pt idx="4522">
                  <c:v>-99.605109999999996</c:v>
                </c:pt>
                <c:pt idx="4523">
                  <c:v>-99.525570000000002</c:v>
                </c:pt>
                <c:pt idx="4524">
                  <c:v>-99.446129999999997</c:v>
                </c:pt>
                <c:pt idx="4525">
                  <c:v>-99.366379999999992</c:v>
                </c:pt>
                <c:pt idx="4526">
                  <c:v>-99.286940000000016</c:v>
                </c:pt>
                <c:pt idx="4527">
                  <c:v>-99.207390000000004</c:v>
                </c:pt>
                <c:pt idx="4528">
                  <c:v>-99.127840000000006</c:v>
                </c:pt>
                <c:pt idx="4529">
                  <c:v>-99.048199999999994</c:v>
                </c:pt>
                <c:pt idx="4530">
                  <c:v>-98.96866</c:v>
                </c:pt>
                <c:pt idx="4531">
                  <c:v>-98.889110000000002</c:v>
                </c:pt>
                <c:pt idx="4532">
                  <c:v>-98.809570000000008</c:v>
                </c:pt>
                <c:pt idx="4533">
                  <c:v>-98.729929999999996</c:v>
                </c:pt>
                <c:pt idx="4534">
                  <c:v>-98.650389999999987</c:v>
                </c:pt>
                <c:pt idx="4535">
                  <c:v>-98.570850000000007</c:v>
                </c:pt>
                <c:pt idx="4536">
                  <c:v>-98.491320000000002</c:v>
                </c:pt>
                <c:pt idx="4537">
                  <c:v>-98.411770000000004</c:v>
                </c:pt>
                <c:pt idx="4538">
                  <c:v>-98.332129999999992</c:v>
                </c:pt>
                <c:pt idx="4539">
                  <c:v>-98.252589999999998</c:v>
                </c:pt>
                <c:pt idx="4540">
                  <c:v>-98.173059999999992</c:v>
                </c:pt>
                <c:pt idx="4541">
                  <c:v>-98.093519999999998</c:v>
                </c:pt>
                <c:pt idx="4542">
                  <c:v>-98.013979999999989</c:v>
                </c:pt>
                <c:pt idx="4543">
                  <c:v>-97.934349999999995</c:v>
                </c:pt>
                <c:pt idx="4544">
                  <c:v>-97.854709999999997</c:v>
                </c:pt>
                <c:pt idx="4545">
                  <c:v>-97.775279999999995</c:v>
                </c:pt>
                <c:pt idx="4546">
                  <c:v>-97.695650000000001</c:v>
                </c:pt>
                <c:pt idx="4547">
                  <c:v>-97.616120000000009</c:v>
                </c:pt>
                <c:pt idx="4548">
                  <c:v>-97.53667999999999</c:v>
                </c:pt>
                <c:pt idx="4549">
                  <c:v>-97.457049999999995</c:v>
                </c:pt>
                <c:pt idx="4550">
                  <c:v>-97.377409999999998</c:v>
                </c:pt>
                <c:pt idx="4551">
                  <c:v>-97.297780000000003</c:v>
                </c:pt>
                <c:pt idx="4552">
                  <c:v>-97.218360000000004</c:v>
                </c:pt>
                <c:pt idx="4553">
                  <c:v>-97.138720000000006</c:v>
                </c:pt>
                <c:pt idx="4554">
                  <c:v>-97.059190000000001</c:v>
                </c:pt>
                <c:pt idx="4555">
                  <c:v>-96.979659999999996</c:v>
                </c:pt>
                <c:pt idx="4556">
                  <c:v>-96.900140000000007</c:v>
                </c:pt>
                <c:pt idx="4557">
                  <c:v>-96.820510000000013</c:v>
                </c:pt>
                <c:pt idx="4558">
                  <c:v>-96.740980000000008</c:v>
                </c:pt>
                <c:pt idx="4559">
                  <c:v>-96.661360000000002</c:v>
                </c:pt>
                <c:pt idx="4560">
                  <c:v>-96.581829999999997</c:v>
                </c:pt>
                <c:pt idx="4561">
                  <c:v>-96.502309999999994</c:v>
                </c:pt>
                <c:pt idx="4562">
                  <c:v>-96.422680000000014</c:v>
                </c:pt>
                <c:pt idx="4563">
                  <c:v>-96.343259999999987</c:v>
                </c:pt>
                <c:pt idx="4564">
                  <c:v>-96.263530000000003</c:v>
                </c:pt>
                <c:pt idx="4565">
                  <c:v>-96.184110000000004</c:v>
                </c:pt>
                <c:pt idx="4566">
                  <c:v>-96.104479999999995</c:v>
                </c:pt>
                <c:pt idx="4567">
                  <c:v>-96.024860000000018</c:v>
                </c:pt>
                <c:pt idx="4568">
                  <c:v>-95.945440000000005</c:v>
                </c:pt>
                <c:pt idx="4569">
                  <c:v>-95.865719999999996</c:v>
                </c:pt>
                <c:pt idx="4570">
                  <c:v>-95.786300000000011</c:v>
                </c:pt>
                <c:pt idx="4571">
                  <c:v>-95.706670000000003</c:v>
                </c:pt>
                <c:pt idx="4572">
                  <c:v>-95.62706</c:v>
                </c:pt>
                <c:pt idx="4573">
                  <c:v>-95.547640000000001</c:v>
                </c:pt>
                <c:pt idx="4574">
                  <c:v>-95.467925000000008</c:v>
                </c:pt>
                <c:pt idx="4575">
                  <c:v>-95.388402000000013</c:v>
                </c:pt>
                <c:pt idx="4576">
                  <c:v>-95.308890000000005</c:v>
                </c:pt>
                <c:pt idx="4577">
                  <c:v>-95.229268000000005</c:v>
                </c:pt>
                <c:pt idx="4578">
                  <c:v>-95.149755999999996</c:v>
                </c:pt>
                <c:pt idx="4579">
                  <c:v>-95.070134999999993</c:v>
                </c:pt>
                <c:pt idx="4580">
                  <c:v>-94.990622999999999</c:v>
                </c:pt>
                <c:pt idx="4581">
                  <c:v>-94.910911999999996</c:v>
                </c:pt>
                <c:pt idx="4582">
                  <c:v>-94.831491</c:v>
                </c:pt>
                <c:pt idx="4583">
                  <c:v>-94.751880999999997</c:v>
                </c:pt>
                <c:pt idx="4584">
                  <c:v>-94.672269999999997</c:v>
                </c:pt>
                <c:pt idx="4585">
                  <c:v>-94.592759999999998</c:v>
                </c:pt>
                <c:pt idx="4586">
                  <c:v>-94.513249999999999</c:v>
                </c:pt>
                <c:pt idx="4587">
                  <c:v>-94.433730999999995</c:v>
                </c:pt>
                <c:pt idx="4588">
                  <c:v>-94.354020999999989</c:v>
                </c:pt>
                <c:pt idx="4589">
                  <c:v>-94.274512000000001</c:v>
                </c:pt>
                <c:pt idx="4590">
                  <c:v>-94.194803000000007</c:v>
                </c:pt>
                <c:pt idx="4591">
                  <c:v>-94.115394000000009</c:v>
                </c:pt>
                <c:pt idx="4592">
                  <c:v>-94.035884999999993</c:v>
                </c:pt>
                <c:pt idx="4593">
                  <c:v>-93.956277</c:v>
                </c:pt>
                <c:pt idx="4594">
                  <c:v>-93.876668999999993</c:v>
                </c:pt>
                <c:pt idx="4595">
                  <c:v>-93.797071000000003</c:v>
                </c:pt>
                <c:pt idx="4596">
                  <c:v>-93.717563000000013</c:v>
                </c:pt>
                <c:pt idx="4597">
                  <c:v>-93.638056000000006</c:v>
                </c:pt>
                <c:pt idx="4598">
                  <c:v>-93.558548000000002</c:v>
                </c:pt>
                <c:pt idx="4599">
                  <c:v>-93.478851000000006</c:v>
                </c:pt>
                <c:pt idx="4600">
                  <c:v>-93.399343999999999</c:v>
                </c:pt>
                <c:pt idx="4601">
                  <c:v>-93.319637999999998</c:v>
                </c:pt>
                <c:pt idx="4602">
                  <c:v>-93.240341999999998</c:v>
                </c:pt>
                <c:pt idx="4603">
                  <c:v>-93.160634999999999</c:v>
                </c:pt>
                <c:pt idx="4604">
                  <c:v>-93.081130000000002</c:v>
                </c:pt>
                <c:pt idx="4605">
                  <c:v>-93.001433999999989</c:v>
                </c:pt>
                <c:pt idx="4606">
                  <c:v>-92.922027999999997</c:v>
                </c:pt>
                <c:pt idx="4607">
                  <c:v>-92.842433</c:v>
                </c:pt>
                <c:pt idx="4608">
                  <c:v>-92.762838000000016</c:v>
                </c:pt>
                <c:pt idx="4609">
                  <c:v>-92.683233000000001</c:v>
                </c:pt>
                <c:pt idx="4610">
                  <c:v>-92.60373899999999</c:v>
                </c:pt>
                <c:pt idx="4611">
                  <c:v>-92.524145000000004</c:v>
                </c:pt>
                <c:pt idx="4612">
                  <c:v>-92.444539999999989</c:v>
                </c:pt>
                <c:pt idx="4613">
                  <c:v>-92.365047000000004</c:v>
                </c:pt>
                <c:pt idx="4614">
                  <c:v>-92.285453000000004</c:v>
                </c:pt>
                <c:pt idx="4615">
                  <c:v>-92.205860000000001</c:v>
                </c:pt>
                <c:pt idx="4616">
                  <c:v>-92.126356000000001</c:v>
                </c:pt>
                <c:pt idx="4617">
                  <c:v>-92.046762999999999</c:v>
                </c:pt>
                <c:pt idx="4618">
                  <c:v>-91.967171000000008</c:v>
                </c:pt>
                <c:pt idx="4619">
                  <c:v>-91.887677999999994</c:v>
                </c:pt>
                <c:pt idx="4620">
                  <c:v>-91.808086000000003</c:v>
                </c:pt>
                <c:pt idx="4621">
                  <c:v>-91.728494000000012</c:v>
                </c:pt>
                <c:pt idx="4622">
                  <c:v>-91.648901999999993</c:v>
                </c:pt>
                <c:pt idx="4623">
                  <c:v>-91.569410000000005</c:v>
                </c:pt>
                <c:pt idx="4624">
                  <c:v>-91.489719000000008</c:v>
                </c:pt>
                <c:pt idx="4625">
                  <c:v>-91.41033800000001</c:v>
                </c:pt>
                <c:pt idx="4626">
                  <c:v>-91.330646999999999</c:v>
                </c:pt>
                <c:pt idx="4627">
                  <c:v>-91.251156000000009</c:v>
                </c:pt>
                <c:pt idx="4628">
                  <c:v>-91.171566000000013</c:v>
                </c:pt>
                <c:pt idx="4629">
                  <c:v>-91.09198600000002</c:v>
                </c:pt>
                <c:pt idx="4630">
                  <c:v>-91.012495999999999</c:v>
                </c:pt>
                <c:pt idx="4631">
                  <c:v>-90.9329058</c:v>
                </c:pt>
                <c:pt idx="4632">
                  <c:v>-90.853426200000001</c:v>
                </c:pt>
                <c:pt idx="4633">
                  <c:v>-90.773736899999989</c:v>
                </c:pt>
                <c:pt idx="4634">
                  <c:v>-90.694247799999999</c:v>
                </c:pt>
                <c:pt idx="4635">
                  <c:v>-90.614568899999995</c:v>
                </c:pt>
                <c:pt idx="4636">
                  <c:v>-90.535090199999985</c:v>
                </c:pt>
                <c:pt idx="4637">
                  <c:v>-90.45550179</c:v>
                </c:pt>
                <c:pt idx="4638">
                  <c:v>-90.376023599999996</c:v>
                </c:pt>
                <c:pt idx="4639">
                  <c:v>-90.296435599999995</c:v>
                </c:pt>
                <c:pt idx="4640">
                  <c:v>-90.216657900000001</c:v>
                </c:pt>
                <c:pt idx="4641">
                  <c:v>-90.137280299999986</c:v>
                </c:pt>
                <c:pt idx="4642">
                  <c:v>-90.057592999999997</c:v>
                </c:pt>
                <c:pt idx="4643">
                  <c:v>-89.978216000000003</c:v>
                </c:pt>
                <c:pt idx="4644">
                  <c:v>-89.898539</c:v>
                </c:pt>
                <c:pt idx="4645">
                  <c:v>-89.819162000000006</c:v>
                </c:pt>
                <c:pt idx="4646">
                  <c:v>-89.739385999999996</c:v>
                </c:pt>
                <c:pt idx="4647">
                  <c:v>-89.659899999999993</c:v>
                </c:pt>
                <c:pt idx="4648">
                  <c:v>-89.58032399999999</c:v>
                </c:pt>
                <c:pt idx="4649">
                  <c:v>-89.500748000000002</c:v>
                </c:pt>
                <c:pt idx="4650">
                  <c:v>-89.421273000000014</c:v>
                </c:pt>
                <c:pt idx="4651">
                  <c:v>-89.341597000000007</c:v>
                </c:pt>
                <c:pt idx="4652">
                  <c:v>-89.262122000000005</c:v>
                </c:pt>
                <c:pt idx="4653">
                  <c:v>-89.182558</c:v>
                </c:pt>
                <c:pt idx="4654">
                  <c:v>-89.102982999999995</c:v>
                </c:pt>
                <c:pt idx="4655">
                  <c:v>-89.023308999999983</c:v>
                </c:pt>
                <c:pt idx="4656">
                  <c:v>-88.943835000000007</c:v>
                </c:pt>
                <c:pt idx="4657">
                  <c:v>-88.864260999999999</c:v>
                </c:pt>
                <c:pt idx="4658">
                  <c:v>-88.784697000000008</c:v>
                </c:pt>
                <c:pt idx="4659">
                  <c:v>-88.705222999999989</c:v>
                </c:pt>
                <c:pt idx="4660">
                  <c:v>-88.625550000000004</c:v>
                </c:pt>
                <c:pt idx="4661">
                  <c:v>-88.545986999999997</c:v>
                </c:pt>
                <c:pt idx="4662">
                  <c:v>-88.466513999999989</c:v>
                </c:pt>
                <c:pt idx="4663">
                  <c:v>-88.386741999999998</c:v>
                </c:pt>
                <c:pt idx="4664">
                  <c:v>-88.307379999999995</c:v>
                </c:pt>
                <c:pt idx="4665">
                  <c:v>-88.227806999999999</c:v>
                </c:pt>
                <c:pt idx="4666">
                  <c:v>-88.148145999999997</c:v>
                </c:pt>
                <c:pt idx="4667">
                  <c:v>-88.068673999999987</c:v>
                </c:pt>
                <c:pt idx="4668">
                  <c:v>-87.989113000000003</c:v>
                </c:pt>
                <c:pt idx="4669">
                  <c:v>-87.909550999999993</c:v>
                </c:pt>
                <c:pt idx="4670">
                  <c:v>-87.829980000000006</c:v>
                </c:pt>
                <c:pt idx="4671">
                  <c:v>-87.750320000000016</c:v>
                </c:pt>
                <c:pt idx="4672">
                  <c:v>-87.670859000000007</c:v>
                </c:pt>
                <c:pt idx="4673">
                  <c:v>-87.591199000000003</c:v>
                </c:pt>
                <c:pt idx="4674">
                  <c:v>-87.511729000000003</c:v>
                </c:pt>
                <c:pt idx="4675">
                  <c:v>-87.432269000000005</c:v>
                </c:pt>
                <c:pt idx="4676">
                  <c:v>-87.352508999999998</c:v>
                </c:pt>
                <c:pt idx="4677">
                  <c:v>-87.273050000000012</c:v>
                </c:pt>
                <c:pt idx="4678">
                  <c:v>-87.193491000000009</c:v>
                </c:pt>
                <c:pt idx="4679">
                  <c:v>-87.113932000000005</c:v>
                </c:pt>
                <c:pt idx="4680">
                  <c:v>-87.034272999999999</c:v>
                </c:pt>
                <c:pt idx="4681">
                  <c:v>-86.954814999999996</c:v>
                </c:pt>
                <c:pt idx="4682">
                  <c:v>-86.875256000000007</c:v>
                </c:pt>
                <c:pt idx="4683">
                  <c:v>-86.795698000000016</c:v>
                </c:pt>
                <c:pt idx="4684">
                  <c:v>-86.71604099999999</c:v>
                </c:pt>
                <c:pt idx="4685">
                  <c:v>-86.636583000000002</c:v>
                </c:pt>
                <c:pt idx="4686">
                  <c:v>-86.556936000000007</c:v>
                </c:pt>
                <c:pt idx="4687">
                  <c:v>-86.477378999999999</c:v>
                </c:pt>
                <c:pt idx="4688">
                  <c:v>-86.397921999999994</c:v>
                </c:pt>
                <c:pt idx="4689">
                  <c:v>-86.318165000000008</c:v>
                </c:pt>
                <c:pt idx="4690">
                  <c:v>-86.238619</c:v>
                </c:pt>
                <c:pt idx="4691">
                  <c:v>-86.159161999999995</c:v>
                </c:pt>
                <c:pt idx="4692">
                  <c:v>-86.079616000000001</c:v>
                </c:pt>
                <c:pt idx="4693">
                  <c:v>-86.000061000000002</c:v>
                </c:pt>
                <c:pt idx="4694">
                  <c:v>-85.920605000000009</c:v>
                </c:pt>
                <c:pt idx="4695">
                  <c:v>-85.840859999999992</c:v>
                </c:pt>
                <c:pt idx="4696">
                  <c:v>-85.761314999999996</c:v>
                </c:pt>
                <c:pt idx="4697">
                  <c:v>-85.681759999999997</c:v>
                </c:pt>
                <c:pt idx="4698">
                  <c:v>-85.602215000000001</c:v>
                </c:pt>
                <c:pt idx="4699">
                  <c:v>-85.522660999999999</c:v>
                </c:pt>
                <c:pt idx="4700">
                  <c:v>-85.443119999999993</c:v>
                </c:pt>
                <c:pt idx="4701">
                  <c:v>-85.363470000000007</c:v>
                </c:pt>
                <c:pt idx="4702">
                  <c:v>-85.284120000000001</c:v>
                </c:pt>
                <c:pt idx="4703">
                  <c:v>-85.20447999999999</c:v>
                </c:pt>
                <c:pt idx="4704">
                  <c:v>-85.12473</c:v>
                </c:pt>
                <c:pt idx="4705">
                  <c:v>-85.045290000000008</c:v>
                </c:pt>
                <c:pt idx="4706">
                  <c:v>-84.965749999999986</c:v>
                </c:pt>
                <c:pt idx="4707">
                  <c:v>-84.886099999999999</c:v>
                </c:pt>
                <c:pt idx="4708">
                  <c:v>-84.806460000000001</c:v>
                </c:pt>
                <c:pt idx="4709">
                  <c:v>-84.727119999999999</c:v>
                </c:pt>
                <c:pt idx="4710">
                  <c:v>-84.647480000000002</c:v>
                </c:pt>
                <c:pt idx="4711">
                  <c:v>-84.567840000000018</c:v>
                </c:pt>
                <c:pt idx="4712">
                  <c:v>-84.488389999999995</c:v>
                </c:pt>
                <c:pt idx="4713">
                  <c:v>-84.408749999999998</c:v>
                </c:pt>
                <c:pt idx="4714">
                  <c:v>-84.329210000000003</c:v>
                </c:pt>
                <c:pt idx="4715">
                  <c:v>-84.249670000000009</c:v>
                </c:pt>
                <c:pt idx="4716">
                  <c:v>-84.17013</c:v>
                </c:pt>
                <c:pt idx="4717">
                  <c:v>-84.090499999999992</c:v>
                </c:pt>
                <c:pt idx="4718">
                  <c:v>-84.010959999999997</c:v>
                </c:pt>
                <c:pt idx="4719">
                  <c:v>-83.931420000000003</c:v>
                </c:pt>
                <c:pt idx="4720">
                  <c:v>-83.851789999999994</c:v>
                </c:pt>
                <c:pt idx="4721">
                  <c:v>-83.772250000000014</c:v>
                </c:pt>
                <c:pt idx="4722">
                  <c:v>-83.692810000000009</c:v>
                </c:pt>
                <c:pt idx="4723">
                  <c:v>-83.61318</c:v>
                </c:pt>
                <c:pt idx="4724">
                  <c:v>-83.533540000000002</c:v>
                </c:pt>
                <c:pt idx="4725">
                  <c:v>-83.453920000000011</c:v>
                </c:pt>
                <c:pt idx="4726">
                  <c:v>-83.374380000000002</c:v>
                </c:pt>
                <c:pt idx="4727">
                  <c:v>-83.29495</c:v>
                </c:pt>
                <c:pt idx="4728">
                  <c:v>-83.215319999999991</c:v>
                </c:pt>
                <c:pt idx="4729">
                  <c:v>-83.13588</c:v>
                </c:pt>
                <c:pt idx="4730">
                  <c:v>-83.056260000000009</c:v>
                </c:pt>
                <c:pt idx="4731">
                  <c:v>-82.97663</c:v>
                </c:pt>
                <c:pt idx="4732">
                  <c:v>-82.897090000000006</c:v>
                </c:pt>
                <c:pt idx="4733">
                  <c:v>-82.817569999999989</c:v>
                </c:pt>
                <c:pt idx="4734">
                  <c:v>-82.737940000000009</c:v>
                </c:pt>
                <c:pt idx="4735">
                  <c:v>-82.65831</c:v>
                </c:pt>
                <c:pt idx="4736">
                  <c:v>-82.578789999999998</c:v>
                </c:pt>
                <c:pt idx="4737">
                  <c:v>-82.499260000000007</c:v>
                </c:pt>
                <c:pt idx="4738">
                  <c:v>-82.419839999999994</c:v>
                </c:pt>
                <c:pt idx="4739">
                  <c:v>-82.340210000000013</c:v>
                </c:pt>
                <c:pt idx="4740">
                  <c:v>-82.260580000000004</c:v>
                </c:pt>
                <c:pt idx="4741">
                  <c:v>-82.181060000000002</c:v>
                </c:pt>
                <c:pt idx="4742">
                  <c:v>-82.101439999999997</c:v>
                </c:pt>
                <c:pt idx="4743">
                  <c:v>-82.021809999999988</c:v>
                </c:pt>
                <c:pt idx="4744">
                  <c:v>-81.942389999999989</c:v>
                </c:pt>
                <c:pt idx="4745">
                  <c:v>-81.862859999999998</c:v>
                </c:pt>
                <c:pt idx="4746">
                  <c:v>-81.78325000000001</c:v>
                </c:pt>
                <c:pt idx="4747">
                  <c:v>-81.703630000000004</c:v>
                </c:pt>
                <c:pt idx="4748">
                  <c:v>-81.623999999999995</c:v>
                </c:pt>
                <c:pt idx="4749">
                  <c:v>-81.544579999999996</c:v>
                </c:pt>
                <c:pt idx="4750">
                  <c:v>-81.465069999999997</c:v>
                </c:pt>
                <c:pt idx="4751">
                  <c:v>-81.385439999999988</c:v>
                </c:pt>
                <c:pt idx="4752">
                  <c:v>-81.30583</c:v>
                </c:pt>
                <c:pt idx="4753">
                  <c:v>-81.226309999999998</c:v>
                </c:pt>
                <c:pt idx="4754">
                  <c:v>-81.146800000000013</c:v>
                </c:pt>
                <c:pt idx="4755">
                  <c:v>-81.067070000000001</c:v>
                </c:pt>
                <c:pt idx="4756">
                  <c:v>-80.987459999999999</c:v>
                </c:pt>
                <c:pt idx="4757">
                  <c:v>-80.90804</c:v>
                </c:pt>
                <c:pt idx="4758">
                  <c:v>-80.828530000000001</c:v>
                </c:pt>
                <c:pt idx="4759">
                  <c:v>-80.748919999999998</c:v>
                </c:pt>
                <c:pt idx="4760">
                  <c:v>-80.669399999999996</c:v>
                </c:pt>
                <c:pt idx="4761">
                  <c:v>-80.589789999999994</c:v>
                </c:pt>
                <c:pt idx="4762">
                  <c:v>-80.510179999999991</c:v>
                </c:pt>
                <c:pt idx="4763">
                  <c:v>-80.430670000000006</c:v>
                </c:pt>
                <c:pt idx="4764">
                  <c:v>-80.351050000000001</c:v>
                </c:pt>
                <c:pt idx="4765">
                  <c:v>-80.271440000000013</c:v>
                </c:pt>
                <c:pt idx="4766">
                  <c:v>-80.191929999999999</c:v>
                </c:pt>
                <c:pt idx="4767">
                  <c:v>-80.11242</c:v>
                </c:pt>
                <c:pt idx="4768">
                  <c:v>-80.032910000000015</c:v>
                </c:pt>
                <c:pt idx="4769">
                  <c:v>-79.953299999999984</c:v>
                </c:pt>
                <c:pt idx="4770">
                  <c:v>-79.873700000000014</c:v>
                </c:pt>
                <c:pt idx="4771">
                  <c:v>-79.794089999999983</c:v>
                </c:pt>
                <c:pt idx="4772">
                  <c:v>-79.714579999999998</c:v>
                </c:pt>
                <c:pt idx="4773">
                  <c:v>-79.635069999999999</c:v>
                </c:pt>
                <c:pt idx="4774">
                  <c:v>-79.555470000000014</c:v>
                </c:pt>
                <c:pt idx="4775">
                  <c:v>-79.475868000000006</c:v>
                </c:pt>
                <c:pt idx="4776">
                  <c:v>-79.396260000000012</c:v>
                </c:pt>
                <c:pt idx="4777">
                  <c:v>-79.316753000000006</c:v>
                </c:pt>
                <c:pt idx="4778">
                  <c:v>-79.237256000000002</c:v>
                </c:pt>
                <c:pt idx="4779">
                  <c:v>-79.157648999999992</c:v>
                </c:pt>
                <c:pt idx="4780">
                  <c:v>-79.078143000000011</c:v>
                </c:pt>
                <c:pt idx="4781">
                  <c:v>-78.998547000000002</c:v>
                </c:pt>
                <c:pt idx="4782">
                  <c:v>-78.919040999999993</c:v>
                </c:pt>
                <c:pt idx="4783">
                  <c:v>-78.839346000000006</c:v>
                </c:pt>
                <c:pt idx="4784">
                  <c:v>-78.759840999999994</c:v>
                </c:pt>
                <c:pt idx="4785">
                  <c:v>-78.680347000000012</c:v>
                </c:pt>
                <c:pt idx="4786">
                  <c:v>-78.600641999999993</c:v>
                </c:pt>
                <c:pt idx="4787">
                  <c:v>-78.521149000000008</c:v>
                </c:pt>
                <c:pt idx="4788">
                  <c:v>-78.441545000000005</c:v>
                </c:pt>
                <c:pt idx="4789">
                  <c:v>-78.361952000000002</c:v>
                </c:pt>
                <c:pt idx="4790">
                  <c:v>-78.282359</c:v>
                </c:pt>
                <c:pt idx="4791">
                  <c:v>-78.202855999999997</c:v>
                </c:pt>
                <c:pt idx="4792">
                  <c:v>-78.123264000000006</c:v>
                </c:pt>
                <c:pt idx="4793">
                  <c:v>-78.043772000000004</c:v>
                </c:pt>
                <c:pt idx="4794">
                  <c:v>-77.964169999999996</c:v>
                </c:pt>
                <c:pt idx="4795">
                  <c:v>-77.884678999999991</c:v>
                </c:pt>
                <c:pt idx="4796">
                  <c:v>-77.805188000000015</c:v>
                </c:pt>
                <c:pt idx="4797">
                  <c:v>-77.725497999999988</c:v>
                </c:pt>
                <c:pt idx="4798">
                  <c:v>-77.645996999999994</c:v>
                </c:pt>
                <c:pt idx="4799">
                  <c:v>-77.566507999999999</c:v>
                </c:pt>
                <c:pt idx="4800">
                  <c:v>-77.486918000000003</c:v>
                </c:pt>
                <c:pt idx="4801">
                  <c:v>-77.407329000000004</c:v>
                </c:pt>
                <c:pt idx="4802">
                  <c:v>-77.327740000000006</c:v>
                </c:pt>
                <c:pt idx="4803">
                  <c:v>-77.248152000000005</c:v>
                </c:pt>
                <c:pt idx="4804">
                  <c:v>-77.168563000000006</c:v>
                </c:pt>
                <c:pt idx="4805">
                  <c:v>-77.089074999999994</c:v>
                </c:pt>
                <c:pt idx="4806">
                  <c:v>-77.009388000000001</c:v>
                </c:pt>
                <c:pt idx="4807">
                  <c:v>-76.930001000000004</c:v>
                </c:pt>
                <c:pt idx="4808">
                  <c:v>-76.850313999999997</c:v>
                </c:pt>
                <c:pt idx="4809">
                  <c:v>-76.770826999999997</c:v>
                </c:pt>
                <c:pt idx="4810">
                  <c:v>-76.691240999999991</c:v>
                </c:pt>
                <c:pt idx="4811">
                  <c:v>-76.611654999999999</c:v>
                </c:pt>
                <c:pt idx="4812">
                  <c:v>-76.532070000000004</c:v>
                </c:pt>
                <c:pt idx="4813">
                  <c:v>-76.452584999999999</c:v>
                </c:pt>
                <c:pt idx="4814">
                  <c:v>-76.372899999999987</c:v>
                </c:pt>
                <c:pt idx="4815">
                  <c:v>-76.29341500000001</c:v>
                </c:pt>
                <c:pt idx="4816">
                  <c:v>-76.213941000000005</c:v>
                </c:pt>
                <c:pt idx="4817">
                  <c:v>-76.134356999999994</c:v>
                </c:pt>
                <c:pt idx="4818">
                  <c:v>-76.054773999999995</c:v>
                </c:pt>
                <c:pt idx="4819">
                  <c:v>-75.975190999999995</c:v>
                </c:pt>
                <c:pt idx="4820">
                  <c:v>-75.895617999999999</c:v>
                </c:pt>
                <c:pt idx="4821">
                  <c:v>-75.816034999999999</c:v>
                </c:pt>
                <c:pt idx="4822">
                  <c:v>-75.736452999999997</c:v>
                </c:pt>
                <c:pt idx="4823">
                  <c:v>-75.656782000000007</c:v>
                </c:pt>
                <c:pt idx="4824">
                  <c:v>-75.577300000000008</c:v>
                </c:pt>
                <c:pt idx="4825">
                  <c:v>-75.497719000000004</c:v>
                </c:pt>
                <c:pt idx="4826">
                  <c:v>-75.418148000000002</c:v>
                </c:pt>
                <c:pt idx="4827">
                  <c:v>-75.338568000000009</c:v>
                </c:pt>
                <c:pt idx="4828">
                  <c:v>-75.259096999999997</c:v>
                </c:pt>
                <c:pt idx="4829">
                  <c:v>-75.179518000000002</c:v>
                </c:pt>
                <c:pt idx="4830">
                  <c:v>-75.100047999999987</c:v>
                </c:pt>
                <c:pt idx="4831">
                  <c:v>-75.020369000000002</c:v>
                </c:pt>
                <c:pt idx="4832">
                  <c:v>-74.940799999999996</c:v>
                </c:pt>
                <c:pt idx="4833">
                  <c:v>-74.861332000000004</c:v>
                </c:pt>
                <c:pt idx="4834">
                  <c:v>-74.781753999999992</c:v>
                </c:pt>
                <c:pt idx="4835">
                  <c:v>-74.7021862</c:v>
                </c:pt>
                <c:pt idx="4836">
                  <c:v>-74.622608600000007</c:v>
                </c:pt>
                <c:pt idx="4837">
                  <c:v>-74.543041700000003</c:v>
                </c:pt>
                <c:pt idx="4838">
                  <c:v>-74.4634748</c:v>
                </c:pt>
                <c:pt idx="4839">
                  <c:v>-74.383908500000004</c:v>
                </c:pt>
                <c:pt idx="4840">
                  <c:v>-74.304332299999999</c:v>
                </c:pt>
                <c:pt idx="4841">
                  <c:v>-74.2246667</c:v>
                </c:pt>
                <c:pt idx="4842">
                  <c:v>-74.145101170000004</c:v>
                </c:pt>
                <c:pt idx="4843">
                  <c:v>-74.065536300000005</c:v>
                </c:pt>
                <c:pt idx="4844">
                  <c:v>-73.986071400000014</c:v>
                </c:pt>
                <c:pt idx="4845">
                  <c:v>-73.906497099999996</c:v>
                </c:pt>
                <c:pt idx="4846">
                  <c:v>-73.826932900000003</c:v>
                </c:pt>
                <c:pt idx="4847">
                  <c:v>-73.7474694</c:v>
                </c:pt>
                <c:pt idx="4848">
                  <c:v>-73.667905899999994</c:v>
                </c:pt>
                <c:pt idx="4849">
                  <c:v>-73.588343000000009</c:v>
                </c:pt>
                <c:pt idx="4850">
                  <c:v>-73.508679999999998</c:v>
                </c:pt>
                <c:pt idx="4851">
                  <c:v>-73.429118000000003</c:v>
                </c:pt>
                <c:pt idx="4852">
                  <c:v>-73.349556000000007</c:v>
                </c:pt>
                <c:pt idx="4853">
                  <c:v>-73.269993999999997</c:v>
                </c:pt>
                <c:pt idx="4854">
                  <c:v>-73.190432999999999</c:v>
                </c:pt>
                <c:pt idx="4855">
                  <c:v>-73.110972000000004</c:v>
                </c:pt>
                <c:pt idx="4856">
                  <c:v>-73.031410999999991</c:v>
                </c:pt>
                <c:pt idx="4857">
                  <c:v>-72.951861000000008</c:v>
                </c:pt>
                <c:pt idx="4858">
                  <c:v>-72.872301000000007</c:v>
                </c:pt>
                <c:pt idx="4859">
                  <c:v>-72.792641000000003</c:v>
                </c:pt>
                <c:pt idx="4860">
                  <c:v>-72.713082000000014</c:v>
                </c:pt>
                <c:pt idx="4861">
                  <c:v>-72.633522999999997</c:v>
                </c:pt>
                <c:pt idx="4862">
                  <c:v>-72.553973999999997</c:v>
                </c:pt>
                <c:pt idx="4863">
                  <c:v>-72.474415999999991</c:v>
                </c:pt>
                <c:pt idx="4864">
                  <c:v>-72.394958000000003</c:v>
                </c:pt>
                <c:pt idx="4865">
                  <c:v>-72.315399999999997</c:v>
                </c:pt>
                <c:pt idx="4866">
                  <c:v>-72.235752999999988</c:v>
                </c:pt>
                <c:pt idx="4867">
                  <c:v>-72.156195999999994</c:v>
                </c:pt>
                <c:pt idx="4868">
                  <c:v>-72.076639</c:v>
                </c:pt>
                <c:pt idx="4869">
                  <c:v>-71.997093000000007</c:v>
                </c:pt>
                <c:pt idx="4870">
                  <c:v>-71.917536999999996</c:v>
                </c:pt>
                <c:pt idx="4871">
                  <c:v>-71.837990999999988</c:v>
                </c:pt>
                <c:pt idx="4872">
                  <c:v>-71.758436000000003</c:v>
                </c:pt>
                <c:pt idx="4873">
                  <c:v>-71.67879099999999</c:v>
                </c:pt>
                <c:pt idx="4874">
                  <c:v>-71.599235999999991</c:v>
                </c:pt>
                <c:pt idx="4875">
                  <c:v>-71.519691999999992</c:v>
                </c:pt>
                <c:pt idx="4876">
                  <c:v>-71.440138000000005</c:v>
                </c:pt>
                <c:pt idx="4877">
                  <c:v>-71.360595000000004</c:v>
                </c:pt>
                <c:pt idx="4878">
                  <c:v>-71.281050999999991</c:v>
                </c:pt>
                <c:pt idx="4879">
                  <c:v>-71.201399000000009</c:v>
                </c:pt>
                <c:pt idx="4880">
                  <c:v>-71.121856000000008</c:v>
                </c:pt>
                <c:pt idx="4881">
                  <c:v>-71.042214000000001</c:v>
                </c:pt>
                <c:pt idx="4882">
                  <c:v>-70.962661999999995</c:v>
                </c:pt>
                <c:pt idx="4883">
                  <c:v>-70.883119999999991</c:v>
                </c:pt>
                <c:pt idx="4884">
                  <c:v>-70.80347900000001</c:v>
                </c:pt>
                <c:pt idx="4885">
                  <c:v>-70.723928000000001</c:v>
                </c:pt>
                <c:pt idx="4886">
                  <c:v>-70.644386999999995</c:v>
                </c:pt>
                <c:pt idx="4887">
                  <c:v>-70.564847000000015</c:v>
                </c:pt>
                <c:pt idx="4888">
                  <c:v>-70.485307000000006</c:v>
                </c:pt>
                <c:pt idx="4889">
                  <c:v>-70.405767999999995</c:v>
                </c:pt>
                <c:pt idx="4890">
                  <c:v>-70.326227999999986</c:v>
                </c:pt>
                <c:pt idx="4891">
                  <c:v>-70.246690000000001</c:v>
                </c:pt>
                <c:pt idx="4892">
                  <c:v>-70.167040999999998</c:v>
                </c:pt>
                <c:pt idx="4893">
                  <c:v>-70.087502999999998</c:v>
                </c:pt>
                <c:pt idx="4894">
                  <c:v>-70.00786500000001</c:v>
                </c:pt>
                <c:pt idx="4895">
                  <c:v>-69.928427999999997</c:v>
                </c:pt>
                <c:pt idx="4896">
                  <c:v>-69.848890000000011</c:v>
                </c:pt>
                <c:pt idx="4897">
                  <c:v>-69.769352999999995</c:v>
                </c:pt>
                <c:pt idx="4898">
                  <c:v>-69.689717000000002</c:v>
                </c:pt>
                <c:pt idx="4899">
                  <c:v>-69.610090999999997</c:v>
                </c:pt>
                <c:pt idx="4900">
                  <c:v>-69.530554999999993</c:v>
                </c:pt>
                <c:pt idx="4901">
                  <c:v>-69.451019000000002</c:v>
                </c:pt>
                <c:pt idx="4902">
                  <c:v>-69.371384000000006</c:v>
                </c:pt>
                <c:pt idx="4903">
                  <c:v>-69.29174900000001</c:v>
                </c:pt>
                <c:pt idx="4904">
                  <c:v>-69.21231499999999</c:v>
                </c:pt>
                <c:pt idx="4905">
                  <c:v>-69.132790999999997</c:v>
                </c:pt>
                <c:pt idx="4906">
                  <c:v>-69.053157000000013</c:v>
                </c:pt>
                <c:pt idx="4907">
                  <c:v>-68.973622999999989</c:v>
                </c:pt>
                <c:pt idx="4908">
                  <c:v>-68.894090000000006</c:v>
                </c:pt>
                <c:pt idx="4909">
                  <c:v>-68.814570000000003</c:v>
                </c:pt>
                <c:pt idx="4910">
                  <c:v>-68.734929999999991</c:v>
                </c:pt>
                <c:pt idx="4911">
                  <c:v>-68.6554</c:v>
                </c:pt>
                <c:pt idx="4912">
                  <c:v>-68.575780000000009</c:v>
                </c:pt>
                <c:pt idx="4913">
                  <c:v>-68.49615</c:v>
                </c:pt>
                <c:pt idx="4914">
                  <c:v>-68.416719999999998</c:v>
                </c:pt>
                <c:pt idx="4915">
                  <c:v>-68.337099999999992</c:v>
                </c:pt>
                <c:pt idx="4916">
                  <c:v>-68.257469999999998</c:v>
                </c:pt>
                <c:pt idx="4917">
                  <c:v>-68.178050000000013</c:v>
                </c:pt>
                <c:pt idx="4918">
                  <c:v>-68.098520000000008</c:v>
                </c:pt>
                <c:pt idx="4919">
                  <c:v>-68.018799999999999</c:v>
                </c:pt>
                <c:pt idx="4920">
                  <c:v>-67.93938</c:v>
                </c:pt>
                <c:pt idx="4921">
                  <c:v>-67.859749999999991</c:v>
                </c:pt>
                <c:pt idx="4922">
                  <c:v>-67.780130000000014</c:v>
                </c:pt>
                <c:pt idx="4923">
                  <c:v>-67.700600000000009</c:v>
                </c:pt>
                <c:pt idx="4924">
                  <c:v>-67.621090000000009</c:v>
                </c:pt>
                <c:pt idx="4925">
                  <c:v>-67.541570000000007</c:v>
                </c:pt>
                <c:pt idx="4926">
                  <c:v>-67.461939999999998</c:v>
                </c:pt>
                <c:pt idx="4927">
                  <c:v>-67.382319999999993</c:v>
                </c:pt>
                <c:pt idx="4928">
                  <c:v>-67.302909999999997</c:v>
                </c:pt>
                <c:pt idx="4929">
                  <c:v>-67.223089999999999</c:v>
                </c:pt>
                <c:pt idx="4930">
                  <c:v>-67.14367</c:v>
                </c:pt>
                <c:pt idx="4931">
                  <c:v>-67.064150000000012</c:v>
                </c:pt>
                <c:pt idx="4932">
                  <c:v>-66.98454000000001</c:v>
                </c:pt>
                <c:pt idx="4933">
                  <c:v>-66.905020000000007</c:v>
                </c:pt>
                <c:pt idx="4934">
                  <c:v>-66.825510000000008</c:v>
                </c:pt>
                <c:pt idx="4935">
                  <c:v>-66.745890000000003</c:v>
                </c:pt>
                <c:pt idx="4936">
                  <c:v>-66.666380000000004</c:v>
                </c:pt>
                <c:pt idx="4937">
                  <c:v>-66.586759999999998</c:v>
                </c:pt>
                <c:pt idx="4938">
                  <c:v>-66.507039999999989</c:v>
                </c:pt>
                <c:pt idx="4939">
                  <c:v>-66.427629999999994</c:v>
                </c:pt>
                <c:pt idx="4940">
                  <c:v>-66.348019999999991</c:v>
                </c:pt>
                <c:pt idx="4941">
                  <c:v>-66.268509999999992</c:v>
                </c:pt>
                <c:pt idx="4942">
                  <c:v>-66.188999999999993</c:v>
                </c:pt>
                <c:pt idx="4943">
                  <c:v>-66.109290000000001</c:v>
                </c:pt>
                <c:pt idx="4944">
                  <c:v>-66.029780000000017</c:v>
                </c:pt>
                <c:pt idx="4945">
                  <c:v>-65.950169999999986</c:v>
                </c:pt>
                <c:pt idx="4946">
                  <c:v>-65.87075999999999</c:v>
                </c:pt>
                <c:pt idx="4947">
                  <c:v>-65.791049999999998</c:v>
                </c:pt>
                <c:pt idx="4948">
                  <c:v>-65.711639999999989</c:v>
                </c:pt>
                <c:pt idx="4949">
                  <c:v>-65.63194</c:v>
                </c:pt>
                <c:pt idx="4950">
                  <c:v>-65.552329999999998</c:v>
                </c:pt>
                <c:pt idx="4951">
                  <c:v>-65.472819999999984</c:v>
                </c:pt>
                <c:pt idx="4952">
                  <c:v>-65.393320000000003</c:v>
                </c:pt>
                <c:pt idx="4953">
                  <c:v>-65.313819999999993</c:v>
                </c:pt>
                <c:pt idx="4954">
                  <c:v>-65.23420999999999</c:v>
                </c:pt>
                <c:pt idx="4955">
                  <c:v>-65.154600000000002</c:v>
                </c:pt>
                <c:pt idx="4956">
                  <c:v>-65.075009999999992</c:v>
                </c:pt>
                <c:pt idx="4957">
                  <c:v>-64.995500000000007</c:v>
                </c:pt>
                <c:pt idx="4958">
                  <c:v>-64.915890000000005</c:v>
                </c:pt>
                <c:pt idx="4959">
                  <c:v>-64.836399999999998</c:v>
                </c:pt>
                <c:pt idx="4960">
                  <c:v>-64.756789999999995</c:v>
                </c:pt>
                <c:pt idx="4961">
                  <c:v>-64.677199999999999</c:v>
                </c:pt>
                <c:pt idx="4962">
                  <c:v>-64.59769</c:v>
                </c:pt>
                <c:pt idx="4963">
                  <c:v>-64.518200000000007</c:v>
                </c:pt>
                <c:pt idx="4964">
                  <c:v>-64.438590000000005</c:v>
                </c:pt>
                <c:pt idx="4965">
                  <c:v>-64.358900000000006</c:v>
                </c:pt>
                <c:pt idx="4966">
                  <c:v>-64.279399999999995</c:v>
                </c:pt>
                <c:pt idx="4967">
                  <c:v>-64.1999</c:v>
                </c:pt>
                <c:pt idx="4968">
                  <c:v>-64.120310000000003</c:v>
                </c:pt>
                <c:pt idx="4969">
                  <c:v>-64.040719999999993</c:v>
                </c:pt>
                <c:pt idx="4970">
                  <c:v>-63.961210000000001</c:v>
                </c:pt>
                <c:pt idx="4971">
                  <c:v>-63.881520000000002</c:v>
                </c:pt>
                <c:pt idx="4972">
                  <c:v>-63.802029999999988</c:v>
                </c:pt>
                <c:pt idx="4973">
                  <c:v>-63.722529999999992</c:v>
                </c:pt>
                <c:pt idx="4974">
                  <c:v>-63.642939999999996</c:v>
                </c:pt>
                <c:pt idx="4975">
                  <c:v>-63.56335</c:v>
                </c:pt>
                <c:pt idx="4976">
                  <c:v>-63.483760000000004</c:v>
                </c:pt>
                <c:pt idx="4977">
                  <c:v>-63.404269999999997</c:v>
                </c:pt>
                <c:pt idx="4978">
                  <c:v>-63.324579999999997</c:v>
                </c:pt>
                <c:pt idx="4979">
                  <c:v>-63.245079999999994</c:v>
                </c:pt>
                <c:pt idx="4980">
                  <c:v>-63.165589999999995</c:v>
                </c:pt>
                <c:pt idx="4981">
                  <c:v>-63.085999999999999</c:v>
                </c:pt>
                <c:pt idx="4982">
                  <c:v>-63.006509999999992</c:v>
                </c:pt>
                <c:pt idx="4983">
                  <c:v>-62.926730000000006</c:v>
                </c:pt>
                <c:pt idx="4984">
                  <c:v>-62.847239999999999</c:v>
                </c:pt>
                <c:pt idx="4985">
                  <c:v>-62.767650000000003</c:v>
                </c:pt>
                <c:pt idx="4986">
                  <c:v>-62.688160000000003</c:v>
                </c:pt>
                <c:pt idx="4987">
                  <c:v>-62.60868</c:v>
                </c:pt>
                <c:pt idx="4988">
                  <c:v>-62.528999999999996</c:v>
                </c:pt>
                <c:pt idx="4989">
                  <c:v>-62.449519999999993</c:v>
                </c:pt>
                <c:pt idx="4990">
                  <c:v>-62.369929999999997</c:v>
                </c:pt>
                <c:pt idx="4991">
                  <c:v>-62.29034</c:v>
                </c:pt>
                <c:pt idx="4992">
                  <c:v>-62.210759999999993</c:v>
                </c:pt>
                <c:pt idx="4993">
                  <c:v>-62.13127999999999</c:v>
                </c:pt>
                <c:pt idx="4994">
                  <c:v>-62.051599999999993</c:v>
                </c:pt>
                <c:pt idx="4995">
                  <c:v>-61.972020000000001</c:v>
                </c:pt>
                <c:pt idx="4996">
                  <c:v>-61.892430000000004</c:v>
                </c:pt>
                <c:pt idx="4997">
                  <c:v>-61.812949999999994</c:v>
                </c:pt>
                <c:pt idx="4998">
                  <c:v>-61.733380000000004</c:v>
                </c:pt>
                <c:pt idx="4999">
                  <c:v>-61.653799999999997</c:v>
                </c:pt>
                <c:pt idx="5000">
                  <c:v>-61.574210000000008</c:v>
                </c:pt>
                <c:pt idx="5001">
                  <c:v>-61.49474</c:v>
                </c:pt>
                <c:pt idx="5002">
                  <c:v>-61.41516</c:v>
                </c:pt>
                <c:pt idx="5003">
                  <c:v>-61.33559000000001</c:v>
                </c:pt>
                <c:pt idx="5004">
                  <c:v>-61.256010000000003</c:v>
                </c:pt>
                <c:pt idx="5005">
                  <c:v>-61.176439999999999</c:v>
                </c:pt>
                <c:pt idx="5006">
                  <c:v>-61.09686</c:v>
                </c:pt>
                <c:pt idx="5007">
                  <c:v>-61.017290000000003</c:v>
                </c:pt>
                <c:pt idx="5008">
                  <c:v>-60.937809999999999</c:v>
                </c:pt>
                <c:pt idx="5009">
                  <c:v>-60.858239999999995</c:v>
                </c:pt>
                <c:pt idx="5010">
                  <c:v>-60.778660000000002</c:v>
                </c:pt>
                <c:pt idx="5011">
                  <c:v>-60.699089999999998</c:v>
                </c:pt>
                <c:pt idx="5012">
                  <c:v>-60.619619999999998</c:v>
                </c:pt>
                <c:pt idx="5013">
                  <c:v>-60.539950000000005</c:v>
                </c:pt>
                <c:pt idx="5014">
                  <c:v>-60.460380000000001</c:v>
                </c:pt>
                <c:pt idx="5015">
                  <c:v>-60.380809999999997</c:v>
                </c:pt>
                <c:pt idx="5016">
                  <c:v>-60.301139999999997</c:v>
                </c:pt>
                <c:pt idx="5017">
                  <c:v>-60.221670000000003</c:v>
                </c:pt>
                <c:pt idx="5018">
                  <c:v>-60.142099999999999</c:v>
                </c:pt>
                <c:pt idx="5019">
                  <c:v>-60.062640000000002</c:v>
                </c:pt>
                <c:pt idx="5020">
                  <c:v>-59.982970000000002</c:v>
                </c:pt>
                <c:pt idx="5021">
                  <c:v>-59.903500000000001</c:v>
                </c:pt>
                <c:pt idx="5022">
                  <c:v>-59.823830000000001</c:v>
                </c:pt>
                <c:pt idx="5023">
                  <c:v>-59.74427</c:v>
                </c:pt>
                <c:pt idx="5024">
                  <c:v>-59.664700000000003</c:v>
                </c:pt>
                <c:pt idx="5025">
                  <c:v>-59.585340000000002</c:v>
                </c:pt>
                <c:pt idx="5026">
                  <c:v>-59.505679999999998</c:v>
                </c:pt>
                <c:pt idx="5027">
                  <c:v>-59.426110000000001</c:v>
                </c:pt>
                <c:pt idx="5028">
                  <c:v>-59.346550000000001</c:v>
                </c:pt>
                <c:pt idx="5029">
                  <c:v>-59.266890000000004</c:v>
                </c:pt>
                <c:pt idx="5030">
                  <c:v>-59.187430000000006</c:v>
                </c:pt>
                <c:pt idx="5031">
                  <c:v>-59.107869999999998</c:v>
                </c:pt>
                <c:pt idx="5032">
                  <c:v>-59.028199999999998</c:v>
                </c:pt>
                <c:pt idx="5033">
                  <c:v>-58.948639999999997</c:v>
                </c:pt>
                <c:pt idx="5034">
                  <c:v>-58.86918</c:v>
                </c:pt>
                <c:pt idx="5035">
                  <c:v>-58.789630000000002</c:v>
                </c:pt>
                <c:pt idx="5036">
                  <c:v>-58.710070000000002</c:v>
                </c:pt>
                <c:pt idx="5037">
                  <c:v>-58.630510000000001</c:v>
                </c:pt>
                <c:pt idx="5038">
                  <c:v>-58.550849999999997</c:v>
                </c:pt>
                <c:pt idx="5039">
                  <c:v>-58.471290000000003</c:v>
                </c:pt>
                <c:pt idx="5040">
                  <c:v>-58.391750000000002</c:v>
                </c:pt>
                <c:pt idx="5041">
                  <c:v>-58.312289999999997</c:v>
                </c:pt>
                <c:pt idx="5042">
                  <c:v>-58.232629999999993</c:v>
                </c:pt>
                <c:pt idx="5043">
                  <c:v>-58.152979999999999</c:v>
                </c:pt>
                <c:pt idx="5044">
                  <c:v>-58.073520000000002</c:v>
                </c:pt>
                <c:pt idx="5045">
                  <c:v>-57.993870000000001</c:v>
                </c:pt>
                <c:pt idx="5046">
                  <c:v>-57.914420000000007</c:v>
                </c:pt>
                <c:pt idx="5047">
                  <c:v>-57.834859999999992</c:v>
                </c:pt>
                <c:pt idx="5048">
                  <c:v>-57.755220000000001</c:v>
                </c:pt>
                <c:pt idx="5049">
                  <c:v>-57.675660000000001</c:v>
                </c:pt>
                <c:pt idx="5050">
                  <c:v>-57.596119999999999</c:v>
                </c:pt>
                <c:pt idx="5051">
                  <c:v>-57.516560000000005</c:v>
                </c:pt>
                <c:pt idx="5052">
                  <c:v>-57.437019999999997</c:v>
                </c:pt>
                <c:pt idx="5053">
                  <c:v>-57.35736</c:v>
                </c:pt>
                <c:pt idx="5054">
                  <c:v>-57.277919999999995</c:v>
                </c:pt>
                <c:pt idx="5055">
                  <c:v>-57.198279999999997</c:v>
                </c:pt>
                <c:pt idx="5056">
                  <c:v>-57.118820000000007</c:v>
                </c:pt>
                <c:pt idx="5057">
                  <c:v>-57.039180000000002</c:v>
                </c:pt>
                <c:pt idx="5058">
                  <c:v>-56.959629999999997</c:v>
                </c:pt>
                <c:pt idx="5059">
                  <c:v>-56.880089999999996</c:v>
                </c:pt>
                <c:pt idx="5060">
                  <c:v>-56.800440000000002</c:v>
                </c:pt>
                <c:pt idx="5061">
                  <c:v>-56.720999999999997</c:v>
                </c:pt>
                <c:pt idx="5062">
                  <c:v>-56.641350000000003</c:v>
                </c:pt>
                <c:pt idx="5063">
                  <c:v>-56.561810000000001</c:v>
                </c:pt>
                <c:pt idx="5064">
                  <c:v>-56.48227</c:v>
                </c:pt>
                <c:pt idx="5065">
                  <c:v>-56.402730000000005</c:v>
                </c:pt>
                <c:pt idx="5066">
                  <c:v>-56.323089999999993</c:v>
                </c:pt>
                <c:pt idx="5067">
                  <c:v>-56.243649999999995</c:v>
                </c:pt>
                <c:pt idx="5068">
                  <c:v>-56.164009999999998</c:v>
                </c:pt>
                <c:pt idx="5069">
                  <c:v>-56.084360000000004</c:v>
                </c:pt>
                <c:pt idx="5070">
                  <c:v>-56.004919999999998</c:v>
                </c:pt>
                <c:pt idx="5071">
                  <c:v>-55.92539</c:v>
                </c:pt>
                <c:pt idx="5072">
                  <c:v>-55.845649999999992</c:v>
                </c:pt>
                <c:pt idx="5073">
                  <c:v>-55.766210000000001</c:v>
                </c:pt>
                <c:pt idx="5074">
                  <c:v>-55.686570000000003</c:v>
                </c:pt>
                <c:pt idx="5075">
                  <c:v>-55.607050000000001</c:v>
                </c:pt>
                <c:pt idx="5076">
                  <c:v>-55.527509999999992</c:v>
                </c:pt>
                <c:pt idx="5077">
                  <c:v>-55.447869999999995</c:v>
                </c:pt>
                <c:pt idx="5078">
                  <c:v>-55.36844</c:v>
                </c:pt>
                <c:pt idx="5079">
                  <c:v>-55.288799999999995</c:v>
                </c:pt>
                <c:pt idx="5080">
                  <c:v>-55.209270000000004</c:v>
                </c:pt>
                <c:pt idx="5081">
                  <c:v>-55.129629999999999</c:v>
                </c:pt>
                <c:pt idx="5082">
                  <c:v>-55.05021</c:v>
                </c:pt>
                <c:pt idx="5083">
                  <c:v>-54.970470000000006</c:v>
                </c:pt>
                <c:pt idx="5084">
                  <c:v>-54.891039999999997</c:v>
                </c:pt>
                <c:pt idx="5085">
                  <c:v>-54.811509999999998</c:v>
                </c:pt>
                <c:pt idx="5086">
                  <c:v>-54.731880000000004</c:v>
                </c:pt>
                <c:pt idx="5087">
                  <c:v>-54.652349999999998</c:v>
                </c:pt>
                <c:pt idx="5088">
                  <c:v>-54.572720000000004</c:v>
                </c:pt>
                <c:pt idx="5089">
                  <c:v>-54.493200000000002</c:v>
                </c:pt>
                <c:pt idx="5090">
                  <c:v>-54.413669999999996</c:v>
                </c:pt>
                <c:pt idx="5091">
                  <c:v>-54.334040000000002</c:v>
                </c:pt>
                <c:pt idx="5092">
                  <c:v>-54.254510000000003</c:v>
                </c:pt>
                <c:pt idx="5093">
                  <c:v>-54.174890000000005</c:v>
                </c:pt>
                <c:pt idx="5094">
                  <c:v>-54.095359999999999</c:v>
                </c:pt>
                <c:pt idx="5095">
                  <c:v>-54.015740000000001</c:v>
                </c:pt>
                <c:pt idx="5096">
                  <c:v>-53.936310000000006</c:v>
                </c:pt>
                <c:pt idx="5097">
                  <c:v>-53.85669</c:v>
                </c:pt>
                <c:pt idx="5098">
                  <c:v>-53.777160000000002</c:v>
                </c:pt>
                <c:pt idx="5099">
                  <c:v>-53.697540000000004</c:v>
                </c:pt>
                <c:pt idx="5100">
                  <c:v>-53.618020000000001</c:v>
                </c:pt>
                <c:pt idx="5101">
                  <c:v>-53.538400000000003</c:v>
                </c:pt>
                <c:pt idx="5102">
                  <c:v>-53.458880000000001</c:v>
                </c:pt>
                <c:pt idx="5103">
                  <c:v>-53.379360000000005</c:v>
                </c:pt>
                <c:pt idx="5104">
                  <c:v>-53.29974</c:v>
                </c:pt>
                <c:pt idx="5105">
                  <c:v>-53.220120000000001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6-4F30-8C4A-BFBEBB08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472889891557003"/>
          <c:y val="0.15211166375277999"/>
          <c:w val="0.31823402162973519"/>
          <c:h val="0.1562144022498821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Mechanism'!$H$137:$H$142</c:f>
              <c:numCache>
                <c:formatCode>0.0000</c:formatCode>
                <c:ptCount val="6"/>
                <c:pt idx="0">
                  <c:v>1.0447614859689376E-2</c:v>
                </c:pt>
                <c:pt idx="1">
                  <c:v>7.7024469287705569E-3</c:v>
                </c:pt>
                <c:pt idx="2">
                  <c:v>3.765814663546605E-3</c:v>
                </c:pt>
                <c:pt idx="3">
                  <c:v>0</c:v>
                </c:pt>
              </c:numCache>
            </c:numRef>
          </c:xVal>
          <c:yVal>
            <c:numRef>
              <c:f>'Post-yield Mechanism'!$B$137:$B$142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-716.30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Mechanism'!$D$126:$D$131</c:f>
              <c:numCache>
                <c:formatCode>0.0000</c:formatCode>
                <c:ptCount val="6"/>
                <c:pt idx="0">
                  <c:v>1.0037000000000001E-2</c:v>
                </c:pt>
                <c:pt idx="1">
                  <c:v>7.5864699999999997E-3</c:v>
                </c:pt>
                <c:pt idx="2">
                  <c:v>3.7487900000000001E-3</c:v>
                </c:pt>
                <c:pt idx="3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Mechanism'!$D$5:$D$8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1.3125E-2</c:v>
                      </c:pt>
                      <c:pt idx="1">
                        <c:v>8.6250000000000007E-3</c:v>
                      </c:pt>
                      <c:pt idx="2">
                        <c:v>4.1250000000000002E-3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Mechanism'!$B$5:$B$8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8.75</c:v>
                      </c:pt>
                      <c:pt idx="1">
                        <c:v>5.75</c:v>
                      </c:pt>
                      <c:pt idx="2">
                        <c:v>2.75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1.0447614859689376E-2</c:v>
                      </c:pt>
                      <c:pt idx="1">
                        <c:v>7.7024469287705569E-3</c:v>
                      </c:pt>
                      <c:pt idx="2">
                        <c:v>3.765814663546605E-3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1.0447614859689376E-2</c:v>
                      </c:pt>
                      <c:pt idx="1">
                        <c:v>7.7024469287705569E-3</c:v>
                      </c:pt>
                      <c:pt idx="2">
                        <c:v>3.765814663546605E-3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1.0447614859689376E-2</c:v>
                      </c:pt>
                      <c:pt idx="1">
                        <c:v>7.7024469287705569E-3</c:v>
                      </c:pt>
                      <c:pt idx="2">
                        <c:v>3.765814663546605E-3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1.0447614859689376E-2</c:v>
                      </c:pt>
                      <c:pt idx="1">
                        <c:v>7.7024469287705569E-3</c:v>
                      </c:pt>
                      <c:pt idx="2">
                        <c:v>3.765814663546605E-3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Mechanism'!$H$137:$H$142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1.0447614859689376E-2</c:v>
                      </c:pt>
                      <c:pt idx="1">
                        <c:v>7.7024469287705569E-3</c:v>
                      </c:pt>
                      <c:pt idx="2">
                        <c:v>3.765814663546605E-3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Mechanism'!$E$125</c15:sqref>
                        </c15:formulaRef>
                      </c:ext>
                    </c:extLst>
                    <c:strCache>
                      <c:ptCount val="1"/>
                      <c:pt idx="0">
                        <c:v>-1162.17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Mechanism'!$E$126:$E$131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2.5023500000000001E-2</c:v>
                      </c:pt>
                      <c:pt idx="1">
                        <c:v>2.09575E-2</c:v>
                      </c:pt>
                      <c:pt idx="2">
                        <c:v>1.17565E-2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40-48D5-890A-C34C739743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Mechanism'!$F$125</c15:sqref>
                        </c15:formulaRef>
                      </c:ext>
                    </c:extLst>
                    <c:strCache>
                      <c:ptCount val="1"/>
                      <c:pt idx="0">
                        <c:v>-1021.34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Mechanism'!$F$126:$F$131</c15:sqref>
                        </c15:formulaRef>
                      </c:ext>
                    </c:extLst>
                    <c:numCache>
                      <c:formatCode>0.0000</c:formatCode>
                      <c:ptCount val="6"/>
                      <c:pt idx="0">
                        <c:v>3.5023800000000001E-2</c:v>
                      </c:pt>
                      <c:pt idx="1">
                        <c:v>3.1274999999999997E-2</c:v>
                      </c:pt>
                      <c:pt idx="2">
                        <c:v>2.2335399999999998E-2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37-4BD8-AD84-556855AC4800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Mechanism'!$G$125</c15:sqref>
                        </c15:formulaRef>
                      </c:ext>
                    </c:extLst>
                    <c:strCache>
                      <c:ptCount val="1"/>
                      <c:pt idx="0">
                        <c:v>-573.73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Mechanism'!$G$126:$G$129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5.0020700000000001E-2</c:v>
                      </c:pt>
                      <c:pt idx="1">
                        <c:v>4.7359100000000001E-2</c:v>
                      </c:pt>
                      <c:pt idx="2">
                        <c:v>4.0935100000000002E-2</c:v>
                      </c:pt>
                      <c:pt idx="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Mechanism'!$C$126:$C$129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BC9-4A66-B67D-608ADDB59075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Mechanism'!$D$186:$D$187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Mechanism'!$D$188:$D$191</c:f>
              <c:numCache>
                <c:formatCode>0.000</c:formatCode>
                <c:ptCount val="4"/>
                <c:pt idx="0">
                  <c:v>1</c:v>
                </c:pt>
                <c:pt idx="1">
                  <c:v>0.73724453209788043</c:v>
                </c:pt>
                <c:pt idx="2">
                  <c:v>0.36044730918216183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-716.30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Mechanism'!$E$188:$E$191</c:f>
              <c:numCache>
                <c:formatCode>0.000</c:formatCode>
                <c:ptCount val="4"/>
                <c:pt idx="0">
                  <c:v>1</c:v>
                </c:pt>
                <c:pt idx="1">
                  <c:v>0.7558503536913419</c:v>
                </c:pt>
                <c:pt idx="2">
                  <c:v>0.37349706087476336</c:v>
                </c:pt>
                <c:pt idx="3">
                  <c:v>0</c:v>
                </c:pt>
              </c:numCache>
            </c:numRef>
          </c:xVal>
          <c:yVal>
            <c:numRef>
              <c:f>'Post-yield Mechanism'!$C$188:$C$191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47625</xdr:rowOff>
    </xdr:from>
    <xdr:to>
      <xdr:col>4</xdr:col>
      <xdr:colOff>414980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>
    <xdr:from>
      <xdr:col>12</xdr:col>
      <xdr:colOff>190499</xdr:colOff>
      <xdr:row>27</xdr:row>
      <xdr:rowOff>166686</xdr:rowOff>
    </xdr:from>
    <xdr:to>
      <xdr:col>23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231819</xdr:colOff>
      <xdr:row>8</xdr:row>
      <xdr:rowOff>78442</xdr:rowOff>
    </xdr:from>
    <xdr:to>
      <xdr:col>7</xdr:col>
      <xdr:colOff>262055</xdr:colOff>
      <xdr:row>23</xdr:row>
      <xdr:rowOff>186091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230711-1A3B-4572-B387-C1E23B86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  <a14:imgEffect>
                    <a14:brightnessContrast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74819" y="1680883"/>
          <a:ext cx="3051622" cy="3346149"/>
        </a:xfrm>
        <a:prstGeom prst="rect">
          <a:avLst/>
        </a:prstGeom>
      </xdr:spPr>
    </xdr:pic>
    <xdr:clientData/>
  </xdr:twoCellAnchor>
  <xdr:twoCellAnchor editAs="oneCell">
    <xdr:from>
      <xdr:col>13</xdr:col>
      <xdr:colOff>337578</xdr:colOff>
      <xdr:row>21</xdr:row>
      <xdr:rowOff>44123</xdr:rowOff>
    </xdr:from>
    <xdr:to>
      <xdr:col>19</xdr:col>
      <xdr:colOff>352985</xdr:colOff>
      <xdr:row>28</xdr:row>
      <xdr:rowOff>120533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E68C8D-82D3-4438-83DF-08E42D89A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814453" y="4497061"/>
          <a:ext cx="3313438" cy="1469441"/>
        </a:xfrm>
        <a:prstGeom prst="rect">
          <a:avLst/>
        </a:prstGeom>
      </xdr:spPr>
    </xdr:pic>
    <xdr:clientData/>
  </xdr:twoCellAnchor>
  <xdr:twoCellAnchor editAs="oneCell">
    <xdr:from>
      <xdr:col>20</xdr:col>
      <xdr:colOff>257033</xdr:colOff>
      <xdr:row>22</xdr:row>
      <xdr:rowOff>50426</xdr:rowOff>
    </xdr:from>
    <xdr:to>
      <xdr:col>22</xdr:col>
      <xdr:colOff>792816</xdr:colOff>
      <xdr:row>26</xdr:row>
      <xdr:rowOff>54489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E28DFFD-BC25-40FA-822A-20902C51B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401033" y="4729582"/>
          <a:ext cx="1404939" cy="7779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</xdr:colOff>
      <xdr:row>25</xdr:row>
      <xdr:rowOff>11904</xdr:rowOff>
    </xdr:from>
    <xdr:to>
      <xdr:col>27</xdr:col>
      <xdr:colOff>619125</xdr:colOff>
      <xdr:row>49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1470" y="4976810"/>
          <a:ext cx="7584280" cy="4738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23810</xdr:colOff>
      <xdr:row>19</xdr:row>
      <xdr:rowOff>23809</xdr:rowOff>
    </xdr:from>
    <xdr:to>
      <xdr:col>18</xdr:col>
      <xdr:colOff>583406</xdr:colOff>
      <xdr:row>46</xdr:row>
      <xdr:rowOff>165309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29" y="3869528"/>
          <a:ext cx="12358690" cy="5439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17</xdr:row>
      <xdr:rowOff>7142</xdr:rowOff>
    </xdr:from>
    <xdr:to>
      <xdr:col>13</xdr:col>
      <xdr:colOff>688181</xdr:colOff>
      <xdr:row>43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23811</xdr:colOff>
      <xdr:row>20</xdr:row>
      <xdr:rowOff>166687</xdr:rowOff>
    </xdr:from>
    <xdr:to>
      <xdr:col>7</xdr:col>
      <xdr:colOff>202406</xdr:colOff>
      <xdr:row>43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CivLAB/OpenSees/GLD_Frames/Post-Processing%20Files/Galli_6st_WeakSingle/SPO/Galli_6st_WeakSingle_SPO%20(Ctrlnd%201316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Bare_SPO%20(Ctrlnd%2013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WeakSingle_SPO%20(Ctrlnd%201316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z%20AKAN/Google%20Drive/Academia/Journal%20Papers/Simplified%20Analysis%20of%20Infilled%20RC%20Structures%202019/OpenSees%20Outputs/Galli_3st_5bay/Galli_3st_5bay_StrongSingle_SPO%20(Ctrlnd%2013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2">
          <cell r="V2" t="str">
            <v>Storey Stiffnesses (OpenSees)</v>
          </cell>
        </row>
        <row r="12">
          <cell r="V12" t="str">
            <v>Structure Stiffness (kN/m)</v>
          </cell>
          <cell r="W12"/>
          <cell r="X1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/>
      <sheetData sheetId="1"/>
      <sheetData sheetId="2"/>
      <sheetData sheetId="3"/>
      <sheetData sheetId="4"/>
      <sheetData sheetId="5">
        <row r="5">
          <cell r="AA5">
            <v>6055.3598359075004</v>
          </cell>
        </row>
        <row r="6">
          <cell r="AA6">
            <v>6663.5282148109345</v>
          </cell>
        </row>
        <row r="7">
          <cell r="AA7">
            <v>11304.968775209372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J4">
            <v>-1.8955919999999997</v>
          </cell>
        </row>
        <row r="5">
          <cell r="J5">
            <v>-3.7906519999999997</v>
          </cell>
        </row>
        <row r="6">
          <cell r="J6">
            <v>-5.6857310000000005</v>
          </cell>
        </row>
        <row r="7">
          <cell r="J7">
            <v>-7.5807840000000004</v>
          </cell>
        </row>
        <row r="8">
          <cell r="J8">
            <v>-9.4758429999999993</v>
          </cell>
        </row>
        <row r="9">
          <cell r="J9">
            <v>-11.370913999999999</v>
          </cell>
        </row>
        <row r="10">
          <cell r="J10">
            <v>-13.265995</v>
          </cell>
        </row>
        <row r="11">
          <cell r="J11">
            <v>-15.161057999999999</v>
          </cell>
        </row>
        <row r="12">
          <cell r="J12">
            <v>-17.056131000000001</v>
          </cell>
        </row>
        <row r="13">
          <cell r="J13">
            <v>-18.933709999999998</v>
          </cell>
        </row>
        <row r="14">
          <cell r="J14">
            <v>-20.747900000000001</v>
          </cell>
        </row>
        <row r="15">
          <cell r="J15">
            <v>-22.491050000000001</v>
          </cell>
        </row>
        <row r="16">
          <cell r="J16">
            <v>-24.22842</v>
          </cell>
        </row>
        <row r="17">
          <cell r="J17">
            <v>-25.965769999999999</v>
          </cell>
        </row>
        <row r="18">
          <cell r="J18">
            <v>-27.636821999999999</v>
          </cell>
        </row>
        <row r="19">
          <cell r="J19">
            <v>-29.265022999999999</v>
          </cell>
        </row>
        <row r="20">
          <cell r="J20">
            <v>-30.893240999999996</v>
          </cell>
        </row>
        <row r="21">
          <cell r="J21">
            <v>-32.521454999999996</v>
          </cell>
        </row>
        <row r="22">
          <cell r="J22">
            <v>-34.149684999999998</v>
          </cell>
        </row>
        <row r="23">
          <cell r="J23">
            <v>-35.768359000000004</v>
          </cell>
        </row>
        <row r="24">
          <cell r="J24">
            <v>-37.273393999999996</v>
          </cell>
        </row>
        <row r="25">
          <cell r="J25">
            <v>-38.722270000000002</v>
          </cell>
        </row>
        <row r="26">
          <cell r="J26">
            <v>-40.171174000000001</v>
          </cell>
        </row>
        <row r="27">
          <cell r="J27">
            <v>-41.599446</v>
          </cell>
        </row>
        <row r="28">
          <cell r="J28">
            <v>-42.951159000000004</v>
          </cell>
        </row>
        <row r="29">
          <cell r="J29">
            <v>-44.302866999999999</v>
          </cell>
        </row>
        <row r="30">
          <cell r="J30">
            <v>-45.639618999999996</v>
          </cell>
        </row>
        <row r="31">
          <cell r="J31">
            <v>-46.974583000000003</v>
          </cell>
        </row>
        <row r="32">
          <cell r="J32">
            <v>-48.309543000000005</v>
          </cell>
        </row>
        <row r="33">
          <cell r="J33">
            <v>-49.634401000000004</v>
          </cell>
        </row>
        <row r="34">
          <cell r="J34">
            <v>-50.948571999999999</v>
          </cell>
        </row>
        <row r="35">
          <cell r="J35">
            <v>-52.262767999999994</v>
          </cell>
        </row>
        <row r="36">
          <cell r="J36">
            <v>-53.57705</v>
          </cell>
        </row>
        <row r="37">
          <cell r="J37">
            <v>-54.891236000000006</v>
          </cell>
        </row>
        <row r="38">
          <cell r="J38">
            <v>-56.17868</v>
          </cell>
        </row>
        <row r="39">
          <cell r="J39">
            <v>-57.438559999999995</v>
          </cell>
        </row>
        <row r="40">
          <cell r="J40">
            <v>-58.66666</v>
          </cell>
        </row>
        <row r="41">
          <cell r="J41">
            <v>-59.849839999999993</v>
          </cell>
        </row>
        <row r="42">
          <cell r="J42">
            <v>-61.016929999999995</v>
          </cell>
        </row>
        <row r="43">
          <cell r="J43">
            <v>-62.18394</v>
          </cell>
        </row>
        <row r="44">
          <cell r="J44">
            <v>-63.350870000000008</v>
          </cell>
        </row>
        <row r="45">
          <cell r="J45">
            <v>-64.51794000000001</v>
          </cell>
        </row>
        <row r="46">
          <cell r="J46">
            <v>-65.684930000000008</v>
          </cell>
        </row>
        <row r="47">
          <cell r="J47">
            <v>-66.851889999999997</v>
          </cell>
        </row>
        <row r="48">
          <cell r="J48">
            <v>-67.991060000000004</v>
          </cell>
        </row>
        <row r="49">
          <cell r="J49">
            <v>-69.126090000000005</v>
          </cell>
        </row>
        <row r="50">
          <cell r="J50">
            <v>-70.236369999999994</v>
          </cell>
        </row>
        <row r="51">
          <cell r="J51">
            <v>-71.337189999999993</v>
          </cell>
        </row>
        <row r="52">
          <cell r="J52">
            <v>-72.438019999999995</v>
          </cell>
        </row>
        <row r="53">
          <cell r="J53">
            <v>-73.53886</v>
          </cell>
        </row>
        <row r="54">
          <cell r="J54">
            <v>-74.639499999999998</v>
          </cell>
        </row>
        <row r="55">
          <cell r="J55">
            <v>-75.740439999999992</v>
          </cell>
        </row>
        <row r="56">
          <cell r="J56">
            <v>-76.841189999999997</v>
          </cell>
        </row>
        <row r="57">
          <cell r="J57">
            <v>-77.942139999999995</v>
          </cell>
        </row>
        <row r="58">
          <cell r="J58">
            <v>-79.042989999999989</v>
          </cell>
        </row>
        <row r="59">
          <cell r="J59">
            <v>-80.143749999999997</v>
          </cell>
        </row>
        <row r="60">
          <cell r="J60">
            <v>-81.244619999999998</v>
          </cell>
        </row>
        <row r="61">
          <cell r="J61">
            <v>-82.345479999999995</v>
          </cell>
        </row>
        <row r="62">
          <cell r="J62">
            <v>-83.446359999999999</v>
          </cell>
        </row>
        <row r="63">
          <cell r="J63">
            <v>-84.547229999999985</v>
          </cell>
        </row>
        <row r="64">
          <cell r="J64">
            <v>-85.648210000000006</v>
          </cell>
        </row>
        <row r="65">
          <cell r="J65">
            <v>-86.749099999999999</v>
          </cell>
        </row>
        <row r="66">
          <cell r="J66">
            <v>-87.849990000000005</v>
          </cell>
        </row>
        <row r="67">
          <cell r="J67">
            <v>-88.950879999999998</v>
          </cell>
        </row>
        <row r="68">
          <cell r="J68">
            <v>-90.051879999999997</v>
          </cell>
        </row>
        <row r="69">
          <cell r="J69">
            <v>-91.152780000000007</v>
          </cell>
        </row>
        <row r="70">
          <cell r="J70">
            <v>-92.253579999999999</v>
          </cell>
        </row>
        <row r="71">
          <cell r="J71">
            <v>-93.354690000000005</v>
          </cell>
        </row>
        <row r="72">
          <cell r="J72">
            <v>-94.455609999999993</v>
          </cell>
        </row>
        <row r="73">
          <cell r="J73">
            <v>-95.556429999999992</v>
          </cell>
        </row>
        <row r="74">
          <cell r="J74">
            <v>-96.657449999999997</v>
          </cell>
        </row>
        <row r="75">
          <cell r="J75">
            <v>-97.758470000000017</v>
          </cell>
        </row>
        <row r="76">
          <cell r="J76">
            <v>-98.859400000000008</v>
          </cell>
        </row>
        <row r="77">
          <cell r="J77">
            <v>-99.960439999999991</v>
          </cell>
        </row>
        <row r="78">
          <cell r="J78">
            <v>-101.06147999999999</v>
          </cell>
        </row>
        <row r="79">
          <cell r="J79">
            <v>-102.17205000000001</v>
          </cell>
        </row>
        <row r="80">
          <cell r="J80">
            <v>-103.28847000000002</v>
          </cell>
        </row>
        <row r="81">
          <cell r="J81">
            <v>-104.40520000000001</v>
          </cell>
        </row>
        <row r="82">
          <cell r="J82">
            <v>-105.52172999999999</v>
          </cell>
        </row>
        <row r="83">
          <cell r="J83">
            <v>-106.63817</v>
          </cell>
        </row>
        <row r="84">
          <cell r="J84">
            <v>-107.75480999999999</v>
          </cell>
        </row>
        <row r="85">
          <cell r="J85">
            <v>-108.87135000000001</v>
          </cell>
        </row>
        <row r="86">
          <cell r="J86">
            <v>-109.988</v>
          </cell>
        </row>
        <row r="87">
          <cell r="J87">
            <v>-111.10444999999999</v>
          </cell>
        </row>
        <row r="88">
          <cell r="J88">
            <v>-112.22121000000001</v>
          </cell>
        </row>
        <row r="89">
          <cell r="J89">
            <v>-113.33776999999999</v>
          </cell>
        </row>
        <row r="90">
          <cell r="J90">
            <v>-114.45434</v>
          </cell>
        </row>
        <row r="91">
          <cell r="J91">
            <v>-115.57101</v>
          </cell>
        </row>
        <row r="92">
          <cell r="J92">
            <v>-116.68747999999999</v>
          </cell>
        </row>
        <row r="93">
          <cell r="J93">
            <v>-117.80436</v>
          </cell>
        </row>
        <row r="94">
          <cell r="J94">
            <v>-118.92085</v>
          </cell>
        </row>
        <row r="95">
          <cell r="J95">
            <v>-120.03764</v>
          </cell>
        </row>
        <row r="96">
          <cell r="J96">
            <v>-121.15413000000001</v>
          </cell>
        </row>
        <row r="97">
          <cell r="J97">
            <v>-122.27092999999999</v>
          </cell>
        </row>
        <row r="98">
          <cell r="J98">
            <v>-123.38763</v>
          </cell>
        </row>
        <row r="99">
          <cell r="J99">
            <v>-124.50433</v>
          </cell>
        </row>
        <row r="100">
          <cell r="J100">
            <v>-125.62105</v>
          </cell>
        </row>
        <row r="101">
          <cell r="J101">
            <v>-126.73765999999999</v>
          </cell>
        </row>
        <row r="102">
          <cell r="J102">
            <v>-127.85448000000001</v>
          </cell>
        </row>
        <row r="103">
          <cell r="J103">
            <v>-128.97111000000001</v>
          </cell>
        </row>
        <row r="104">
          <cell r="J104">
            <v>-130.08783</v>
          </cell>
        </row>
        <row r="105">
          <cell r="J105">
            <v>-131.20457000000002</v>
          </cell>
        </row>
        <row r="106">
          <cell r="J106">
            <v>-132.32140000000001</v>
          </cell>
        </row>
        <row r="107">
          <cell r="J107">
            <v>-133.43815000000001</v>
          </cell>
        </row>
        <row r="108">
          <cell r="J108">
            <v>-134.55489</v>
          </cell>
        </row>
        <row r="109">
          <cell r="J109">
            <v>-135.67153999999999</v>
          </cell>
        </row>
        <row r="110">
          <cell r="J110">
            <v>-136.7884</v>
          </cell>
        </row>
        <row r="111">
          <cell r="J111">
            <v>-137.90526</v>
          </cell>
        </row>
        <row r="112">
          <cell r="J112">
            <v>-139.02203</v>
          </cell>
        </row>
        <row r="113">
          <cell r="J113">
            <v>-140.13869</v>
          </cell>
        </row>
        <row r="114">
          <cell r="J114">
            <v>-141.25556999999998</v>
          </cell>
        </row>
        <row r="115">
          <cell r="J115">
            <v>-142.37245000000001</v>
          </cell>
        </row>
        <row r="116">
          <cell r="J116">
            <v>-143.48922999999999</v>
          </cell>
        </row>
        <row r="117">
          <cell r="J117">
            <v>-144.60601</v>
          </cell>
        </row>
        <row r="118">
          <cell r="J118">
            <v>-145.72291000000001</v>
          </cell>
        </row>
        <row r="119">
          <cell r="J119">
            <v>-146.8398</v>
          </cell>
        </row>
        <row r="120">
          <cell r="J120">
            <v>-147.95660000000001</v>
          </cell>
        </row>
        <row r="121">
          <cell r="J121">
            <v>-149.07351</v>
          </cell>
        </row>
        <row r="122">
          <cell r="J122">
            <v>-150.19042000000002</v>
          </cell>
        </row>
        <row r="123">
          <cell r="J123">
            <v>-151.30712999999997</v>
          </cell>
        </row>
        <row r="124">
          <cell r="J124">
            <v>-152.42405000000002</v>
          </cell>
        </row>
        <row r="125">
          <cell r="J125">
            <v>-153.54097000000002</v>
          </cell>
        </row>
        <row r="126">
          <cell r="J126">
            <v>-154.65800000000002</v>
          </cell>
        </row>
        <row r="127">
          <cell r="J127">
            <v>-155.77473000000001</v>
          </cell>
        </row>
        <row r="128">
          <cell r="J128">
            <v>-156.89166</v>
          </cell>
        </row>
        <row r="129">
          <cell r="J129">
            <v>-158.0086</v>
          </cell>
        </row>
        <row r="130">
          <cell r="J130">
            <v>-159.12565000000001</v>
          </cell>
        </row>
        <row r="131">
          <cell r="J131">
            <v>-160.24250000000001</v>
          </cell>
        </row>
        <row r="132">
          <cell r="J132">
            <v>-161.35935000000001</v>
          </cell>
        </row>
        <row r="133">
          <cell r="J133">
            <v>-162.47641000000002</v>
          </cell>
        </row>
        <row r="134">
          <cell r="J134">
            <v>-163.59347</v>
          </cell>
        </row>
        <row r="135">
          <cell r="J135">
            <v>-164.71024</v>
          </cell>
        </row>
        <row r="136">
          <cell r="J136">
            <v>-165.82730999999998</v>
          </cell>
        </row>
        <row r="137">
          <cell r="J137">
            <v>-166.94429000000002</v>
          </cell>
        </row>
        <row r="138">
          <cell r="J138">
            <v>-168.06137000000001</v>
          </cell>
        </row>
        <row r="139">
          <cell r="J139">
            <v>-169.17834999999999</v>
          </cell>
        </row>
        <row r="140">
          <cell r="J140">
            <v>-170.29534000000001</v>
          </cell>
        </row>
        <row r="141">
          <cell r="J141">
            <v>-171.41234</v>
          </cell>
        </row>
        <row r="142">
          <cell r="J142">
            <v>-172.52933999999999</v>
          </cell>
        </row>
        <row r="143">
          <cell r="J143">
            <v>-173.64623999999998</v>
          </cell>
        </row>
        <row r="144">
          <cell r="J144">
            <v>-174.76345000000003</v>
          </cell>
        </row>
        <row r="145">
          <cell r="J145">
            <v>-175.88055999999997</v>
          </cell>
        </row>
        <row r="146">
          <cell r="J146">
            <v>-176.99746999999999</v>
          </cell>
        </row>
        <row r="147">
          <cell r="J147">
            <v>-178.11458999999999</v>
          </cell>
        </row>
        <row r="148">
          <cell r="J148">
            <v>-179.23172</v>
          </cell>
        </row>
        <row r="149">
          <cell r="J149">
            <v>-180.34865000000002</v>
          </cell>
        </row>
        <row r="150">
          <cell r="J150">
            <v>-181.46578</v>
          </cell>
        </row>
        <row r="151">
          <cell r="J151">
            <v>-182.58302</v>
          </cell>
        </row>
        <row r="152">
          <cell r="J152">
            <v>-183.70016000000004</v>
          </cell>
        </row>
        <row r="153">
          <cell r="J153">
            <v>-184.81710999999999</v>
          </cell>
        </row>
        <row r="154">
          <cell r="J154">
            <v>-185.93425999999999</v>
          </cell>
        </row>
        <row r="155">
          <cell r="J155">
            <v>-187.05132</v>
          </cell>
        </row>
        <row r="156">
          <cell r="J156">
            <v>-188.16847999999999</v>
          </cell>
        </row>
        <row r="157">
          <cell r="J157">
            <v>-189.28565</v>
          </cell>
        </row>
        <row r="158">
          <cell r="J158">
            <v>-190.40281999999999</v>
          </cell>
        </row>
        <row r="159">
          <cell r="J159">
            <v>-191.51999000000001</v>
          </cell>
        </row>
        <row r="160">
          <cell r="J160">
            <v>-192.63717</v>
          </cell>
        </row>
        <row r="161">
          <cell r="J161">
            <v>-193.75434999999999</v>
          </cell>
        </row>
        <row r="162">
          <cell r="J162">
            <v>-194.87144000000001</v>
          </cell>
        </row>
        <row r="163">
          <cell r="J163">
            <v>-195.98873</v>
          </cell>
        </row>
        <row r="164">
          <cell r="J164">
            <v>-197.10593</v>
          </cell>
        </row>
        <row r="165">
          <cell r="J165">
            <v>-198.22323</v>
          </cell>
        </row>
        <row r="166">
          <cell r="J166">
            <v>-199.34044</v>
          </cell>
        </row>
        <row r="167">
          <cell r="J167">
            <v>-200.45755</v>
          </cell>
        </row>
        <row r="168">
          <cell r="J168">
            <v>-201.57476000000003</v>
          </cell>
        </row>
        <row r="169">
          <cell r="J169">
            <v>-202.69198</v>
          </cell>
        </row>
        <row r="170">
          <cell r="J170">
            <v>-203.8092</v>
          </cell>
        </row>
        <row r="171">
          <cell r="J171">
            <v>-204.92652999999999</v>
          </cell>
        </row>
        <row r="172">
          <cell r="J172">
            <v>-206.04375999999999</v>
          </cell>
        </row>
        <row r="173">
          <cell r="J173">
            <v>-207.16100000000003</v>
          </cell>
        </row>
        <row r="174">
          <cell r="J174">
            <v>-208.27813999999998</v>
          </cell>
        </row>
        <row r="175">
          <cell r="J175">
            <v>-209.39559000000003</v>
          </cell>
        </row>
        <row r="176">
          <cell r="J176">
            <v>-210.51274000000001</v>
          </cell>
        </row>
        <row r="177">
          <cell r="J177">
            <v>-211.63019</v>
          </cell>
        </row>
        <row r="178">
          <cell r="J178">
            <v>-212.74754999999999</v>
          </cell>
        </row>
        <row r="179">
          <cell r="J179">
            <v>-213.86481000000001</v>
          </cell>
        </row>
        <row r="180">
          <cell r="J180">
            <v>-214.98197999999999</v>
          </cell>
        </row>
        <row r="181">
          <cell r="J181">
            <v>-216.09944999999999</v>
          </cell>
        </row>
        <row r="182">
          <cell r="J182">
            <v>-217.21663000000001</v>
          </cell>
        </row>
        <row r="183">
          <cell r="J183">
            <v>-218.33411000000001</v>
          </cell>
        </row>
        <row r="184">
          <cell r="J184">
            <v>-219.45150000000001</v>
          </cell>
        </row>
        <row r="185">
          <cell r="J185">
            <v>-220.56889000000001</v>
          </cell>
        </row>
        <row r="186">
          <cell r="J186">
            <v>-221.68617999999998</v>
          </cell>
        </row>
        <row r="187">
          <cell r="J187">
            <v>-222.80358000000001</v>
          </cell>
        </row>
        <row r="188">
          <cell r="J188">
            <v>-223.92088000000001</v>
          </cell>
        </row>
        <row r="189">
          <cell r="J189">
            <v>-225.03838999999999</v>
          </cell>
        </row>
        <row r="190">
          <cell r="J190">
            <v>-226.15581000000003</v>
          </cell>
        </row>
        <row r="191">
          <cell r="J191">
            <v>-227.27312000000001</v>
          </cell>
        </row>
        <row r="192">
          <cell r="J192">
            <v>-228.39063999999999</v>
          </cell>
        </row>
        <row r="193">
          <cell r="J193">
            <v>-229.50807000000003</v>
          </cell>
        </row>
        <row r="194">
          <cell r="J194">
            <v>-230.62539999999998</v>
          </cell>
        </row>
        <row r="195">
          <cell r="J195">
            <v>-231.74283999999997</v>
          </cell>
        </row>
        <row r="196">
          <cell r="J196">
            <v>-232.86026999999999</v>
          </cell>
        </row>
        <row r="197">
          <cell r="J197">
            <v>-233.97772000000001</v>
          </cell>
        </row>
        <row r="198">
          <cell r="J198">
            <v>-235.09517</v>
          </cell>
        </row>
        <row r="199">
          <cell r="J199">
            <v>-236.21271999999999</v>
          </cell>
        </row>
        <row r="200">
          <cell r="J200">
            <v>-237.33008000000001</v>
          </cell>
        </row>
        <row r="201">
          <cell r="J201">
            <v>-238.44763999999998</v>
          </cell>
        </row>
        <row r="202">
          <cell r="J202">
            <v>-239.5652</v>
          </cell>
        </row>
        <row r="203">
          <cell r="J203">
            <v>-240.68266999999997</v>
          </cell>
        </row>
        <row r="204">
          <cell r="J204">
            <v>-241.80025000000001</v>
          </cell>
        </row>
        <row r="205">
          <cell r="J205">
            <v>-242.91783000000001</v>
          </cell>
        </row>
        <row r="206">
          <cell r="J206">
            <v>-244.03521000000001</v>
          </cell>
        </row>
        <row r="207">
          <cell r="J207">
            <v>-245.15280000000001</v>
          </cell>
        </row>
        <row r="208">
          <cell r="J208">
            <v>-246.27039000000002</v>
          </cell>
        </row>
        <row r="209">
          <cell r="J209">
            <v>-247.38789</v>
          </cell>
        </row>
        <row r="210">
          <cell r="J210">
            <v>-248.50539000000003</v>
          </cell>
        </row>
        <row r="211">
          <cell r="J211">
            <v>-249.62300000000002</v>
          </cell>
        </row>
        <row r="212">
          <cell r="J212">
            <v>-250.74051</v>
          </cell>
        </row>
        <row r="213">
          <cell r="J213">
            <v>-251.85812999999999</v>
          </cell>
        </row>
        <row r="214">
          <cell r="J214">
            <v>-252.97565</v>
          </cell>
        </row>
        <row r="215">
          <cell r="J215">
            <v>-254.09326999999996</v>
          </cell>
        </row>
        <row r="216">
          <cell r="J216">
            <v>-255.21100000000001</v>
          </cell>
        </row>
        <row r="217">
          <cell r="J217">
            <v>-256.32843000000003</v>
          </cell>
        </row>
        <row r="218">
          <cell r="J218">
            <v>-257.44617</v>
          </cell>
        </row>
        <row r="219">
          <cell r="J219">
            <v>-258.56360999999998</v>
          </cell>
        </row>
        <row r="220">
          <cell r="J220">
            <v>-259.68146000000002</v>
          </cell>
        </row>
        <row r="221">
          <cell r="J221">
            <v>-260.79901000000001</v>
          </cell>
        </row>
        <row r="222">
          <cell r="J222">
            <v>-261.91676000000001</v>
          </cell>
        </row>
        <row r="223">
          <cell r="J223">
            <v>-263.03442000000001</v>
          </cell>
        </row>
        <row r="224">
          <cell r="J224">
            <v>-264.15208999999999</v>
          </cell>
        </row>
        <row r="225">
          <cell r="J225">
            <v>-265.26966000000004</v>
          </cell>
        </row>
        <row r="226">
          <cell r="J226">
            <v>-266.38753000000003</v>
          </cell>
        </row>
        <row r="227">
          <cell r="J227">
            <v>-267.49970999999999</v>
          </cell>
        </row>
        <row r="228">
          <cell r="J228">
            <v>-268.61207999999999</v>
          </cell>
        </row>
        <row r="229">
          <cell r="J229">
            <v>-269.72416000000004</v>
          </cell>
        </row>
        <row r="230">
          <cell r="J230">
            <v>-270.83623999999998</v>
          </cell>
        </row>
        <row r="231">
          <cell r="J231">
            <v>-271.94752</v>
          </cell>
        </row>
        <row r="232">
          <cell r="J232">
            <v>-273.05437000000001</v>
          </cell>
        </row>
        <row r="233">
          <cell r="J233">
            <v>-274.16121000000004</v>
          </cell>
        </row>
        <row r="234">
          <cell r="J234">
            <v>-275.26806999999997</v>
          </cell>
        </row>
        <row r="235">
          <cell r="J235">
            <v>-276.37502000000001</v>
          </cell>
        </row>
        <row r="236">
          <cell r="J236">
            <v>-277.48189000000002</v>
          </cell>
        </row>
        <row r="237">
          <cell r="J237">
            <v>-278.58875</v>
          </cell>
        </row>
        <row r="238">
          <cell r="J238">
            <v>-279.69561999999996</v>
          </cell>
        </row>
        <row r="239">
          <cell r="J239">
            <v>-280.80259999999998</v>
          </cell>
        </row>
        <row r="240">
          <cell r="J240">
            <v>-281.90938</v>
          </cell>
        </row>
        <row r="241">
          <cell r="J241">
            <v>-283.01625999999999</v>
          </cell>
        </row>
        <row r="242">
          <cell r="J242">
            <v>-284.12335000000002</v>
          </cell>
        </row>
        <row r="243">
          <cell r="J243">
            <v>-285.23014999999998</v>
          </cell>
        </row>
        <row r="244">
          <cell r="J244">
            <v>-286.33704</v>
          </cell>
        </row>
        <row r="245">
          <cell r="J245">
            <v>-287.44405</v>
          </cell>
        </row>
        <row r="246">
          <cell r="J246">
            <v>-288.55105000000003</v>
          </cell>
        </row>
        <row r="247">
          <cell r="J247">
            <v>-289.65816999999998</v>
          </cell>
        </row>
        <row r="248">
          <cell r="J248">
            <v>-290.76498000000004</v>
          </cell>
        </row>
        <row r="249">
          <cell r="J249">
            <v>-291.87200000000001</v>
          </cell>
        </row>
        <row r="250">
          <cell r="J250">
            <v>-292.97892999999999</v>
          </cell>
        </row>
        <row r="251">
          <cell r="J251">
            <v>-294.08585999999997</v>
          </cell>
        </row>
        <row r="252">
          <cell r="J252">
            <v>-295.19279</v>
          </cell>
        </row>
        <row r="253">
          <cell r="J253">
            <v>-296.29993000000002</v>
          </cell>
        </row>
        <row r="254">
          <cell r="J254">
            <v>-297.40697</v>
          </cell>
        </row>
        <row r="255">
          <cell r="J255">
            <v>-298.51391999999998</v>
          </cell>
        </row>
        <row r="256">
          <cell r="J256">
            <v>-299.62106999999997</v>
          </cell>
        </row>
        <row r="257">
          <cell r="J257">
            <v>-300.72802999999999</v>
          </cell>
        </row>
        <row r="258">
          <cell r="J258">
            <v>-301.83375999999998</v>
          </cell>
        </row>
        <row r="259">
          <cell r="J259">
            <v>-302.93768999999998</v>
          </cell>
        </row>
        <row r="260">
          <cell r="J260">
            <v>-304.04142000000002</v>
          </cell>
        </row>
        <row r="261">
          <cell r="J261">
            <v>-305.14536000000004</v>
          </cell>
        </row>
        <row r="262">
          <cell r="J262">
            <v>-306.2491</v>
          </cell>
        </row>
        <row r="263">
          <cell r="J263">
            <v>-307.35294999999996</v>
          </cell>
        </row>
        <row r="264">
          <cell r="J264">
            <v>-308.45690999999999</v>
          </cell>
        </row>
        <row r="265">
          <cell r="J265">
            <v>-309.56085999999999</v>
          </cell>
        </row>
        <row r="266">
          <cell r="J266">
            <v>-310.66462000000001</v>
          </cell>
        </row>
        <row r="267">
          <cell r="J267">
            <v>-311.76859000000002</v>
          </cell>
        </row>
        <row r="268">
          <cell r="J268">
            <v>-312.87245999999999</v>
          </cell>
        </row>
        <row r="269">
          <cell r="J269">
            <v>-313.97643999999997</v>
          </cell>
        </row>
        <row r="270">
          <cell r="J270">
            <v>-315.07846000000001</v>
          </cell>
        </row>
        <row r="271">
          <cell r="J271">
            <v>-316.17946999999998</v>
          </cell>
        </row>
        <row r="272">
          <cell r="J272">
            <v>-317.28048000000001</v>
          </cell>
        </row>
        <row r="273">
          <cell r="J273">
            <v>-318.38159000000002</v>
          </cell>
        </row>
        <row r="274">
          <cell r="J274">
            <v>-319.48260999999997</v>
          </cell>
        </row>
        <row r="275">
          <cell r="J275">
            <v>-320.58362999999997</v>
          </cell>
        </row>
        <row r="276">
          <cell r="J276">
            <v>-321.68466000000001</v>
          </cell>
        </row>
        <row r="277">
          <cell r="J277">
            <v>-322.78568999999999</v>
          </cell>
        </row>
        <row r="278">
          <cell r="J278">
            <v>-323.88673</v>
          </cell>
        </row>
        <row r="279">
          <cell r="J279">
            <v>-324.98766999999998</v>
          </cell>
        </row>
        <row r="280">
          <cell r="J280">
            <v>-326.08892000000003</v>
          </cell>
        </row>
        <row r="281">
          <cell r="J281">
            <v>-327.18987000000004</v>
          </cell>
        </row>
        <row r="282">
          <cell r="J282">
            <v>-328.29102999999998</v>
          </cell>
        </row>
        <row r="283">
          <cell r="J283">
            <v>-329.39209</v>
          </cell>
        </row>
        <row r="284">
          <cell r="J284">
            <v>-330.49335000000002</v>
          </cell>
        </row>
        <row r="285">
          <cell r="J285">
            <v>-331.59431999999998</v>
          </cell>
        </row>
        <row r="286">
          <cell r="J286">
            <v>-332.69549000000001</v>
          </cell>
        </row>
        <row r="287">
          <cell r="J287">
            <v>-333.79666999999995</v>
          </cell>
        </row>
        <row r="288">
          <cell r="J288">
            <v>-334.8972</v>
          </cell>
        </row>
        <row r="289">
          <cell r="J289">
            <v>-335.99541999999997</v>
          </cell>
        </row>
        <row r="290">
          <cell r="J290">
            <v>-337.09353999999996</v>
          </cell>
        </row>
        <row r="291">
          <cell r="J291">
            <v>-338.19176999999996</v>
          </cell>
        </row>
        <row r="292">
          <cell r="J292">
            <v>-339.29</v>
          </cell>
        </row>
        <row r="293">
          <cell r="J293">
            <v>-340.38822999999991</v>
          </cell>
        </row>
        <row r="294">
          <cell r="J294">
            <v>-341.48626999999999</v>
          </cell>
        </row>
        <row r="295">
          <cell r="J295">
            <v>-342.58462000000003</v>
          </cell>
        </row>
        <row r="296">
          <cell r="J296">
            <v>-343.68287000000004</v>
          </cell>
        </row>
        <row r="297">
          <cell r="J297">
            <v>-344.75866000000002</v>
          </cell>
        </row>
        <row r="298">
          <cell r="J298">
            <v>-345.82193000000001</v>
          </cell>
        </row>
        <row r="299">
          <cell r="J299">
            <v>-346.8852</v>
          </cell>
        </row>
        <row r="300">
          <cell r="J300">
            <v>-347.94857999999999</v>
          </cell>
        </row>
        <row r="301">
          <cell r="J301">
            <v>-349.01187000000004</v>
          </cell>
        </row>
        <row r="302">
          <cell r="J302">
            <v>-350.07526000000001</v>
          </cell>
        </row>
        <row r="303">
          <cell r="J303">
            <v>-351.12196</v>
          </cell>
        </row>
        <row r="304">
          <cell r="J304">
            <v>-352.14817000000005</v>
          </cell>
        </row>
        <row r="305">
          <cell r="J305">
            <v>-353.17408</v>
          </cell>
        </row>
        <row r="306">
          <cell r="J306">
            <v>-354.2002</v>
          </cell>
        </row>
        <row r="307">
          <cell r="J307">
            <v>-355.22642999999999</v>
          </cell>
        </row>
        <row r="308">
          <cell r="J308">
            <v>-356.25234999999998</v>
          </cell>
        </row>
        <row r="309">
          <cell r="J309">
            <v>-357.27859000000001</v>
          </cell>
        </row>
        <row r="310">
          <cell r="J310">
            <v>-358.30473000000006</v>
          </cell>
        </row>
        <row r="311">
          <cell r="J311">
            <v>-359.33076999999997</v>
          </cell>
        </row>
        <row r="312">
          <cell r="J312">
            <v>-360.28187999999994</v>
          </cell>
        </row>
        <row r="313">
          <cell r="J313">
            <v>-361.19683000000003</v>
          </cell>
        </row>
        <row r="314">
          <cell r="J314">
            <v>-362.11149</v>
          </cell>
        </row>
        <row r="315">
          <cell r="J315">
            <v>-363.02625</v>
          </cell>
        </row>
        <row r="316">
          <cell r="J316">
            <v>-363.94101999999998</v>
          </cell>
        </row>
        <row r="317">
          <cell r="J317">
            <v>-364.78649999999999</v>
          </cell>
        </row>
        <row r="318">
          <cell r="J318">
            <v>-365.56060000000002</v>
          </cell>
        </row>
        <row r="319">
          <cell r="J319">
            <v>-366.33479999999997</v>
          </cell>
        </row>
        <row r="320">
          <cell r="J320">
            <v>-367.10879999999997</v>
          </cell>
        </row>
        <row r="321">
          <cell r="J321">
            <v>-367.88310000000001</v>
          </cell>
        </row>
        <row r="322">
          <cell r="J322">
            <v>-368.65719999999999</v>
          </cell>
        </row>
        <row r="323">
          <cell r="J323">
            <v>-369.43130000000002</v>
          </cell>
        </row>
        <row r="324">
          <cell r="J324">
            <v>-370.2054</v>
          </cell>
        </row>
        <row r="325">
          <cell r="J325">
            <v>-370.9796</v>
          </cell>
        </row>
        <row r="326">
          <cell r="J326">
            <v>-371.75380000000001</v>
          </cell>
        </row>
        <row r="327">
          <cell r="J327">
            <v>-372.52809999999999</v>
          </cell>
        </row>
        <row r="328">
          <cell r="J328">
            <v>-373.30219999999997</v>
          </cell>
        </row>
        <row r="329">
          <cell r="J329">
            <v>-374.07639999999998</v>
          </cell>
        </row>
        <row r="330">
          <cell r="J330">
            <v>-374.85069999999996</v>
          </cell>
        </row>
        <row r="331">
          <cell r="J331">
            <v>-375.62490000000003</v>
          </cell>
        </row>
        <row r="332">
          <cell r="J332">
            <v>-376.2783</v>
          </cell>
        </row>
        <row r="333">
          <cell r="J333">
            <v>-376.86800000000005</v>
          </cell>
        </row>
        <row r="334">
          <cell r="J334">
            <v>-377.45779999999996</v>
          </cell>
        </row>
        <row r="335">
          <cell r="J335">
            <v>-378.04750000000001</v>
          </cell>
        </row>
        <row r="336">
          <cell r="J336">
            <v>-378.63720000000001</v>
          </cell>
        </row>
        <row r="337">
          <cell r="J337">
            <v>-379.2269</v>
          </cell>
        </row>
        <row r="338">
          <cell r="J338">
            <v>-379.81670000000003</v>
          </cell>
        </row>
        <row r="339">
          <cell r="J339">
            <v>-380.40649999999999</v>
          </cell>
        </row>
        <row r="340">
          <cell r="J340">
            <v>-380.99619999999999</v>
          </cell>
        </row>
        <row r="341">
          <cell r="J341">
            <v>-381.58589999999998</v>
          </cell>
        </row>
        <row r="342">
          <cell r="J342">
            <v>-382.1653</v>
          </cell>
        </row>
        <row r="343">
          <cell r="J343">
            <v>-382.74430000000001</v>
          </cell>
        </row>
        <row r="344">
          <cell r="J344">
            <v>-383.32320000000004</v>
          </cell>
        </row>
        <row r="345">
          <cell r="J345">
            <v>-383.89830000000001</v>
          </cell>
        </row>
        <row r="346">
          <cell r="J346">
            <v>-384.46529999999996</v>
          </cell>
        </row>
        <row r="347">
          <cell r="J347">
            <v>-385.03229999999996</v>
          </cell>
        </row>
        <row r="348">
          <cell r="J348">
            <v>-385.59919999999994</v>
          </cell>
        </row>
        <row r="349">
          <cell r="J349">
            <v>-386.16610000000003</v>
          </cell>
        </row>
        <row r="350">
          <cell r="J350">
            <v>-386.73309999999998</v>
          </cell>
        </row>
        <row r="351">
          <cell r="J351">
            <v>-387.30009999999999</v>
          </cell>
        </row>
        <row r="352">
          <cell r="J352">
            <v>-387.8673</v>
          </cell>
        </row>
        <row r="353">
          <cell r="J353">
            <v>-388.4341</v>
          </cell>
        </row>
        <row r="354">
          <cell r="J354">
            <v>-389.00120000000004</v>
          </cell>
        </row>
        <row r="355">
          <cell r="J355">
            <v>-389.56820000000005</v>
          </cell>
        </row>
        <row r="356">
          <cell r="J356">
            <v>-390.13340000000005</v>
          </cell>
        </row>
        <row r="357">
          <cell r="J357">
            <v>-390.69819999999993</v>
          </cell>
        </row>
        <row r="358">
          <cell r="J358">
            <v>-391.22769999999997</v>
          </cell>
        </row>
        <row r="359">
          <cell r="J359">
            <v>-391.69460000000004</v>
          </cell>
        </row>
        <row r="360">
          <cell r="J360">
            <v>-392.16030000000001</v>
          </cell>
        </row>
        <row r="361">
          <cell r="J361">
            <v>-392.62580000000003</v>
          </cell>
        </row>
        <row r="362">
          <cell r="J362">
            <v>-393.09130000000005</v>
          </cell>
        </row>
        <row r="363">
          <cell r="J363">
            <v>-393.55669999999998</v>
          </cell>
        </row>
        <row r="364">
          <cell r="J364">
            <v>-394.02069999999998</v>
          </cell>
        </row>
        <row r="365">
          <cell r="J365">
            <v>-394.48379999999997</v>
          </cell>
        </row>
        <row r="366">
          <cell r="J366">
            <v>-394.94690000000003</v>
          </cell>
        </row>
        <row r="367">
          <cell r="J367">
            <v>-395.41</v>
          </cell>
        </row>
        <row r="368">
          <cell r="J368">
            <v>-395.8732</v>
          </cell>
        </row>
        <row r="369">
          <cell r="J369">
            <v>-396.33619999999996</v>
          </cell>
        </row>
        <row r="370">
          <cell r="J370">
            <v>-396.79849999999999</v>
          </cell>
        </row>
        <row r="371">
          <cell r="J371">
            <v>-397.25729999999999</v>
          </cell>
        </row>
        <row r="372">
          <cell r="J372">
            <v>-397.71540000000005</v>
          </cell>
        </row>
        <row r="373">
          <cell r="J373">
            <v>-398.17379999999997</v>
          </cell>
        </row>
        <row r="374">
          <cell r="J374">
            <v>-398.63220000000001</v>
          </cell>
        </row>
        <row r="375">
          <cell r="J375">
            <v>-399.09049999999996</v>
          </cell>
        </row>
        <row r="376">
          <cell r="J376">
            <v>-399.5489</v>
          </cell>
        </row>
        <row r="377">
          <cell r="J377">
            <v>-400.00710000000004</v>
          </cell>
        </row>
        <row r="378">
          <cell r="J378">
            <v>-400.46549999999996</v>
          </cell>
        </row>
        <row r="379">
          <cell r="J379">
            <v>-400.9239</v>
          </cell>
        </row>
        <row r="380">
          <cell r="J380">
            <v>-401.38230000000004</v>
          </cell>
        </row>
        <row r="381">
          <cell r="J381">
            <v>-401.84050000000002</v>
          </cell>
        </row>
        <row r="382">
          <cell r="J382">
            <v>-402.29880000000003</v>
          </cell>
        </row>
        <row r="383">
          <cell r="J383">
            <v>-402.75719999999995</v>
          </cell>
        </row>
        <row r="384">
          <cell r="J384">
            <v>-403.21469999999999</v>
          </cell>
        </row>
        <row r="385">
          <cell r="J385">
            <v>-403.61810000000003</v>
          </cell>
        </row>
        <row r="386">
          <cell r="J386">
            <v>-403.9803</v>
          </cell>
        </row>
        <row r="387">
          <cell r="J387">
            <v>-404.3426</v>
          </cell>
        </row>
        <row r="388">
          <cell r="J388">
            <v>-404.70459999999997</v>
          </cell>
        </row>
        <row r="389">
          <cell r="J389">
            <v>-405.06670000000003</v>
          </cell>
        </row>
        <row r="390">
          <cell r="J390">
            <v>-405.42879999999997</v>
          </cell>
        </row>
        <row r="391">
          <cell r="J391">
            <v>-405.79089999999997</v>
          </cell>
        </row>
        <row r="392">
          <cell r="J392">
            <v>-406.15309999999999</v>
          </cell>
        </row>
        <row r="393">
          <cell r="J393">
            <v>-406.51519999999999</v>
          </cell>
        </row>
        <row r="394">
          <cell r="J394">
            <v>-406.87729999999999</v>
          </cell>
        </row>
        <row r="395">
          <cell r="J395">
            <v>-407.23910000000001</v>
          </cell>
        </row>
        <row r="396">
          <cell r="J396">
            <v>-407.6019</v>
          </cell>
        </row>
        <row r="397">
          <cell r="J397">
            <v>-407.96339999999998</v>
          </cell>
        </row>
        <row r="398">
          <cell r="J398">
            <v>-408.3263</v>
          </cell>
        </row>
        <row r="399">
          <cell r="J399">
            <v>-408.68790000000001</v>
          </cell>
        </row>
        <row r="400">
          <cell r="J400">
            <v>-409.05050000000006</v>
          </cell>
        </row>
        <row r="401">
          <cell r="J401">
            <v>-409.41220000000004</v>
          </cell>
        </row>
        <row r="402">
          <cell r="J402">
            <v>-409.77479999999997</v>
          </cell>
        </row>
        <row r="403">
          <cell r="J403">
            <v>-410.13640000000004</v>
          </cell>
        </row>
        <row r="404">
          <cell r="J404">
            <v>-410.4991</v>
          </cell>
        </row>
        <row r="405">
          <cell r="J405">
            <v>-410.86079999999998</v>
          </cell>
        </row>
        <row r="406">
          <cell r="J406">
            <v>-411.22249999999997</v>
          </cell>
        </row>
        <row r="407">
          <cell r="J407">
            <v>-411.58519999999999</v>
          </cell>
        </row>
        <row r="408">
          <cell r="J408">
            <v>-411.94679999999994</v>
          </cell>
        </row>
        <row r="409">
          <cell r="J409">
            <v>-412.30950000000001</v>
          </cell>
        </row>
        <row r="410">
          <cell r="J410">
            <v>-412.67119999999994</v>
          </cell>
        </row>
        <row r="411">
          <cell r="J411">
            <v>-413.03379999999999</v>
          </cell>
        </row>
        <row r="412">
          <cell r="J412">
            <v>-413.39559999999994</v>
          </cell>
        </row>
        <row r="413">
          <cell r="J413">
            <v>-413.75819999999999</v>
          </cell>
        </row>
        <row r="414">
          <cell r="J414">
            <v>-414.11989999999997</v>
          </cell>
        </row>
        <row r="415">
          <cell r="J415">
            <v>-414.48260000000005</v>
          </cell>
        </row>
        <row r="416">
          <cell r="J416">
            <v>-414.8442</v>
          </cell>
        </row>
        <row r="417">
          <cell r="J417">
            <v>-415.20690000000002</v>
          </cell>
        </row>
        <row r="418">
          <cell r="J418">
            <v>-415.56860000000006</v>
          </cell>
        </row>
        <row r="419">
          <cell r="J419">
            <v>-415.93129999999996</v>
          </cell>
        </row>
        <row r="420">
          <cell r="J420">
            <v>-416.29300000000001</v>
          </cell>
        </row>
        <row r="421">
          <cell r="J421">
            <v>-416.6558</v>
          </cell>
        </row>
        <row r="422">
          <cell r="J422">
            <v>-417.01740000000007</v>
          </cell>
        </row>
        <row r="423">
          <cell r="J423">
            <v>-417.38</v>
          </cell>
        </row>
        <row r="424">
          <cell r="J424">
            <v>-417.74180000000001</v>
          </cell>
        </row>
        <row r="425">
          <cell r="J425">
            <v>-418.1044</v>
          </cell>
        </row>
        <row r="426">
          <cell r="J426">
            <v>-418.46619999999996</v>
          </cell>
        </row>
        <row r="427">
          <cell r="J427">
            <v>-418.8288</v>
          </cell>
        </row>
        <row r="428">
          <cell r="J428">
            <v>-419.19040000000001</v>
          </cell>
        </row>
        <row r="429">
          <cell r="J429">
            <v>-419.5532</v>
          </cell>
        </row>
        <row r="430">
          <cell r="J430">
            <v>-419.91479999999996</v>
          </cell>
        </row>
        <row r="431">
          <cell r="J431">
            <v>-420.27760000000006</v>
          </cell>
        </row>
        <row r="432">
          <cell r="J432">
            <v>-420.63919999999996</v>
          </cell>
        </row>
        <row r="433">
          <cell r="J433">
            <v>-421.00230000000005</v>
          </cell>
        </row>
        <row r="434">
          <cell r="J434">
            <v>-421.36339999999996</v>
          </cell>
        </row>
        <row r="435">
          <cell r="J435">
            <v>-421.72660000000002</v>
          </cell>
        </row>
        <row r="436">
          <cell r="J436">
            <v>-422.08759999999995</v>
          </cell>
        </row>
        <row r="437">
          <cell r="J437">
            <v>-422.45069999999998</v>
          </cell>
        </row>
        <row r="438">
          <cell r="J438">
            <v>-422.81279999999998</v>
          </cell>
        </row>
        <row r="439">
          <cell r="J439">
            <v>-423.17489999999998</v>
          </cell>
        </row>
        <row r="440">
          <cell r="J440">
            <v>-423.53809999999999</v>
          </cell>
        </row>
        <row r="441">
          <cell r="J441">
            <v>-423.89909999999998</v>
          </cell>
        </row>
        <row r="442">
          <cell r="J442">
            <v>-424.26220000000001</v>
          </cell>
        </row>
        <row r="443">
          <cell r="J443">
            <v>-424.62429999999995</v>
          </cell>
        </row>
        <row r="444">
          <cell r="J444">
            <v>-424.9864</v>
          </cell>
        </row>
        <row r="445">
          <cell r="J445">
            <v>-425.34859999999998</v>
          </cell>
        </row>
        <row r="446">
          <cell r="J446">
            <v>-425.71059999999994</v>
          </cell>
        </row>
        <row r="447">
          <cell r="J447">
            <v>-426.07270000000005</v>
          </cell>
        </row>
        <row r="448">
          <cell r="J448">
            <v>-426.43579999999997</v>
          </cell>
        </row>
        <row r="449">
          <cell r="J449">
            <v>-426.79689999999999</v>
          </cell>
        </row>
        <row r="450">
          <cell r="J450">
            <v>-427.15999999999997</v>
          </cell>
        </row>
        <row r="451">
          <cell r="J451">
            <v>-427.52210000000002</v>
          </cell>
        </row>
        <row r="452">
          <cell r="J452">
            <v>-427.8843</v>
          </cell>
        </row>
        <row r="453">
          <cell r="J453">
            <v>-428.24630000000002</v>
          </cell>
        </row>
        <row r="454">
          <cell r="J454">
            <v>-428.60839999999996</v>
          </cell>
        </row>
        <row r="455">
          <cell r="J455">
            <v>-428.97059999999999</v>
          </cell>
        </row>
        <row r="456">
          <cell r="J456">
            <v>-429.33359999999999</v>
          </cell>
        </row>
        <row r="457">
          <cell r="J457">
            <v>-429.69470000000001</v>
          </cell>
        </row>
        <row r="458">
          <cell r="J458">
            <v>-430.05779999999999</v>
          </cell>
        </row>
        <row r="459">
          <cell r="J459">
            <v>-430.42099999999994</v>
          </cell>
        </row>
        <row r="460">
          <cell r="J460">
            <v>-430.78199999999998</v>
          </cell>
        </row>
        <row r="461">
          <cell r="J461">
            <v>-431.14509999999996</v>
          </cell>
        </row>
        <row r="462">
          <cell r="J462">
            <v>-431.50619999999992</v>
          </cell>
        </row>
        <row r="463">
          <cell r="J463">
            <v>-431.86930000000001</v>
          </cell>
        </row>
        <row r="464">
          <cell r="J464">
            <v>-432.23139999999995</v>
          </cell>
        </row>
        <row r="465">
          <cell r="J465">
            <v>-432.59350000000006</v>
          </cell>
        </row>
        <row r="466">
          <cell r="J466">
            <v>-432.9554</v>
          </cell>
        </row>
        <row r="467">
          <cell r="J467">
            <v>-433.3186</v>
          </cell>
        </row>
        <row r="468">
          <cell r="J468">
            <v>-433.67970000000003</v>
          </cell>
        </row>
        <row r="469">
          <cell r="J469">
            <v>-434.0428</v>
          </cell>
        </row>
        <row r="470">
          <cell r="J470">
            <v>-434.4049</v>
          </cell>
        </row>
        <row r="471">
          <cell r="J471">
            <v>-434.76690000000002</v>
          </cell>
        </row>
        <row r="472">
          <cell r="J472">
            <v>-435.13009999999997</v>
          </cell>
        </row>
        <row r="473">
          <cell r="J473">
            <v>-435.49119999999999</v>
          </cell>
        </row>
        <row r="474">
          <cell r="J474">
            <v>-435.85419999999999</v>
          </cell>
        </row>
        <row r="475">
          <cell r="J475">
            <v>-436.21629999999999</v>
          </cell>
        </row>
        <row r="476">
          <cell r="J476">
            <v>-436.5772</v>
          </cell>
        </row>
        <row r="477">
          <cell r="J477">
            <v>-436.93890000000005</v>
          </cell>
        </row>
        <row r="478">
          <cell r="J478">
            <v>-437.30070000000001</v>
          </cell>
        </row>
        <row r="479">
          <cell r="J479">
            <v>-437.66140000000001</v>
          </cell>
        </row>
        <row r="480">
          <cell r="J480">
            <v>-438.02300000000002</v>
          </cell>
        </row>
        <row r="481">
          <cell r="J481">
            <v>-438.38470000000001</v>
          </cell>
        </row>
        <row r="482">
          <cell r="J482">
            <v>-438.74540000000002</v>
          </cell>
        </row>
        <row r="483">
          <cell r="J483">
            <v>-439.10719999999998</v>
          </cell>
        </row>
        <row r="484">
          <cell r="J484">
            <v>-439.46879999999999</v>
          </cell>
        </row>
        <row r="485">
          <cell r="J485">
            <v>-439.82859999999999</v>
          </cell>
        </row>
        <row r="486">
          <cell r="J486">
            <v>-440.19019999999995</v>
          </cell>
        </row>
        <row r="487">
          <cell r="J487">
            <v>-440.55200000000002</v>
          </cell>
        </row>
        <row r="488">
          <cell r="J488">
            <v>-440.9126</v>
          </cell>
        </row>
        <row r="489">
          <cell r="J489">
            <v>-441.27429999999998</v>
          </cell>
        </row>
        <row r="490">
          <cell r="J490">
            <v>-441.63599999999997</v>
          </cell>
        </row>
        <row r="491">
          <cell r="J491">
            <v>-441.99770000000001</v>
          </cell>
        </row>
        <row r="492">
          <cell r="J492">
            <v>-442.35839999999996</v>
          </cell>
        </row>
        <row r="493">
          <cell r="J493">
            <v>-442.7201</v>
          </cell>
        </row>
        <row r="494">
          <cell r="J494">
            <v>-443.08179999999999</v>
          </cell>
        </row>
        <row r="495">
          <cell r="J495">
            <v>-443.44159999999999</v>
          </cell>
        </row>
        <row r="496">
          <cell r="J496">
            <v>-443.8032</v>
          </cell>
        </row>
        <row r="497">
          <cell r="J497">
            <v>-444.16500000000002</v>
          </cell>
        </row>
        <row r="498">
          <cell r="J498">
            <v>-444.52559999999994</v>
          </cell>
        </row>
        <row r="499">
          <cell r="J499">
            <v>-444.88739999999996</v>
          </cell>
        </row>
        <row r="500">
          <cell r="J500">
            <v>-445.24899999999997</v>
          </cell>
        </row>
        <row r="501">
          <cell r="J501">
            <v>-445.60980000000001</v>
          </cell>
        </row>
        <row r="502">
          <cell r="J502">
            <v>-445.97150000000005</v>
          </cell>
        </row>
        <row r="503">
          <cell r="J503">
            <v>-446.33300000000003</v>
          </cell>
        </row>
        <row r="504">
          <cell r="J504">
            <v>-446.69479999999999</v>
          </cell>
        </row>
        <row r="505">
          <cell r="J505">
            <v>-447.05550000000005</v>
          </cell>
        </row>
        <row r="506">
          <cell r="J506">
            <v>-447.41719999999998</v>
          </cell>
        </row>
        <row r="507">
          <cell r="J507">
            <v>-447.77789999999999</v>
          </cell>
        </row>
        <row r="508">
          <cell r="J508">
            <v>-448.13849999999996</v>
          </cell>
        </row>
        <row r="509">
          <cell r="J509">
            <v>-448.50020000000001</v>
          </cell>
        </row>
        <row r="510">
          <cell r="J510">
            <v>-448.86189999999999</v>
          </cell>
        </row>
        <row r="511">
          <cell r="J511">
            <v>-449.22370000000001</v>
          </cell>
        </row>
        <row r="512">
          <cell r="J512">
            <v>-449.58429999999998</v>
          </cell>
        </row>
        <row r="513">
          <cell r="J513">
            <v>-449.94600000000003</v>
          </cell>
        </row>
        <row r="514">
          <cell r="J514">
            <v>-450.30769999999995</v>
          </cell>
        </row>
        <row r="515">
          <cell r="J515">
            <v>-450.66790000000003</v>
          </cell>
        </row>
        <row r="516">
          <cell r="J516">
            <v>-451.03049999999996</v>
          </cell>
        </row>
        <row r="517">
          <cell r="J517">
            <v>-451.39189999999996</v>
          </cell>
        </row>
        <row r="518">
          <cell r="J518">
            <v>-451.7534</v>
          </cell>
        </row>
        <row r="519">
          <cell r="J519">
            <v>-452.11400000000003</v>
          </cell>
        </row>
        <row r="520">
          <cell r="J520">
            <v>-452.47450000000003</v>
          </cell>
        </row>
        <row r="521">
          <cell r="J521">
            <v>-452.83600000000001</v>
          </cell>
        </row>
        <row r="522">
          <cell r="J522">
            <v>-453.19760000000002</v>
          </cell>
        </row>
        <row r="523">
          <cell r="J523">
            <v>-453.5591</v>
          </cell>
        </row>
        <row r="524">
          <cell r="J524">
            <v>-453.92059999999998</v>
          </cell>
        </row>
        <row r="525">
          <cell r="J525">
            <v>-454.28219999999999</v>
          </cell>
        </row>
        <row r="526">
          <cell r="J526">
            <v>-454.64269999999999</v>
          </cell>
        </row>
        <row r="527">
          <cell r="J527">
            <v>-455.00419999999997</v>
          </cell>
        </row>
        <row r="528">
          <cell r="J528">
            <v>-455.3667999999999</v>
          </cell>
        </row>
        <row r="529">
          <cell r="J529">
            <v>-455.72820000000002</v>
          </cell>
        </row>
        <row r="530">
          <cell r="J530">
            <v>-456.08869999999996</v>
          </cell>
        </row>
        <row r="531">
          <cell r="J531">
            <v>-456.45029999999997</v>
          </cell>
        </row>
        <row r="532">
          <cell r="J532">
            <v>-456.81180000000001</v>
          </cell>
        </row>
        <row r="533">
          <cell r="J533">
            <v>-457.17329999999998</v>
          </cell>
        </row>
        <row r="534">
          <cell r="J534">
            <v>-457.53390000000007</v>
          </cell>
        </row>
        <row r="535">
          <cell r="J535">
            <v>-457.89649999999995</v>
          </cell>
        </row>
        <row r="536">
          <cell r="J536">
            <v>-458.25799999999998</v>
          </cell>
        </row>
        <row r="537">
          <cell r="J537">
            <v>-458.61940000000004</v>
          </cell>
        </row>
        <row r="538">
          <cell r="J538">
            <v>-458.98</v>
          </cell>
        </row>
        <row r="539">
          <cell r="J539">
            <v>-459.34050000000002</v>
          </cell>
        </row>
        <row r="540">
          <cell r="J540">
            <v>-459.70209999999997</v>
          </cell>
        </row>
        <row r="541">
          <cell r="J541">
            <v>-460.06369999999998</v>
          </cell>
        </row>
        <row r="542">
          <cell r="J542">
            <v>-460.42520000000002</v>
          </cell>
        </row>
        <row r="543">
          <cell r="J543">
            <v>-460.78660000000002</v>
          </cell>
        </row>
        <row r="544">
          <cell r="J544">
            <v>-461.14819999999997</v>
          </cell>
        </row>
        <row r="545">
          <cell r="J545">
            <v>-461.50970000000001</v>
          </cell>
        </row>
        <row r="546">
          <cell r="J546">
            <v>-461.87029999999999</v>
          </cell>
        </row>
        <row r="547">
          <cell r="J547">
            <v>-462.2319</v>
          </cell>
        </row>
        <row r="548">
          <cell r="J548">
            <v>-462.5933</v>
          </cell>
        </row>
        <row r="549">
          <cell r="J549">
            <v>-462.95580000000001</v>
          </cell>
        </row>
        <row r="550">
          <cell r="J550">
            <v>-463.31650000000002</v>
          </cell>
        </row>
        <row r="551">
          <cell r="J551">
            <v>-463.67800000000005</v>
          </cell>
        </row>
        <row r="552">
          <cell r="J552">
            <v>-464.03960000000001</v>
          </cell>
        </row>
        <row r="553">
          <cell r="J553">
            <v>-464.40099999999995</v>
          </cell>
        </row>
        <row r="554">
          <cell r="J554">
            <v>-464.76260000000002</v>
          </cell>
        </row>
        <row r="555">
          <cell r="J555">
            <v>-465.1232</v>
          </cell>
        </row>
        <row r="556">
          <cell r="J556">
            <v>-465.48469999999998</v>
          </cell>
        </row>
        <row r="557">
          <cell r="J557">
            <v>-465.84720000000004</v>
          </cell>
        </row>
        <row r="558">
          <cell r="J558">
            <v>-466.2088</v>
          </cell>
        </row>
        <row r="559">
          <cell r="J559">
            <v>-466.5693</v>
          </cell>
        </row>
        <row r="560">
          <cell r="J560">
            <v>-466.93099999999998</v>
          </cell>
        </row>
        <row r="561">
          <cell r="J561">
            <v>-467.29240000000004</v>
          </cell>
        </row>
        <row r="562">
          <cell r="J562">
            <v>-467.65400000000005</v>
          </cell>
        </row>
        <row r="563">
          <cell r="J563">
            <v>-468.01549999999997</v>
          </cell>
        </row>
        <row r="564">
          <cell r="J564">
            <v>-468.37479999999994</v>
          </cell>
        </row>
        <row r="565">
          <cell r="J565">
            <v>-468.73519999999996</v>
          </cell>
        </row>
        <row r="566">
          <cell r="J566">
            <v>-469.09440000000001</v>
          </cell>
        </row>
        <row r="567">
          <cell r="J567">
            <v>-469.45480000000003</v>
          </cell>
        </row>
        <row r="568">
          <cell r="J568">
            <v>-469.81400000000002</v>
          </cell>
        </row>
        <row r="569">
          <cell r="J569">
            <v>-470.17539999999997</v>
          </cell>
        </row>
        <row r="570">
          <cell r="J570">
            <v>-470.53359999999998</v>
          </cell>
        </row>
        <row r="571">
          <cell r="J571">
            <v>-470.8938</v>
          </cell>
        </row>
        <row r="572">
          <cell r="J572">
            <v>-471.25419999999997</v>
          </cell>
        </row>
        <row r="573">
          <cell r="J573">
            <v>-471.61349999999999</v>
          </cell>
        </row>
        <row r="574">
          <cell r="J574">
            <v>-471.97280000000001</v>
          </cell>
        </row>
        <row r="575">
          <cell r="J575">
            <v>-472.33420000000001</v>
          </cell>
        </row>
        <row r="576">
          <cell r="J576">
            <v>-472.69240000000002</v>
          </cell>
        </row>
        <row r="577">
          <cell r="J577">
            <v>-473.05279999999999</v>
          </cell>
        </row>
        <row r="578">
          <cell r="J578">
            <v>-473.41300000000001</v>
          </cell>
        </row>
        <row r="579">
          <cell r="J579">
            <v>-473.77340000000004</v>
          </cell>
        </row>
        <row r="580">
          <cell r="J580">
            <v>-474.13170000000002</v>
          </cell>
        </row>
        <row r="581">
          <cell r="J581">
            <v>-474.49289999999996</v>
          </cell>
        </row>
        <row r="582">
          <cell r="J582">
            <v>-474.85229999999996</v>
          </cell>
        </row>
        <row r="583">
          <cell r="J583">
            <v>-475.21260000000007</v>
          </cell>
        </row>
        <row r="584">
          <cell r="J584">
            <v>-475.57180000000005</v>
          </cell>
        </row>
        <row r="585">
          <cell r="J585">
            <v>-475.93219999999997</v>
          </cell>
        </row>
        <row r="586">
          <cell r="J586">
            <v>-476.29150000000004</v>
          </cell>
        </row>
        <row r="587">
          <cell r="J587">
            <v>-476.65170000000001</v>
          </cell>
        </row>
        <row r="588">
          <cell r="J588">
            <v>-477.0111</v>
          </cell>
        </row>
        <row r="589">
          <cell r="J589">
            <v>-477.37139999999999</v>
          </cell>
        </row>
        <row r="590">
          <cell r="J590">
            <v>-477.73169999999999</v>
          </cell>
        </row>
        <row r="591">
          <cell r="J591">
            <v>-478.09210000000002</v>
          </cell>
        </row>
        <row r="592">
          <cell r="J592">
            <v>-478.45230000000004</v>
          </cell>
        </row>
        <row r="593">
          <cell r="J593">
            <v>-478.81059999999997</v>
          </cell>
        </row>
        <row r="594">
          <cell r="J594">
            <v>-479.17189999999999</v>
          </cell>
        </row>
        <row r="595">
          <cell r="J595">
            <v>-479.53129999999999</v>
          </cell>
        </row>
        <row r="596">
          <cell r="J596">
            <v>-479.89059999999995</v>
          </cell>
        </row>
        <row r="597">
          <cell r="J597">
            <v>-480.2509</v>
          </cell>
        </row>
        <row r="598">
          <cell r="J598">
            <v>-480.61130000000003</v>
          </cell>
        </row>
        <row r="599">
          <cell r="J599">
            <v>-480.97059999999999</v>
          </cell>
        </row>
        <row r="600">
          <cell r="J600">
            <v>-481.33090000000004</v>
          </cell>
        </row>
        <row r="601">
          <cell r="J601">
            <v>-481.69010000000003</v>
          </cell>
        </row>
        <row r="602">
          <cell r="J602">
            <v>-482.0505</v>
          </cell>
        </row>
        <row r="603">
          <cell r="J603">
            <v>-482.40980000000002</v>
          </cell>
        </row>
        <row r="604">
          <cell r="J604">
            <v>-482.77010000000007</v>
          </cell>
        </row>
        <row r="605">
          <cell r="J605">
            <v>-483.12939999999998</v>
          </cell>
        </row>
        <row r="606">
          <cell r="J606">
            <v>-483.4898</v>
          </cell>
        </row>
        <row r="607">
          <cell r="J607">
            <v>-483.85109999999997</v>
          </cell>
        </row>
        <row r="608">
          <cell r="J608">
            <v>-484.20940000000002</v>
          </cell>
        </row>
        <row r="609">
          <cell r="J609">
            <v>-484.56970000000001</v>
          </cell>
        </row>
        <row r="610">
          <cell r="J610">
            <v>-484.92999999999995</v>
          </cell>
        </row>
        <row r="611">
          <cell r="J611">
            <v>-485.2894</v>
          </cell>
        </row>
        <row r="612">
          <cell r="J612">
            <v>-485.64959999999996</v>
          </cell>
        </row>
        <row r="613">
          <cell r="J613">
            <v>-486.00880000000001</v>
          </cell>
        </row>
        <row r="614">
          <cell r="J614">
            <v>-486.36810000000003</v>
          </cell>
        </row>
        <row r="615">
          <cell r="J615">
            <v>-486.72629999999998</v>
          </cell>
        </row>
        <row r="616">
          <cell r="J616">
            <v>-487.08749999999998</v>
          </cell>
        </row>
        <row r="617">
          <cell r="J617">
            <v>-487.44580000000002</v>
          </cell>
        </row>
        <row r="618">
          <cell r="J618">
            <v>-487.80599999999998</v>
          </cell>
        </row>
        <row r="619">
          <cell r="J619">
            <v>-488.16430000000003</v>
          </cell>
        </row>
        <row r="620">
          <cell r="J620">
            <v>-488.52449999999999</v>
          </cell>
        </row>
        <row r="621">
          <cell r="J621">
            <v>-488.88369999999998</v>
          </cell>
        </row>
        <row r="622">
          <cell r="J622">
            <v>-489.24299999999994</v>
          </cell>
        </row>
        <row r="623">
          <cell r="J623">
            <v>-489.60229999999996</v>
          </cell>
        </row>
        <row r="624">
          <cell r="J624">
            <v>-489.9615</v>
          </cell>
        </row>
        <row r="625">
          <cell r="J625">
            <v>-490.32170000000002</v>
          </cell>
        </row>
        <row r="626">
          <cell r="J626">
            <v>-490.67999999999995</v>
          </cell>
        </row>
        <row r="627">
          <cell r="J627">
            <v>-491.04019999999997</v>
          </cell>
        </row>
        <row r="628">
          <cell r="J628">
            <v>-491.39949999999999</v>
          </cell>
        </row>
        <row r="629">
          <cell r="J629">
            <v>-491.75880000000001</v>
          </cell>
        </row>
        <row r="630">
          <cell r="J630">
            <v>-492.11799999999999</v>
          </cell>
        </row>
        <row r="631">
          <cell r="J631">
            <v>-492.47819999999996</v>
          </cell>
        </row>
        <row r="632">
          <cell r="J632">
            <v>-492.8374</v>
          </cell>
        </row>
        <row r="633">
          <cell r="J633">
            <v>-493.19569999999999</v>
          </cell>
        </row>
        <row r="634">
          <cell r="J634">
            <v>-493.55599999999993</v>
          </cell>
        </row>
        <row r="635">
          <cell r="J635">
            <v>-493.91519999999997</v>
          </cell>
        </row>
        <row r="636">
          <cell r="J636">
            <v>-494.27550000000002</v>
          </cell>
        </row>
        <row r="637">
          <cell r="J637">
            <v>-494.63369999999998</v>
          </cell>
        </row>
        <row r="638">
          <cell r="J638">
            <v>-494.99399999999997</v>
          </cell>
        </row>
        <row r="639">
          <cell r="J639">
            <v>-495.35329999999999</v>
          </cell>
        </row>
        <row r="640">
          <cell r="J640">
            <v>-495.71249999999998</v>
          </cell>
        </row>
        <row r="641">
          <cell r="J641">
            <v>-496.07170000000002</v>
          </cell>
        </row>
        <row r="642">
          <cell r="J642">
            <v>-496.43189999999998</v>
          </cell>
        </row>
        <row r="643">
          <cell r="J643">
            <v>-496.79119999999995</v>
          </cell>
        </row>
        <row r="644">
          <cell r="J644">
            <v>-497.15050000000008</v>
          </cell>
        </row>
        <row r="645">
          <cell r="J645">
            <v>-497.50979999999998</v>
          </cell>
        </row>
        <row r="646">
          <cell r="J646">
            <v>-497.8691</v>
          </cell>
        </row>
        <row r="647">
          <cell r="J647">
            <v>-498.22829999999999</v>
          </cell>
        </row>
        <row r="648">
          <cell r="J648">
            <v>-498.58850000000001</v>
          </cell>
        </row>
        <row r="649">
          <cell r="J649">
            <v>-498.94769999999994</v>
          </cell>
        </row>
        <row r="650">
          <cell r="J650">
            <v>-499.30610000000001</v>
          </cell>
        </row>
        <row r="651">
          <cell r="J651">
            <v>-499.66630000000004</v>
          </cell>
        </row>
        <row r="652">
          <cell r="J652">
            <v>-500.02559999999994</v>
          </cell>
        </row>
        <row r="653">
          <cell r="J653">
            <v>-500.38589999999999</v>
          </cell>
        </row>
        <row r="654">
          <cell r="J654">
            <v>-500.7441</v>
          </cell>
        </row>
        <row r="655">
          <cell r="J655">
            <v>-501.1053</v>
          </cell>
        </row>
        <row r="656">
          <cell r="J656">
            <v>-501.46359999999999</v>
          </cell>
        </row>
        <row r="657">
          <cell r="J657">
            <v>-501.8229</v>
          </cell>
        </row>
        <row r="658">
          <cell r="J658">
            <v>-502.18319999999994</v>
          </cell>
        </row>
        <row r="659">
          <cell r="J659">
            <v>-502.54239999999999</v>
          </cell>
        </row>
        <row r="660">
          <cell r="J660">
            <v>-502.90170000000001</v>
          </cell>
        </row>
        <row r="661">
          <cell r="J661">
            <v>-503.26189999999997</v>
          </cell>
        </row>
        <row r="662">
          <cell r="J662">
            <v>-503.62030000000004</v>
          </cell>
        </row>
        <row r="663">
          <cell r="J663">
            <v>-503.98050000000001</v>
          </cell>
        </row>
        <row r="664">
          <cell r="J664">
            <v>-504.33979999999997</v>
          </cell>
        </row>
        <row r="665">
          <cell r="J665">
            <v>-504.70000000000005</v>
          </cell>
        </row>
        <row r="666">
          <cell r="J666">
            <v>-505.05840000000001</v>
          </cell>
        </row>
        <row r="667">
          <cell r="J667">
            <v>-505.41859999999997</v>
          </cell>
        </row>
        <row r="668">
          <cell r="J668">
            <v>-505.77789999999999</v>
          </cell>
        </row>
        <row r="669">
          <cell r="J669">
            <v>-506.13710000000003</v>
          </cell>
        </row>
        <row r="670">
          <cell r="J670">
            <v>-506.49739999999997</v>
          </cell>
        </row>
        <row r="671">
          <cell r="J671">
            <v>-506.85670000000005</v>
          </cell>
        </row>
        <row r="672">
          <cell r="J672">
            <v>-507.2149</v>
          </cell>
        </row>
        <row r="673">
          <cell r="J673">
            <v>-507.57619999999997</v>
          </cell>
        </row>
        <row r="674">
          <cell r="J674">
            <v>-507.93450000000001</v>
          </cell>
        </row>
        <row r="675">
          <cell r="J675">
            <v>-508.29480000000001</v>
          </cell>
        </row>
        <row r="676">
          <cell r="J676">
            <v>-508.654</v>
          </cell>
        </row>
        <row r="677">
          <cell r="J677">
            <v>-509.01329999999996</v>
          </cell>
        </row>
        <row r="678">
          <cell r="J678">
            <v>-509.37270000000007</v>
          </cell>
        </row>
        <row r="679">
          <cell r="J679">
            <v>-509.7328</v>
          </cell>
        </row>
        <row r="680">
          <cell r="J680">
            <v>-510.09219999999999</v>
          </cell>
        </row>
        <row r="681">
          <cell r="J681">
            <v>-510.45150000000001</v>
          </cell>
        </row>
        <row r="682">
          <cell r="J682">
            <v>-510.81060000000002</v>
          </cell>
        </row>
        <row r="683">
          <cell r="J683">
            <v>-511.17099999999999</v>
          </cell>
        </row>
        <row r="684">
          <cell r="J684">
            <v>-511.52929999999992</v>
          </cell>
        </row>
        <row r="685">
          <cell r="J685">
            <v>-511.88959999999997</v>
          </cell>
        </row>
        <row r="686">
          <cell r="J686">
            <v>-512.24890000000005</v>
          </cell>
        </row>
        <row r="687">
          <cell r="J687">
            <v>-512.60810000000004</v>
          </cell>
        </row>
        <row r="688">
          <cell r="J688">
            <v>-512.96839999999997</v>
          </cell>
        </row>
        <row r="689">
          <cell r="J689">
            <v>-513.32769999999994</v>
          </cell>
        </row>
        <row r="690">
          <cell r="J690">
            <v>-513.68600000000004</v>
          </cell>
        </row>
        <row r="691">
          <cell r="J691">
            <v>-514.04729999999995</v>
          </cell>
        </row>
        <row r="692">
          <cell r="J692">
            <v>-514.40560000000005</v>
          </cell>
        </row>
        <row r="693">
          <cell r="J693">
            <v>-514.76580000000001</v>
          </cell>
        </row>
        <row r="694">
          <cell r="J694">
            <v>-515.12509999999997</v>
          </cell>
        </row>
        <row r="695">
          <cell r="J695">
            <v>-515.48440000000005</v>
          </cell>
        </row>
        <row r="696">
          <cell r="J696">
            <v>-515.84469999999999</v>
          </cell>
        </row>
        <row r="697">
          <cell r="J697">
            <v>-516.20399999999995</v>
          </cell>
        </row>
        <row r="698">
          <cell r="J698">
            <v>-516.56230000000005</v>
          </cell>
        </row>
        <row r="699">
          <cell r="J699">
            <v>-516.92360000000008</v>
          </cell>
        </row>
        <row r="700">
          <cell r="J700">
            <v>-517.28289999999993</v>
          </cell>
        </row>
        <row r="701">
          <cell r="J701">
            <v>-517.64109999999994</v>
          </cell>
        </row>
        <row r="702">
          <cell r="J702">
            <v>-518.00239999999997</v>
          </cell>
        </row>
        <row r="703">
          <cell r="J703">
            <v>-518.36079999999993</v>
          </cell>
        </row>
        <row r="704">
          <cell r="J704">
            <v>-518.72199999999998</v>
          </cell>
        </row>
        <row r="705">
          <cell r="J705">
            <v>-519.08029999999997</v>
          </cell>
        </row>
        <row r="706">
          <cell r="J706">
            <v>-519.43970000000002</v>
          </cell>
        </row>
        <row r="707">
          <cell r="J707">
            <v>-519.79999999999995</v>
          </cell>
        </row>
        <row r="708">
          <cell r="J708">
            <v>-520.15920000000006</v>
          </cell>
        </row>
        <row r="709">
          <cell r="J709">
            <v>-520.51859999999999</v>
          </cell>
        </row>
        <row r="710">
          <cell r="J710">
            <v>-520.87879999999996</v>
          </cell>
        </row>
        <row r="711">
          <cell r="J711">
            <v>-521.23710000000005</v>
          </cell>
        </row>
        <row r="712">
          <cell r="J712">
            <v>-521.59750000000008</v>
          </cell>
        </row>
        <row r="713">
          <cell r="J713">
            <v>-521.95780000000002</v>
          </cell>
        </row>
        <row r="714">
          <cell r="J714">
            <v>-522.31610000000001</v>
          </cell>
        </row>
        <row r="715">
          <cell r="J715">
            <v>-522.67630000000008</v>
          </cell>
        </row>
        <row r="716">
          <cell r="J716">
            <v>-523.03560000000004</v>
          </cell>
        </row>
        <row r="717">
          <cell r="J717">
            <v>-523.39599999999996</v>
          </cell>
        </row>
        <row r="718">
          <cell r="J718">
            <v>-523.75430000000006</v>
          </cell>
        </row>
        <row r="719">
          <cell r="J719">
            <v>-524.11449999999991</v>
          </cell>
        </row>
        <row r="720">
          <cell r="J720">
            <v>-524.47389999999996</v>
          </cell>
        </row>
        <row r="721">
          <cell r="J721">
            <v>-524.82269999999994</v>
          </cell>
        </row>
        <row r="722">
          <cell r="J722">
            <v>-525.16689999999994</v>
          </cell>
        </row>
        <row r="723">
          <cell r="J723">
            <v>-525.51020000000005</v>
          </cell>
        </row>
        <row r="724">
          <cell r="J724">
            <v>-525.85340000000008</v>
          </cell>
        </row>
        <row r="725">
          <cell r="J725">
            <v>-526.19569999999999</v>
          </cell>
        </row>
        <row r="726">
          <cell r="J726">
            <v>-526.53899999999999</v>
          </cell>
        </row>
        <row r="727">
          <cell r="J727">
            <v>-526.86829999999998</v>
          </cell>
        </row>
        <row r="728">
          <cell r="J728">
            <v>-527.19230000000005</v>
          </cell>
        </row>
        <row r="729">
          <cell r="J729">
            <v>-527.51729999999998</v>
          </cell>
        </row>
        <row r="730">
          <cell r="J730">
            <v>-527.84140000000002</v>
          </cell>
        </row>
        <row r="731">
          <cell r="J731">
            <v>-528.12900000000002</v>
          </cell>
        </row>
        <row r="732">
          <cell r="J732">
            <v>-528.40129999999999</v>
          </cell>
        </row>
        <row r="733">
          <cell r="J733">
            <v>-528.67550000000006</v>
          </cell>
        </row>
        <row r="734">
          <cell r="J734">
            <v>-528.94870000000003</v>
          </cell>
        </row>
        <row r="735">
          <cell r="J735">
            <v>-529.22310000000004</v>
          </cell>
        </row>
        <row r="736">
          <cell r="J736">
            <v>-529.49350000000004</v>
          </cell>
        </row>
        <row r="737">
          <cell r="J737">
            <v>-529.69860000000006</v>
          </cell>
        </row>
        <row r="738">
          <cell r="J738">
            <v>-529.90350000000001</v>
          </cell>
        </row>
        <row r="739">
          <cell r="J739">
            <v>-530.10749999999996</v>
          </cell>
        </row>
        <row r="740">
          <cell r="J740">
            <v>-530.31150000000002</v>
          </cell>
        </row>
        <row r="741">
          <cell r="J741">
            <v>-530.51650000000006</v>
          </cell>
        </row>
        <row r="742">
          <cell r="J742">
            <v>-530.72140000000002</v>
          </cell>
        </row>
        <row r="743">
          <cell r="J743">
            <v>-530.92650000000003</v>
          </cell>
        </row>
        <row r="744">
          <cell r="J744">
            <v>-531.13040000000001</v>
          </cell>
        </row>
        <row r="745">
          <cell r="J745">
            <v>-531.33529999999996</v>
          </cell>
        </row>
        <row r="746">
          <cell r="J746">
            <v>-531.54030000000012</v>
          </cell>
        </row>
        <row r="747">
          <cell r="J747">
            <v>-531.74529999999993</v>
          </cell>
        </row>
        <row r="748">
          <cell r="J748">
            <v>-531.94929999999999</v>
          </cell>
        </row>
        <row r="749">
          <cell r="J749">
            <v>-532.15430000000003</v>
          </cell>
        </row>
        <row r="750">
          <cell r="J750">
            <v>-532.35820000000001</v>
          </cell>
        </row>
        <row r="751">
          <cell r="J751">
            <v>-532.56310000000008</v>
          </cell>
        </row>
        <row r="752">
          <cell r="J752">
            <v>-532.74520000000007</v>
          </cell>
        </row>
        <row r="753">
          <cell r="J753">
            <v>-532.85350000000005</v>
          </cell>
        </row>
        <row r="754">
          <cell r="J754">
            <v>-532.96090000000004</v>
          </cell>
        </row>
        <row r="755">
          <cell r="J755">
            <v>-533.0702</v>
          </cell>
        </row>
        <row r="756">
          <cell r="J756">
            <v>-533.17859999999996</v>
          </cell>
        </row>
        <row r="757">
          <cell r="J757">
            <v>-533.28690000000006</v>
          </cell>
        </row>
        <row r="758">
          <cell r="J758">
            <v>-533.39610000000005</v>
          </cell>
        </row>
        <row r="759">
          <cell r="J759">
            <v>-533.50440000000003</v>
          </cell>
        </row>
        <row r="760">
          <cell r="J760">
            <v>-533.61169999999993</v>
          </cell>
        </row>
        <row r="761">
          <cell r="J761">
            <v>-533.72109999999998</v>
          </cell>
        </row>
        <row r="762">
          <cell r="J762">
            <v>-533.8293000000001</v>
          </cell>
        </row>
        <row r="763">
          <cell r="J763">
            <v>-533.93759999999997</v>
          </cell>
        </row>
        <row r="764">
          <cell r="J764">
            <v>-534.04690000000005</v>
          </cell>
        </row>
        <row r="765">
          <cell r="J765">
            <v>-534.15409999999997</v>
          </cell>
        </row>
        <row r="766">
          <cell r="J766">
            <v>-534.26250000000005</v>
          </cell>
        </row>
        <row r="767">
          <cell r="J767">
            <v>-534.37169999999992</v>
          </cell>
        </row>
        <row r="768">
          <cell r="J768">
            <v>-534.47990000000004</v>
          </cell>
        </row>
        <row r="769">
          <cell r="J769">
            <v>-534.58820000000003</v>
          </cell>
        </row>
        <row r="770">
          <cell r="J770">
            <v>-534.69639999999993</v>
          </cell>
        </row>
        <row r="771">
          <cell r="J771">
            <v>-534.8048</v>
          </cell>
        </row>
        <row r="772">
          <cell r="J772">
            <v>-534.9129999999999</v>
          </cell>
        </row>
        <row r="773">
          <cell r="J773">
            <v>-535.02120000000002</v>
          </cell>
        </row>
        <row r="774">
          <cell r="J774">
            <v>-535.13040000000001</v>
          </cell>
        </row>
        <row r="775">
          <cell r="J775">
            <v>-535.23980000000006</v>
          </cell>
        </row>
        <row r="776">
          <cell r="J776">
            <v>-535.34699999999998</v>
          </cell>
        </row>
        <row r="777">
          <cell r="J777">
            <v>-535.45510000000002</v>
          </cell>
        </row>
        <row r="778">
          <cell r="J778">
            <v>-535.5634</v>
          </cell>
        </row>
        <row r="779">
          <cell r="J779">
            <v>-535.67160000000001</v>
          </cell>
        </row>
        <row r="780">
          <cell r="J780">
            <v>-535.7808</v>
          </cell>
        </row>
        <row r="781">
          <cell r="J781">
            <v>-535.88909999999998</v>
          </cell>
        </row>
        <row r="782">
          <cell r="J782">
            <v>-535.99619999999993</v>
          </cell>
        </row>
        <row r="783">
          <cell r="J783">
            <v>-536.10450000000003</v>
          </cell>
        </row>
        <row r="784">
          <cell r="J784">
            <v>-536.21360000000004</v>
          </cell>
        </row>
        <row r="785">
          <cell r="J785">
            <v>-536.3229</v>
          </cell>
        </row>
        <row r="786">
          <cell r="J786">
            <v>-536.43010000000004</v>
          </cell>
        </row>
        <row r="787">
          <cell r="J787">
            <v>-536.53930000000003</v>
          </cell>
        </row>
        <row r="788">
          <cell r="J788">
            <v>-536.64640000000009</v>
          </cell>
        </row>
        <row r="789">
          <cell r="J789">
            <v>-536.7546000000001</v>
          </cell>
        </row>
        <row r="790">
          <cell r="J790">
            <v>-536.86379999999997</v>
          </cell>
        </row>
        <row r="791">
          <cell r="J791">
            <v>-536.97199999999998</v>
          </cell>
        </row>
        <row r="792">
          <cell r="J792">
            <v>-537.08019999999999</v>
          </cell>
        </row>
        <row r="793">
          <cell r="J793">
            <v>-537.1884</v>
          </cell>
        </row>
        <row r="794">
          <cell r="J794">
            <v>-537.29649999999992</v>
          </cell>
        </row>
        <row r="795">
          <cell r="J795">
            <v>-537.40570000000002</v>
          </cell>
        </row>
        <row r="796">
          <cell r="J796">
            <v>-537.51279999999997</v>
          </cell>
        </row>
        <row r="797">
          <cell r="J797">
            <v>-537.62199999999996</v>
          </cell>
        </row>
        <row r="798">
          <cell r="J798">
            <v>-537.73019999999997</v>
          </cell>
        </row>
        <row r="799">
          <cell r="J799">
            <v>-537.8383</v>
          </cell>
        </row>
        <row r="800">
          <cell r="J800">
            <v>-537.94529999999997</v>
          </cell>
        </row>
        <row r="801">
          <cell r="J801">
            <v>-538.05449999999996</v>
          </cell>
        </row>
        <row r="802">
          <cell r="J802">
            <v>-538.16359999999997</v>
          </cell>
        </row>
        <row r="803">
          <cell r="J803">
            <v>-538.27070000000003</v>
          </cell>
        </row>
        <row r="804">
          <cell r="J804">
            <v>-538.38</v>
          </cell>
        </row>
        <row r="805">
          <cell r="J805">
            <v>-538.48810000000003</v>
          </cell>
        </row>
        <row r="806">
          <cell r="J806">
            <v>-538.59519999999998</v>
          </cell>
        </row>
        <row r="807">
          <cell r="J807">
            <v>-538.70330000000001</v>
          </cell>
        </row>
        <row r="808">
          <cell r="J808">
            <v>-538.81240000000003</v>
          </cell>
        </row>
        <row r="809">
          <cell r="J809">
            <v>-538.92149999999992</v>
          </cell>
        </row>
        <row r="810">
          <cell r="J810">
            <v>-539.02850000000001</v>
          </cell>
        </row>
        <row r="811">
          <cell r="J811">
            <v>-539.1377</v>
          </cell>
        </row>
        <row r="812">
          <cell r="J812">
            <v>-539.24480000000005</v>
          </cell>
        </row>
        <row r="813">
          <cell r="J813">
            <v>-539.35389999999995</v>
          </cell>
        </row>
        <row r="814">
          <cell r="J814">
            <v>-539.46100000000001</v>
          </cell>
        </row>
        <row r="815">
          <cell r="J815">
            <v>-539.57010000000002</v>
          </cell>
        </row>
        <row r="816">
          <cell r="J816">
            <v>-539.67910000000006</v>
          </cell>
        </row>
        <row r="817">
          <cell r="J817">
            <v>-539.78620000000001</v>
          </cell>
        </row>
        <row r="818">
          <cell r="J818">
            <v>-539.89429999999993</v>
          </cell>
        </row>
        <row r="819">
          <cell r="J819">
            <v>-540.00239999999997</v>
          </cell>
        </row>
        <row r="820">
          <cell r="J820">
            <v>-540.1114</v>
          </cell>
        </row>
        <row r="821">
          <cell r="J821">
            <v>-540.21849999999995</v>
          </cell>
        </row>
        <row r="822">
          <cell r="J822">
            <v>-540.32759999999996</v>
          </cell>
        </row>
        <row r="823">
          <cell r="J823">
            <v>-540.43560000000002</v>
          </cell>
        </row>
        <row r="824">
          <cell r="J824">
            <v>-540.54270000000008</v>
          </cell>
        </row>
        <row r="825">
          <cell r="J825">
            <v>-540.65159999999992</v>
          </cell>
        </row>
        <row r="826">
          <cell r="J826">
            <v>-540.75980000000004</v>
          </cell>
        </row>
        <row r="827">
          <cell r="J827">
            <v>-540.86869999999999</v>
          </cell>
        </row>
        <row r="828">
          <cell r="J828">
            <v>-540.97579999999994</v>
          </cell>
        </row>
        <row r="829">
          <cell r="J829">
            <v>-541.08480000000009</v>
          </cell>
        </row>
        <row r="830">
          <cell r="J830">
            <v>-541.19190000000003</v>
          </cell>
        </row>
        <row r="831">
          <cell r="J831">
            <v>-541.30079999999998</v>
          </cell>
        </row>
        <row r="832">
          <cell r="J832">
            <v>-541.40790000000004</v>
          </cell>
        </row>
        <row r="833">
          <cell r="J833">
            <v>-541.51689999999996</v>
          </cell>
        </row>
        <row r="834">
          <cell r="J834">
            <v>-541.625</v>
          </cell>
        </row>
        <row r="835">
          <cell r="J835">
            <v>-541.73390000000006</v>
          </cell>
        </row>
        <row r="836">
          <cell r="J836">
            <v>-541.84090000000003</v>
          </cell>
        </row>
        <row r="837">
          <cell r="J837">
            <v>-541.94889999999998</v>
          </cell>
        </row>
        <row r="838">
          <cell r="J838">
            <v>-542.05790000000002</v>
          </cell>
        </row>
        <row r="839">
          <cell r="J839">
            <v>-542.16499999999996</v>
          </cell>
        </row>
        <row r="840">
          <cell r="J840">
            <v>-542.27389999999991</v>
          </cell>
        </row>
        <row r="841">
          <cell r="J841">
            <v>-542.38199999999995</v>
          </cell>
        </row>
        <row r="842">
          <cell r="J842">
            <v>-542.49090000000001</v>
          </cell>
        </row>
        <row r="843">
          <cell r="J843">
            <v>-542.59690000000001</v>
          </cell>
        </row>
        <row r="844">
          <cell r="J844">
            <v>-542.70580000000007</v>
          </cell>
        </row>
        <row r="845">
          <cell r="J845">
            <v>-542.81380000000001</v>
          </cell>
        </row>
        <row r="846">
          <cell r="J846">
            <v>-542.92280000000005</v>
          </cell>
        </row>
        <row r="847">
          <cell r="J847">
            <v>-543.02959999999996</v>
          </cell>
        </row>
        <row r="848">
          <cell r="J848">
            <v>-543.1386</v>
          </cell>
        </row>
        <row r="849">
          <cell r="J849">
            <v>-543.24549999999999</v>
          </cell>
        </row>
        <row r="850">
          <cell r="J850">
            <v>-543.35450000000003</v>
          </cell>
        </row>
        <row r="851">
          <cell r="J851">
            <v>-543.4615</v>
          </cell>
        </row>
        <row r="852">
          <cell r="J852">
            <v>-543.57039999999995</v>
          </cell>
        </row>
        <row r="853">
          <cell r="J853">
            <v>-543.67840000000001</v>
          </cell>
        </row>
        <row r="854">
          <cell r="J854">
            <v>-543.78729999999996</v>
          </cell>
        </row>
        <row r="855">
          <cell r="J855">
            <v>-543.89319999999998</v>
          </cell>
        </row>
        <row r="856">
          <cell r="J856">
            <v>-544.00220000000002</v>
          </cell>
        </row>
        <row r="857">
          <cell r="J857">
            <v>-544.1101000000001</v>
          </cell>
        </row>
        <row r="858">
          <cell r="J858">
            <v>-544.21900000000005</v>
          </cell>
        </row>
        <row r="859">
          <cell r="J859">
            <v>-544.32690000000002</v>
          </cell>
        </row>
        <row r="860">
          <cell r="J860">
            <v>-544.4348</v>
          </cell>
        </row>
        <row r="861">
          <cell r="J861">
            <v>-544.54369999999994</v>
          </cell>
        </row>
        <row r="862">
          <cell r="J862">
            <v>-544.65069999999992</v>
          </cell>
        </row>
        <row r="863">
          <cell r="J863">
            <v>-544.75839999999994</v>
          </cell>
        </row>
        <row r="864">
          <cell r="J864">
            <v>-544.8664</v>
          </cell>
        </row>
        <row r="865">
          <cell r="J865">
            <v>-544.97540000000004</v>
          </cell>
        </row>
        <row r="866">
          <cell r="J866">
            <v>-545.08310000000006</v>
          </cell>
        </row>
        <row r="867">
          <cell r="J867">
            <v>-545.19110000000001</v>
          </cell>
        </row>
        <row r="868">
          <cell r="J868">
            <v>-545.28649999999993</v>
          </cell>
        </row>
        <row r="869">
          <cell r="J869">
            <v>-545.30799999999999</v>
          </cell>
        </row>
        <row r="870">
          <cell r="J870">
            <v>-545.31670000000008</v>
          </cell>
        </row>
        <row r="871">
          <cell r="J871">
            <v>-545.32640000000004</v>
          </cell>
        </row>
        <row r="872">
          <cell r="J872">
            <v>-545.33619999999996</v>
          </cell>
        </row>
        <row r="873">
          <cell r="J873">
            <v>-545.34680000000003</v>
          </cell>
        </row>
        <row r="874">
          <cell r="J874">
            <v>-545.35649999999998</v>
          </cell>
        </row>
        <row r="875">
          <cell r="J875">
            <v>-545.36710000000005</v>
          </cell>
        </row>
        <row r="876">
          <cell r="J876">
            <v>-545.3768</v>
          </cell>
        </row>
        <row r="877">
          <cell r="J877">
            <v>-545.38750000000005</v>
          </cell>
        </row>
        <row r="878">
          <cell r="J878">
            <v>-545.35059999999999</v>
          </cell>
        </row>
        <row r="879">
          <cell r="J879">
            <v>-545.29349999999999</v>
          </cell>
        </row>
        <row r="880">
          <cell r="J880">
            <v>-545.23739999999998</v>
          </cell>
        </row>
        <row r="881">
          <cell r="J881">
            <v>-545.1318</v>
          </cell>
        </row>
        <row r="882">
          <cell r="J882">
            <v>-545.01209999999992</v>
          </cell>
        </row>
        <row r="883">
          <cell r="J883">
            <v>-544.89249999999993</v>
          </cell>
        </row>
        <row r="884">
          <cell r="J884">
            <v>-544.77290000000005</v>
          </cell>
        </row>
        <row r="885">
          <cell r="J885">
            <v>-544.65520000000004</v>
          </cell>
        </row>
        <row r="886">
          <cell r="J886">
            <v>-544.53549999999996</v>
          </cell>
        </row>
        <row r="887">
          <cell r="J887">
            <v>-544.41589999999997</v>
          </cell>
        </row>
        <row r="888">
          <cell r="J888">
            <v>-544.2962</v>
          </cell>
        </row>
        <row r="889">
          <cell r="J889">
            <v>-544.17649999999992</v>
          </cell>
        </row>
        <row r="890">
          <cell r="J890">
            <v>-544.05669999999998</v>
          </cell>
        </row>
        <row r="891">
          <cell r="J891">
            <v>-543.93799999999999</v>
          </cell>
        </row>
        <row r="892">
          <cell r="J892">
            <v>-543.8193</v>
          </cell>
        </row>
        <row r="893">
          <cell r="J893">
            <v>-543.69960000000003</v>
          </cell>
        </row>
        <row r="894">
          <cell r="J894">
            <v>-543.57989999999995</v>
          </cell>
        </row>
        <row r="895">
          <cell r="J895">
            <v>-543.46019999999999</v>
          </cell>
        </row>
        <row r="896">
          <cell r="J896">
            <v>-543.34040000000005</v>
          </cell>
        </row>
        <row r="897">
          <cell r="J897">
            <v>-543.22159999999997</v>
          </cell>
        </row>
        <row r="898">
          <cell r="J898">
            <v>-543.10190000000011</v>
          </cell>
        </row>
        <row r="899">
          <cell r="J899">
            <v>-542.98320000000001</v>
          </cell>
        </row>
        <row r="900">
          <cell r="J900">
            <v>-542.86239999999998</v>
          </cell>
        </row>
        <row r="901">
          <cell r="J901">
            <v>-542.74259999999992</v>
          </cell>
        </row>
        <row r="902">
          <cell r="J902">
            <v>-542.62390000000005</v>
          </cell>
        </row>
        <row r="903">
          <cell r="J903">
            <v>-542.50400000000002</v>
          </cell>
        </row>
        <row r="904">
          <cell r="J904">
            <v>-542.38520000000005</v>
          </cell>
        </row>
        <row r="905">
          <cell r="J905">
            <v>-542.26549999999997</v>
          </cell>
        </row>
        <row r="906">
          <cell r="J906">
            <v>-542.14570000000003</v>
          </cell>
        </row>
        <row r="907">
          <cell r="J907">
            <v>-542.0258</v>
          </cell>
        </row>
        <row r="908">
          <cell r="J908">
            <v>-541.90599999999995</v>
          </cell>
        </row>
        <row r="909">
          <cell r="J909">
            <v>-541.78710000000001</v>
          </cell>
        </row>
        <row r="910">
          <cell r="J910">
            <v>-541.66830000000004</v>
          </cell>
        </row>
        <row r="911">
          <cell r="J911">
            <v>-541.54750000000001</v>
          </cell>
        </row>
        <row r="912">
          <cell r="J912">
            <v>-541.42759999999998</v>
          </cell>
        </row>
        <row r="913">
          <cell r="J913">
            <v>-541.30880000000002</v>
          </cell>
        </row>
        <row r="914">
          <cell r="J914">
            <v>-541.18889999999999</v>
          </cell>
        </row>
        <row r="915">
          <cell r="J915">
            <v>-541.06899999999996</v>
          </cell>
        </row>
        <row r="916">
          <cell r="J916">
            <v>-540.94910000000004</v>
          </cell>
        </row>
        <row r="917">
          <cell r="J917">
            <v>-540.82920000000001</v>
          </cell>
        </row>
        <row r="918">
          <cell r="J918">
            <v>-540.71039999999994</v>
          </cell>
        </row>
        <row r="919">
          <cell r="J919">
            <v>-540.59040000000005</v>
          </cell>
        </row>
        <row r="920">
          <cell r="J920">
            <v>-540.47059999999999</v>
          </cell>
        </row>
        <row r="921">
          <cell r="J921">
            <v>-540.35059999999999</v>
          </cell>
        </row>
        <row r="922">
          <cell r="J922">
            <v>-540.23069999999996</v>
          </cell>
        </row>
        <row r="923">
          <cell r="J923">
            <v>-540.11180000000002</v>
          </cell>
        </row>
        <row r="924">
          <cell r="J924">
            <v>-539.99180000000001</v>
          </cell>
        </row>
        <row r="925">
          <cell r="J925">
            <v>-539.87090000000001</v>
          </cell>
        </row>
        <row r="926">
          <cell r="J926">
            <v>-539.75189999999998</v>
          </cell>
        </row>
        <row r="927">
          <cell r="J927">
            <v>-539.63300000000004</v>
          </cell>
        </row>
        <row r="928">
          <cell r="J928">
            <v>-539.47829999999999</v>
          </cell>
        </row>
        <row r="929">
          <cell r="J929">
            <v>-539.28530000000001</v>
          </cell>
        </row>
        <row r="930">
          <cell r="J930">
            <v>-539.09450000000004</v>
          </cell>
        </row>
        <row r="931">
          <cell r="J931">
            <v>-538.9036000000001</v>
          </cell>
        </row>
        <row r="932">
          <cell r="J932">
            <v>-538.71180000000004</v>
          </cell>
        </row>
        <row r="933">
          <cell r="J933">
            <v>-538.5209000000001</v>
          </cell>
        </row>
        <row r="934">
          <cell r="J934">
            <v>-538.32909999999993</v>
          </cell>
        </row>
        <row r="935">
          <cell r="J935">
            <v>-538.1382000000001</v>
          </cell>
        </row>
        <row r="936">
          <cell r="J936">
            <v>-537.94619999999998</v>
          </cell>
        </row>
        <row r="937">
          <cell r="J937">
            <v>-537.70769999999993</v>
          </cell>
        </row>
        <row r="938">
          <cell r="J938">
            <v>-537.46360000000004</v>
          </cell>
        </row>
        <row r="939">
          <cell r="J939">
            <v>-537.16019999999992</v>
          </cell>
        </row>
        <row r="940">
          <cell r="J940">
            <v>-536.85170000000005</v>
          </cell>
        </row>
        <row r="941">
          <cell r="J941">
            <v>-536.54219999999998</v>
          </cell>
        </row>
        <row r="942">
          <cell r="J942">
            <v>-536.2337</v>
          </cell>
        </row>
        <row r="943">
          <cell r="J943">
            <v>-535.92629999999997</v>
          </cell>
        </row>
        <row r="944">
          <cell r="J944">
            <v>-535.61879999999996</v>
          </cell>
        </row>
        <row r="945">
          <cell r="J945">
            <v>-535.30919999999992</v>
          </cell>
        </row>
        <row r="946">
          <cell r="J946">
            <v>-535.0018</v>
          </cell>
        </row>
        <row r="947">
          <cell r="J947">
            <v>-534.69310000000007</v>
          </cell>
        </row>
        <row r="948">
          <cell r="J948">
            <v>-534.38559999999995</v>
          </cell>
        </row>
        <row r="949">
          <cell r="J949">
            <v>-534.0761</v>
          </cell>
        </row>
        <row r="950">
          <cell r="J950">
            <v>-533.7684999999999</v>
          </cell>
        </row>
        <row r="951">
          <cell r="J951">
            <v>-533.46090000000004</v>
          </cell>
        </row>
        <row r="952">
          <cell r="J952">
            <v>-533.15139999999997</v>
          </cell>
        </row>
        <row r="953">
          <cell r="J953">
            <v>-532.81479999999999</v>
          </cell>
        </row>
        <row r="954">
          <cell r="J954">
            <v>-532.46890000000008</v>
          </cell>
        </row>
        <row r="955">
          <cell r="J955">
            <v>-532.12200000000007</v>
          </cell>
        </row>
        <row r="956">
          <cell r="J956">
            <v>-531.77519999999993</v>
          </cell>
        </row>
        <row r="957">
          <cell r="J957">
            <v>-531.42920000000004</v>
          </cell>
        </row>
        <row r="958">
          <cell r="J958">
            <v>-531.08330000000001</v>
          </cell>
        </row>
        <row r="959">
          <cell r="J959">
            <v>-530.7364</v>
          </cell>
        </row>
        <row r="960">
          <cell r="J960">
            <v>-530.3904</v>
          </cell>
        </row>
        <row r="961">
          <cell r="J961">
            <v>-530.01390000000004</v>
          </cell>
        </row>
        <row r="962">
          <cell r="J962">
            <v>-529.63300000000004</v>
          </cell>
        </row>
        <row r="963">
          <cell r="J963">
            <v>-529.25199999999995</v>
          </cell>
        </row>
        <row r="964">
          <cell r="J964">
            <v>-528.87120000000004</v>
          </cell>
        </row>
        <row r="965">
          <cell r="J965">
            <v>-528.48820000000001</v>
          </cell>
        </row>
        <row r="966">
          <cell r="J966">
            <v>-528.10720000000003</v>
          </cell>
        </row>
        <row r="967">
          <cell r="J967">
            <v>-527.72620000000006</v>
          </cell>
        </row>
        <row r="968">
          <cell r="J968">
            <v>-527.34519999999998</v>
          </cell>
        </row>
        <row r="969">
          <cell r="J969">
            <v>-526.96420000000001</v>
          </cell>
        </row>
        <row r="970">
          <cell r="J970">
            <v>-526.58230000000003</v>
          </cell>
        </row>
        <row r="971">
          <cell r="J971">
            <v>-526.20130000000006</v>
          </cell>
        </row>
        <row r="972">
          <cell r="J972">
            <v>-525.81820000000005</v>
          </cell>
        </row>
        <row r="973">
          <cell r="J973">
            <v>-525.43719999999996</v>
          </cell>
        </row>
        <row r="974">
          <cell r="J974">
            <v>-525.05719999999997</v>
          </cell>
        </row>
        <row r="975">
          <cell r="J975">
            <v>-524.67510000000004</v>
          </cell>
        </row>
        <row r="976">
          <cell r="J976">
            <v>-524.29390000000001</v>
          </cell>
        </row>
        <row r="977">
          <cell r="J977">
            <v>-523.91189999999995</v>
          </cell>
        </row>
        <row r="978">
          <cell r="J978">
            <v>-523.52980000000002</v>
          </cell>
        </row>
        <row r="979">
          <cell r="J979">
            <v>-523.14769999999999</v>
          </cell>
        </row>
        <row r="980">
          <cell r="J980">
            <v>-522.76660000000004</v>
          </cell>
        </row>
        <row r="981">
          <cell r="J981">
            <v>-522.38549999999998</v>
          </cell>
        </row>
        <row r="982">
          <cell r="J982">
            <v>-522.00339999999994</v>
          </cell>
        </row>
        <row r="983">
          <cell r="J983">
            <v>-521.62329999999997</v>
          </cell>
        </row>
        <row r="984">
          <cell r="J984">
            <v>-521.24109999999996</v>
          </cell>
        </row>
        <row r="985">
          <cell r="J985">
            <v>-520.86</v>
          </cell>
        </row>
        <row r="986">
          <cell r="J986">
            <v>-520.47680000000003</v>
          </cell>
        </row>
        <row r="987">
          <cell r="J987">
            <v>-520.09569999999997</v>
          </cell>
        </row>
        <row r="988">
          <cell r="J988">
            <v>-519.71349999999995</v>
          </cell>
        </row>
        <row r="989">
          <cell r="J989">
            <v>-519.33230000000003</v>
          </cell>
        </row>
        <row r="990">
          <cell r="J990">
            <v>-518.95010000000002</v>
          </cell>
        </row>
        <row r="991">
          <cell r="J991">
            <v>-518.56889999999999</v>
          </cell>
        </row>
        <row r="992">
          <cell r="J992">
            <v>-518.1866</v>
          </cell>
        </row>
        <row r="993">
          <cell r="J993">
            <v>-517.80549999999994</v>
          </cell>
        </row>
        <row r="994">
          <cell r="J994">
            <v>-517.42219999999998</v>
          </cell>
        </row>
        <row r="995">
          <cell r="J995">
            <v>-517.04110000000003</v>
          </cell>
        </row>
        <row r="996">
          <cell r="J996">
            <v>-516.65869999999995</v>
          </cell>
        </row>
        <row r="997">
          <cell r="J997">
            <v>-516.27850000000001</v>
          </cell>
        </row>
        <row r="998">
          <cell r="J998">
            <v>-515.89619999999991</v>
          </cell>
        </row>
        <row r="999">
          <cell r="J999">
            <v>-515.51490000000001</v>
          </cell>
        </row>
        <row r="1000">
          <cell r="J1000">
            <v>-515.13259999999991</v>
          </cell>
        </row>
        <row r="1001">
          <cell r="J1001">
            <v>-514.75029999999992</v>
          </cell>
        </row>
        <row r="1002">
          <cell r="J1002">
            <v>-514.36900000000003</v>
          </cell>
        </row>
        <row r="1003">
          <cell r="J1003">
            <v>-513.98670000000004</v>
          </cell>
        </row>
        <row r="1004">
          <cell r="J1004">
            <v>-513.60439999999994</v>
          </cell>
        </row>
        <row r="1005">
          <cell r="J1005">
            <v>-513.22200000000009</v>
          </cell>
        </row>
        <row r="1006">
          <cell r="J1006">
            <v>-512.84069999999997</v>
          </cell>
        </row>
        <row r="1007">
          <cell r="J1007">
            <v>-512.45830000000001</v>
          </cell>
        </row>
        <row r="1008">
          <cell r="J1008">
            <v>-512.077</v>
          </cell>
        </row>
        <row r="1009">
          <cell r="J1009">
            <v>-511.69459999999998</v>
          </cell>
        </row>
        <row r="1010">
          <cell r="J1010">
            <v>-511.31219999999996</v>
          </cell>
        </row>
        <row r="1011">
          <cell r="J1011">
            <v>-510.93079999999998</v>
          </cell>
        </row>
        <row r="1012">
          <cell r="J1012">
            <v>-510.54840000000002</v>
          </cell>
        </row>
        <row r="1013">
          <cell r="J1013">
            <v>-510.16689999999994</v>
          </cell>
        </row>
        <row r="1014">
          <cell r="J1014">
            <v>-509.78460000000001</v>
          </cell>
        </row>
        <row r="1015">
          <cell r="J1015">
            <v>-509.40219999999999</v>
          </cell>
        </row>
        <row r="1016">
          <cell r="J1016">
            <v>-509.02069999999998</v>
          </cell>
        </row>
        <row r="1017">
          <cell r="J1017">
            <v>-508.63729999999998</v>
          </cell>
        </row>
        <row r="1018">
          <cell r="J1018">
            <v>-508.25579999999997</v>
          </cell>
        </row>
        <row r="1019">
          <cell r="J1019">
            <v>-507.8723</v>
          </cell>
        </row>
        <row r="1020">
          <cell r="J1020">
            <v>-507.48989999999992</v>
          </cell>
        </row>
        <row r="1021">
          <cell r="J1021">
            <v>-507.10839999999996</v>
          </cell>
        </row>
        <row r="1022">
          <cell r="J1022">
            <v>-506.72590000000002</v>
          </cell>
        </row>
        <row r="1023">
          <cell r="J1023">
            <v>-506.34339999999997</v>
          </cell>
        </row>
        <row r="1024">
          <cell r="J1024">
            <v>-505.96179999999998</v>
          </cell>
        </row>
        <row r="1025">
          <cell r="J1025">
            <v>-505.57929999999999</v>
          </cell>
        </row>
        <row r="1026">
          <cell r="J1026">
            <v>-505.19679999999994</v>
          </cell>
        </row>
        <row r="1027">
          <cell r="J1027">
            <v>-504.81529999999998</v>
          </cell>
        </row>
        <row r="1028">
          <cell r="J1028">
            <v>-504.43269999999995</v>
          </cell>
        </row>
        <row r="1029">
          <cell r="J1029">
            <v>-504.05020000000002</v>
          </cell>
        </row>
        <row r="1030">
          <cell r="J1030">
            <v>-503.6687</v>
          </cell>
        </row>
        <row r="1031">
          <cell r="J1031">
            <v>-503.28600000000006</v>
          </cell>
        </row>
        <row r="1032">
          <cell r="J1032">
            <v>-502.9024</v>
          </cell>
        </row>
        <row r="1033">
          <cell r="J1033">
            <v>-502.52070000000003</v>
          </cell>
        </row>
        <row r="1034">
          <cell r="J1034">
            <v>-502.13819999999993</v>
          </cell>
        </row>
        <row r="1035">
          <cell r="J1035">
            <v>-501.75560000000002</v>
          </cell>
        </row>
        <row r="1036">
          <cell r="J1036">
            <v>-501.37400000000002</v>
          </cell>
        </row>
        <row r="1037">
          <cell r="J1037">
            <v>-500.99129999999997</v>
          </cell>
        </row>
        <row r="1038">
          <cell r="J1038">
            <v>-500.60860000000008</v>
          </cell>
        </row>
        <row r="1039">
          <cell r="J1039">
            <v>-500.22500000000002</v>
          </cell>
        </row>
        <row r="1040">
          <cell r="J1040">
            <v>-499.84340000000003</v>
          </cell>
        </row>
        <row r="1041">
          <cell r="J1041">
            <v>-499.45959999999997</v>
          </cell>
        </row>
        <row r="1042">
          <cell r="J1042">
            <v>-499.077</v>
          </cell>
        </row>
        <row r="1043">
          <cell r="J1043">
            <v>-498.69530000000003</v>
          </cell>
        </row>
        <row r="1044">
          <cell r="J1044">
            <v>-498.31259999999997</v>
          </cell>
        </row>
        <row r="1045">
          <cell r="J1045">
            <v>-497.92989999999998</v>
          </cell>
        </row>
        <row r="1046">
          <cell r="J1046">
            <v>-497.54719999999998</v>
          </cell>
        </row>
        <row r="1047">
          <cell r="J1047">
            <v>-497.16440000000006</v>
          </cell>
        </row>
        <row r="1048">
          <cell r="J1048">
            <v>-496.78159999999997</v>
          </cell>
        </row>
        <row r="1049">
          <cell r="J1049">
            <v>-496.399</v>
          </cell>
        </row>
        <row r="1050">
          <cell r="J1050">
            <v>-496.01620000000003</v>
          </cell>
        </row>
        <row r="1051">
          <cell r="J1051">
            <v>-495.63440000000003</v>
          </cell>
        </row>
        <row r="1052">
          <cell r="J1052">
            <v>-495.25160000000005</v>
          </cell>
        </row>
        <row r="1053">
          <cell r="J1053">
            <v>-494.86779999999993</v>
          </cell>
        </row>
        <row r="1054">
          <cell r="J1054">
            <v>-494.48509999999999</v>
          </cell>
        </row>
        <row r="1055">
          <cell r="J1055">
            <v>-494.10219999999993</v>
          </cell>
        </row>
        <row r="1056">
          <cell r="J1056">
            <v>-493.72039999999998</v>
          </cell>
        </row>
        <row r="1057">
          <cell r="J1057">
            <v>-493.33759999999995</v>
          </cell>
        </row>
        <row r="1058">
          <cell r="J1058">
            <v>-492.9538</v>
          </cell>
        </row>
        <row r="1059">
          <cell r="J1059">
            <v>-492.57130000000001</v>
          </cell>
        </row>
        <row r="1060">
          <cell r="J1060">
            <v>-492.18849999999998</v>
          </cell>
        </row>
        <row r="1061">
          <cell r="J1061">
            <v>-491.80669999999998</v>
          </cell>
        </row>
        <row r="1062">
          <cell r="J1062">
            <v>-491.42379999999997</v>
          </cell>
        </row>
        <row r="1063">
          <cell r="J1063">
            <v>-491.04</v>
          </cell>
        </row>
        <row r="1064">
          <cell r="J1064">
            <v>-490.65719999999999</v>
          </cell>
        </row>
        <row r="1065">
          <cell r="J1065">
            <v>-490.27420000000001</v>
          </cell>
        </row>
        <row r="1066">
          <cell r="J1066">
            <v>-489.8913</v>
          </cell>
        </row>
        <row r="1067">
          <cell r="J1067">
            <v>-489.50839999999999</v>
          </cell>
        </row>
        <row r="1068">
          <cell r="J1068">
            <v>-489.12559999999996</v>
          </cell>
        </row>
        <row r="1069">
          <cell r="J1069">
            <v>-488.74259999999992</v>
          </cell>
        </row>
        <row r="1070">
          <cell r="J1070">
            <v>-488.35980000000006</v>
          </cell>
        </row>
        <row r="1071">
          <cell r="J1071">
            <v>-487.97579999999999</v>
          </cell>
        </row>
        <row r="1072">
          <cell r="J1072">
            <v>-487.59300000000002</v>
          </cell>
        </row>
        <row r="1073">
          <cell r="J1073">
            <v>-487.21100000000001</v>
          </cell>
        </row>
        <row r="1074">
          <cell r="J1074">
            <v>-486.82799999999997</v>
          </cell>
        </row>
        <row r="1075">
          <cell r="J1075">
            <v>-486.44410000000005</v>
          </cell>
        </row>
        <row r="1076">
          <cell r="J1076">
            <v>-486.06119999999999</v>
          </cell>
        </row>
        <row r="1077">
          <cell r="J1077">
            <v>-485.6782</v>
          </cell>
        </row>
        <row r="1078">
          <cell r="J1078">
            <v>-485.29419999999999</v>
          </cell>
        </row>
        <row r="1079">
          <cell r="J1079">
            <v>-484.91120000000001</v>
          </cell>
        </row>
        <row r="1080">
          <cell r="J1080">
            <v>-484.52829999999994</v>
          </cell>
        </row>
        <row r="1081">
          <cell r="J1081">
            <v>-484.14420000000001</v>
          </cell>
        </row>
        <row r="1082">
          <cell r="J1082">
            <v>-483.76229999999998</v>
          </cell>
        </row>
        <row r="1083">
          <cell r="J1083">
            <v>-483.37930000000006</v>
          </cell>
        </row>
        <row r="1084">
          <cell r="J1084">
            <v>-482.99620000000004</v>
          </cell>
        </row>
        <row r="1085">
          <cell r="J1085">
            <v>-482.6123</v>
          </cell>
        </row>
        <row r="1086">
          <cell r="J1086">
            <v>-482.22919999999993</v>
          </cell>
        </row>
        <row r="1087">
          <cell r="J1087">
            <v>-481.84609999999998</v>
          </cell>
        </row>
        <row r="1088">
          <cell r="J1088">
            <v>-481.46220000000005</v>
          </cell>
        </row>
        <row r="1089">
          <cell r="J1089">
            <v>-481.07909999999993</v>
          </cell>
        </row>
        <row r="1090">
          <cell r="J1090">
            <v>-480.69599999999997</v>
          </cell>
        </row>
        <row r="1091">
          <cell r="J1091">
            <v>-480.31190000000004</v>
          </cell>
        </row>
        <row r="1092">
          <cell r="J1092">
            <v>-479.9289</v>
          </cell>
        </row>
        <row r="1093">
          <cell r="J1093">
            <v>-479.54589999999996</v>
          </cell>
        </row>
        <row r="1094">
          <cell r="J1094">
            <v>-479.16179999999997</v>
          </cell>
        </row>
        <row r="1095">
          <cell r="J1095">
            <v>-478.77869999999996</v>
          </cell>
        </row>
        <row r="1096">
          <cell r="J1096">
            <v>-478.39449999999999</v>
          </cell>
        </row>
        <row r="1097">
          <cell r="J1097">
            <v>-478.01130000000001</v>
          </cell>
        </row>
        <row r="1098">
          <cell r="J1098">
            <v>-477.62819999999999</v>
          </cell>
        </row>
        <row r="1099">
          <cell r="J1099">
            <v>-477.2441</v>
          </cell>
        </row>
        <row r="1100">
          <cell r="J1100">
            <v>-476.86099999999999</v>
          </cell>
        </row>
        <row r="1101">
          <cell r="J1101">
            <v>-476.47789999999998</v>
          </cell>
        </row>
        <row r="1102">
          <cell r="J1102">
            <v>-476.09370000000001</v>
          </cell>
        </row>
        <row r="1103">
          <cell r="J1103">
            <v>-475.71049999999997</v>
          </cell>
        </row>
        <row r="1104">
          <cell r="J1104">
            <v>-475.32640000000004</v>
          </cell>
        </row>
        <row r="1105">
          <cell r="J1105">
            <v>-474.94319999999999</v>
          </cell>
        </row>
        <row r="1106">
          <cell r="J1106">
            <v>-474.56010000000003</v>
          </cell>
        </row>
        <row r="1107">
          <cell r="J1107">
            <v>-474.17589999999996</v>
          </cell>
        </row>
        <row r="1108">
          <cell r="J1108">
            <v>-473.79269999999997</v>
          </cell>
        </row>
        <row r="1109">
          <cell r="J1109">
            <v>-473.4085</v>
          </cell>
        </row>
        <row r="1110">
          <cell r="J1110">
            <v>-473.02529999999996</v>
          </cell>
        </row>
        <row r="1111">
          <cell r="J1111">
            <v>-472.64099999999996</v>
          </cell>
        </row>
        <row r="1112">
          <cell r="J1112">
            <v>-472.25790000000001</v>
          </cell>
        </row>
        <row r="1113">
          <cell r="J1113">
            <v>-471.87469999999996</v>
          </cell>
        </row>
        <row r="1114">
          <cell r="J1114">
            <v>-471.49030000000005</v>
          </cell>
        </row>
        <row r="1115">
          <cell r="J1115">
            <v>-471.10710000000006</v>
          </cell>
        </row>
        <row r="1116">
          <cell r="J1116">
            <v>-470.72300000000001</v>
          </cell>
        </row>
        <row r="1117">
          <cell r="J1117">
            <v>-470.33960000000002</v>
          </cell>
        </row>
        <row r="1118">
          <cell r="J1118">
            <v>-469.9554</v>
          </cell>
        </row>
        <row r="1119">
          <cell r="J1119">
            <v>-469.57210000000003</v>
          </cell>
        </row>
        <row r="1120">
          <cell r="J1120">
            <v>-469.17289999999997</v>
          </cell>
        </row>
        <row r="1121">
          <cell r="J1121">
            <v>-468.75909999999999</v>
          </cell>
        </row>
        <row r="1122">
          <cell r="J1122">
            <v>-468.34620000000001</v>
          </cell>
        </row>
        <row r="1123">
          <cell r="J1123">
            <v>-467.93329999999997</v>
          </cell>
        </row>
        <row r="1124">
          <cell r="J1124">
            <v>-467.5215</v>
          </cell>
        </row>
        <row r="1125">
          <cell r="J1125">
            <v>-467.10870000000006</v>
          </cell>
        </row>
        <row r="1126">
          <cell r="J1126">
            <v>-466.69580000000002</v>
          </cell>
        </row>
        <row r="1127">
          <cell r="J1127">
            <v>-466.28200000000004</v>
          </cell>
        </row>
        <row r="1128">
          <cell r="J1128">
            <v>-465.86900000000003</v>
          </cell>
        </row>
        <row r="1129">
          <cell r="J1129">
            <v>-465.45710000000008</v>
          </cell>
        </row>
        <row r="1130">
          <cell r="J1130">
            <v>-465.04419999999999</v>
          </cell>
        </row>
        <row r="1131">
          <cell r="J1131">
            <v>-464.63119999999998</v>
          </cell>
        </row>
        <row r="1132">
          <cell r="J1132">
            <v>-464.2174</v>
          </cell>
        </row>
        <row r="1133">
          <cell r="J1133">
            <v>-463.80450000000002</v>
          </cell>
        </row>
        <row r="1134">
          <cell r="J1134">
            <v>-463.36680000000001</v>
          </cell>
        </row>
        <row r="1135">
          <cell r="J1135">
            <v>-462.92180000000002</v>
          </cell>
        </row>
        <row r="1136">
          <cell r="J1136">
            <v>-462.4778</v>
          </cell>
        </row>
        <row r="1137">
          <cell r="J1137">
            <v>-462.03279999999995</v>
          </cell>
        </row>
        <row r="1138">
          <cell r="J1138">
            <v>-461.58770000000004</v>
          </cell>
        </row>
        <row r="1139">
          <cell r="J1139">
            <v>-461.14359999999999</v>
          </cell>
        </row>
        <row r="1140">
          <cell r="J1140">
            <v>-460.69850000000002</v>
          </cell>
        </row>
        <row r="1141">
          <cell r="J1141">
            <v>-460.25459999999998</v>
          </cell>
        </row>
        <row r="1142">
          <cell r="J1142">
            <v>-459.80930000000001</v>
          </cell>
        </row>
        <row r="1143">
          <cell r="J1143">
            <v>-459.36529999999999</v>
          </cell>
        </row>
        <row r="1144">
          <cell r="J1144">
            <v>-458.9212</v>
          </cell>
        </row>
        <row r="1145">
          <cell r="J1145">
            <v>-458.47610000000003</v>
          </cell>
        </row>
        <row r="1146">
          <cell r="J1146">
            <v>-458.03099999999995</v>
          </cell>
        </row>
        <row r="1147">
          <cell r="J1147">
            <v>-457.58670000000001</v>
          </cell>
        </row>
        <row r="1148">
          <cell r="J1148">
            <v>-457.14159999999998</v>
          </cell>
        </row>
        <row r="1149">
          <cell r="J1149">
            <v>-456.69650000000001</v>
          </cell>
        </row>
        <row r="1150">
          <cell r="J1150">
            <v>-456.25239999999997</v>
          </cell>
        </row>
        <row r="1151">
          <cell r="J1151">
            <v>-455.80720000000002</v>
          </cell>
        </row>
        <row r="1152">
          <cell r="J1152">
            <v>-455.36219999999992</v>
          </cell>
        </row>
        <row r="1153">
          <cell r="J1153">
            <v>-454.91800000000001</v>
          </cell>
        </row>
        <row r="1154">
          <cell r="J1154">
            <v>-454.47269999999997</v>
          </cell>
        </row>
        <row r="1155">
          <cell r="J1155">
            <v>-454.02779999999996</v>
          </cell>
        </row>
        <row r="1156">
          <cell r="J1156">
            <v>-453.58280000000002</v>
          </cell>
        </row>
        <row r="1157">
          <cell r="J1157">
            <v>-453.13799999999998</v>
          </cell>
        </row>
        <row r="1158">
          <cell r="J1158">
            <v>-452.69319999999999</v>
          </cell>
        </row>
        <row r="1159">
          <cell r="J1159">
            <v>-452.2482</v>
          </cell>
        </row>
        <row r="1160">
          <cell r="J1160">
            <v>-451.80320000000006</v>
          </cell>
        </row>
        <row r="1161">
          <cell r="J1161">
            <v>-451.35820000000001</v>
          </cell>
        </row>
        <row r="1162">
          <cell r="J1162">
            <v>-450.91330000000005</v>
          </cell>
        </row>
        <row r="1163">
          <cell r="J1163">
            <v>-450.46820000000002</v>
          </cell>
        </row>
        <row r="1164">
          <cell r="J1164">
            <v>-450.02319999999997</v>
          </cell>
        </row>
        <row r="1165">
          <cell r="J1165">
            <v>-449.57799999999997</v>
          </cell>
        </row>
        <row r="1166">
          <cell r="J1166">
            <v>-449.13300000000004</v>
          </cell>
        </row>
        <row r="1167">
          <cell r="J1167">
            <v>-448.68790000000001</v>
          </cell>
        </row>
        <row r="1168">
          <cell r="J1168">
            <v>-448.24290000000002</v>
          </cell>
        </row>
        <row r="1169">
          <cell r="J1169">
            <v>-447.79770000000002</v>
          </cell>
        </row>
        <row r="1170">
          <cell r="J1170">
            <v>-447.3526</v>
          </cell>
        </row>
        <row r="1171">
          <cell r="J1171">
            <v>-446.90750000000003</v>
          </cell>
        </row>
        <row r="1172">
          <cell r="J1172">
            <v>-446.4622</v>
          </cell>
        </row>
        <row r="1173">
          <cell r="J1173">
            <v>-446.01710000000003</v>
          </cell>
        </row>
        <row r="1174">
          <cell r="J1174">
            <v>-445.57179999999994</v>
          </cell>
        </row>
        <row r="1175">
          <cell r="J1175">
            <v>-445.1266</v>
          </cell>
        </row>
        <row r="1176">
          <cell r="J1176">
            <v>-444.68130000000002</v>
          </cell>
        </row>
        <row r="1177">
          <cell r="J1177">
            <v>-444.23599999999999</v>
          </cell>
        </row>
        <row r="1178">
          <cell r="J1178">
            <v>-443.79079999999999</v>
          </cell>
        </row>
        <row r="1179">
          <cell r="J1179">
            <v>-443.34550000000002</v>
          </cell>
        </row>
        <row r="1180">
          <cell r="J1180">
            <v>-442.90010000000007</v>
          </cell>
        </row>
        <row r="1181">
          <cell r="J1181">
            <v>-442.45490000000001</v>
          </cell>
        </row>
        <row r="1182">
          <cell r="J1182">
            <v>-442.0095</v>
          </cell>
        </row>
        <row r="1183">
          <cell r="J1183">
            <v>-441.56400000000002</v>
          </cell>
        </row>
        <row r="1184">
          <cell r="J1184">
            <v>-441.11880000000002</v>
          </cell>
        </row>
        <row r="1185">
          <cell r="J1185">
            <v>-440.67320000000001</v>
          </cell>
        </row>
        <row r="1186">
          <cell r="J1186">
            <v>-440.22790000000003</v>
          </cell>
        </row>
        <row r="1187">
          <cell r="J1187">
            <v>-439.78229999999996</v>
          </cell>
        </row>
        <row r="1188">
          <cell r="J1188">
            <v>-439.33700000000005</v>
          </cell>
        </row>
        <row r="1189">
          <cell r="J1189">
            <v>-438.89139999999998</v>
          </cell>
        </row>
        <row r="1190">
          <cell r="J1190">
            <v>-438.44600000000003</v>
          </cell>
        </row>
        <row r="1191">
          <cell r="J1191">
            <v>-438.00029999999998</v>
          </cell>
        </row>
        <row r="1192">
          <cell r="J1192">
            <v>-437.55489999999998</v>
          </cell>
        </row>
        <row r="1193">
          <cell r="J1193">
            <v>-437.10929999999996</v>
          </cell>
        </row>
        <row r="1194">
          <cell r="J1194">
            <v>-436.66379999999998</v>
          </cell>
        </row>
        <row r="1195">
          <cell r="J1195">
            <v>-436.21819999999997</v>
          </cell>
        </row>
        <row r="1196">
          <cell r="J1196">
            <v>-435.77250000000004</v>
          </cell>
        </row>
        <row r="1197">
          <cell r="J1197">
            <v>-435.327</v>
          </cell>
        </row>
        <row r="1198">
          <cell r="J1198">
            <v>-434.88120000000004</v>
          </cell>
        </row>
        <row r="1199">
          <cell r="J1199">
            <v>-434.43560000000002</v>
          </cell>
        </row>
        <row r="1200">
          <cell r="J1200">
            <v>-433.98990000000003</v>
          </cell>
        </row>
        <row r="1201">
          <cell r="J1201">
            <v>-433.54419999999999</v>
          </cell>
        </row>
        <row r="1202">
          <cell r="J1202">
            <v>-433.09850000000006</v>
          </cell>
        </row>
        <row r="1203">
          <cell r="J1203">
            <v>-432.65270000000004</v>
          </cell>
        </row>
        <row r="1204">
          <cell r="J1204">
            <v>-432.20709999999997</v>
          </cell>
        </row>
        <row r="1205">
          <cell r="J1205">
            <v>-431.76129999999995</v>
          </cell>
        </row>
        <row r="1206">
          <cell r="J1206">
            <v>-431.31550000000004</v>
          </cell>
        </row>
        <row r="1207">
          <cell r="J1207">
            <v>-430.8698</v>
          </cell>
        </row>
        <row r="1208">
          <cell r="J1208">
            <v>-430.4239</v>
          </cell>
        </row>
        <row r="1209">
          <cell r="J1209">
            <v>-429.97799999999995</v>
          </cell>
        </row>
        <row r="1210">
          <cell r="J1210">
            <v>-429.53229999999996</v>
          </cell>
        </row>
        <row r="1211">
          <cell r="J1211">
            <v>-429.08619999999996</v>
          </cell>
        </row>
        <row r="1212">
          <cell r="J1212">
            <v>-428.64030000000002</v>
          </cell>
        </row>
        <row r="1213">
          <cell r="J1213">
            <v>-428.19440000000003</v>
          </cell>
        </row>
        <row r="1214">
          <cell r="J1214">
            <v>-427.74860000000001</v>
          </cell>
        </row>
        <row r="1215">
          <cell r="J1215">
            <v>-427.30250000000001</v>
          </cell>
        </row>
        <row r="1216">
          <cell r="J1216">
            <v>-426.85670000000005</v>
          </cell>
        </row>
        <row r="1217">
          <cell r="J1217">
            <v>-426.41070000000002</v>
          </cell>
        </row>
        <row r="1218">
          <cell r="J1218">
            <v>-425.96470000000005</v>
          </cell>
        </row>
        <row r="1219">
          <cell r="J1219">
            <v>-425.51869999999997</v>
          </cell>
        </row>
        <row r="1220">
          <cell r="J1220">
            <v>-425.07280000000003</v>
          </cell>
        </row>
        <row r="1221">
          <cell r="J1221">
            <v>-424.62650000000008</v>
          </cell>
        </row>
        <row r="1222">
          <cell r="J1222">
            <v>-424.18049999999999</v>
          </cell>
        </row>
        <row r="1223">
          <cell r="J1223">
            <v>-423.73430000000002</v>
          </cell>
        </row>
        <row r="1224">
          <cell r="J1224">
            <v>-423.28830000000005</v>
          </cell>
        </row>
        <row r="1225">
          <cell r="J1225">
            <v>-422.84219999999999</v>
          </cell>
        </row>
        <row r="1226">
          <cell r="J1226">
            <v>-422.39600000000002</v>
          </cell>
        </row>
        <row r="1227">
          <cell r="J1227">
            <v>-421.94989999999996</v>
          </cell>
        </row>
        <row r="1228">
          <cell r="J1228">
            <v>-421.50380000000001</v>
          </cell>
        </row>
        <row r="1229">
          <cell r="J1229">
            <v>-421.0575</v>
          </cell>
        </row>
        <row r="1230">
          <cell r="J1230">
            <v>-420.61120000000005</v>
          </cell>
        </row>
        <row r="1231">
          <cell r="J1231">
            <v>-420.16499999999996</v>
          </cell>
        </row>
        <row r="1232">
          <cell r="J1232">
            <v>-419.71879999999999</v>
          </cell>
        </row>
        <row r="1233">
          <cell r="J1233">
            <v>-419.27240000000006</v>
          </cell>
        </row>
        <row r="1234">
          <cell r="J1234">
            <v>-418.8263</v>
          </cell>
        </row>
        <row r="1235">
          <cell r="J1235">
            <v>-418.38</v>
          </cell>
        </row>
        <row r="1236">
          <cell r="J1236">
            <v>-417.93360000000001</v>
          </cell>
        </row>
        <row r="1237">
          <cell r="J1237">
            <v>-417.4873</v>
          </cell>
        </row>
        <row r="1238">
          <cell r="J1238">
            <v>-417.04090000000002</v>
          </cell>
        </row>
        <row r="1239">
          <cell r="J1239">
            <v>-416.59440000000006</v>
          </cell>
        </row>
        <row r="1240">
          <cell r="J1240">
            <v>-416.14800000000002</v>
          </cell>
        </row>
        <row r="1241">
          <cell r="J1241">
            <v>-415.70169999999996</v>
          </cell>
        </row>
        <row r="1242">
          <cell r="J1242">
            <v>-415.2552</v>
          </cell>
        </row>
        <row r="1243">
          <cell r="J1243">
            <v>-414.80880000000002</v>
          </cell>
        </row>
        <row r="1244">
          <cell r="J1244">
            <v>-414.36239999999998</v>
          </cell>
        </row>
        <row r="1245">
          <cell r="J1245">
            <v>-413.91579999999999</v>
          </cell>
        </row>
        <row r="1246">
          <cell r="J1246">
            <v>-413.46940000000001</v>
          </cell>
        </row>
        <row r="1247">
          <cell r="J1247">
            <v>-413.02289999999999</v>
          </cell>
        </row>
        <row r="1248">
          <cell r="J1248">
            <v>-412.57620000000003</v>
          </cell>
        </row>
        <row r="1249">
          <cell r="J1249">
            <v>-412.1296000000001</v>
          </cell>
        </row>
        <row r="1250">
          <cell r="J1250">
            <v>-411.68329999999997</v>
          </cell>
        </row>
        <row r="1251">
          <cell r="J1251">
            <v>-411.23669999999998</v>
          </cell>
        </row>
        <row r="1252">
          <cell r="J1252">
            <v>-410.78980000000001</v>
          </cell>
        </row>
        <row r="1253">
          <cell r="J1253">
            <v>-410.34319999999997</v>
          </cell>
        </row>
        <row r="1254">
          <cell r="J1254">
            <v>-409.89660000000003</v>
          </cell>
        </row>
        <row r="1255">
          <cell r="J1255">
            <v>-409.44989999999996</v>
          </cell>
        </row>
        <row r="1256">
          <cell r="J1256">
            <v>-409.00319999999999</v>
          </cell>
        </row>
        <row r="1257">
          <cell r="J1257">
            <v>-408.55669999999998</v>
          </cell>
        </row>
        <row r="1258">
          <cell r="J1258">
            <v>-408.10990000000004</v>
          </cell>
        </row>
        <row r="1259">
          <cell r="J1259">
            <v>-407.66320000000002</v>
          </cell>
        </row>
        <row r="1260">
          <cell r="J1260">
            <v>-407.21640000000002</v>
          </cell>
        </row>
        <row r="1261">
          <cell r="J1261">
            <v>-406.7697</v>
          </cell>
        </row>
        <row r="1262">
          <cell r="J1262">
            <v>-406.3229</v>
          </cell>
        </row>
        <row r="1263">
          <cell r="J1263">
            <v>-405.87610000000001</v>
          </cell>
        </row>
        <row r="1264">
          <cell r="J1264">
            <v>-405.42909999999995</v>
          </cell>
        </row>
        <row r="1265">
          <cell r="J1265">
            <v>-404.98229999999995</v>
          </cell>
        </row>
        <row r="1266">
          <cell r="J1266">
            <v>-404.53550000000001</v>
          </cell>
        </row>
        <row r="1267">
          <cell r="J1267">
            <v>-404.08869999999996</v>
          </cell>
        </row>
        <row r="1268">
          <cell r="J1268">
            <v>-403.64170000000001</v>
          </cell>
        </row>
        <row r="1269">
          <cell r="J1269">
            <v>-403.19490000000002</v>
          </cell>
        </row>
        <row r="1270">
          <cell r="J1270">
            <v>-402.74780000000004</v>
          </cell>
        </row>
        <row r="1271">
          <cell r="J1271">
            <v>-402.30100000000004</v>
          </cell>
        </row>
        <row r="1272">
          <cell r="J1272">
            <v>-401.85399999999993</v>
          </cell>
        </row>
        <row r="1273">
          <cell r="J1273">
            <v>-401.40699999999998</v>
          </cell>
        </row>
        <row r="1274">
          <cell r="J1274">
            <v>-400.95989999999995</v>
          </cell>
        </row>
        <row r="1275">
          <cell r="J1275">
            <v>-400.51290000000006</v>
          </cell>
        </row>
        <row r="1276">
          <cell r="J1276">
            <v>-400.06590000000006</v>
          </cell>
        </row>
        <row r="1277">
          <cell r="J1277">
            <v>-399.61890000000005</v>
          </cell>
        </row>
        <row r="1278">
          <cell r="J1278">
            <v>-399.17179999999996</v>
          </cell>
        </row>
        <row r="1279">
          <cell r="J1279">
            <v>-398.72460000000001</v>
          </cell>
        </row>
        <row r="1280">
          <cell r="J1280">
            <v>-398.27750000000003</v>
          </cell>
        </row>
        <row r="1281">
          <cell r="J1281">
            <v>-397.83040000000005</v>
          </cell>
        </row>
        <row r="1282">
          <cell r="J1282">
            <v>-397.38310000000001</v>
          </cell>
        </row>
        <row r="1283">
          <cell r="J1283">
            <v>-396.93600000000004</v>
          </cell>
        </row>
        <row r="1284">
          <cell r="J1284">
            <v>-396.48890000000006</v>
          </cell>
        </row>
        <row r="1285">
          <cell r="J1285">
            <v>-396.04169999999999</v>
          </cell>
        </row>
        <row r="1286">
          <cell r="J1286">
            <v>-395.59440000000001</v>
          </cell>
        </row>
        <row r="1287">
          <cell r="J1287">
            <v>-395.14729999999997</v>
          </cell>
        </row>
        <row r="1288">
          <cell r="J1288">
            <v>-394.70000000000005</v>
          </cell>
        </row>
        <row r="1289">
          <cell r="J1289">
            <v>-394.25270000000006</v>
          </cell>
        </row>
        <row r="1290">
          <cell r="J1290">
            <v>-393.80549999999999</v>
          </cell>
        </row>
        <row r="1291">
          <cell r="J1291">
            <v>-393.35810000000004</v>
          </cell>
        </row>
        <row r="1292">
          <cell r="J1292">
            <v>-392.91079999999999</v>
          </cell>
        </row>
        <row r="1293">
          <cell r="J1293">
            <v>-392.46349999999995</v>
          </cell>
        </row>
        <row r="1294">
          <cell r="J1294">
            <v>-392.01600000000002</v>
          </cell>
        </row>
        <row r="1295">
          <cell r="J1295">
            <v>-391.56880000000001</v>
          </cell>
        </row>
        <row r="1296">
          <cell r="J1296">
            <v>-391.12119999999999</v>
          </cell>
        </row>
        <row r="1297">
          <cell r="J1297">
            <v>-390.6739</v>
          </cell>
        </row>
        <row r="1298">
          <cell r="J1298">
            <v>-390.22629999999998</v>
          </cell>
        </row>
        <row r="1299">
          <cell r="J1299">
            <v>-389.77889999999996</v>
          </cell>
        </row>
        <row r="1300">
          <cell r="J1300">
            <v>-389.33150000000001</v>
          </cell>
        </row>
        <row r="1301">
          <cell r="J1301">
            <v>-388.88409999999999</v>
          </cell>
        </row>
        <row r="1302">
          <cell r="J1302">
            <v>-388.43649999999997</v>
          </cell>
        </row>
        <row r="1303">
          <cell r="J1303">
            <v>-387.9889</v>
          </cell>
        </row>
        <row r="1304">
          <cell r="J1304">
            <v>-387.54129999999998</v>
          </cell>
        </row>
        <row r="1305">
          <cell r="J1305">
            <v>-387.09379999999999</v>
          </cell>
        </row>
        <row r="1306">
          <cell r="J1306">
            <v>-386.64620000000002</v>
          </cell>
        </row>
        <row r="1307">
          <cell r="J1307">
            <v>-386.1986</v>
          </cell>
        </row>
        <row r="1308">
          <cell r="J1308">
            <v>-385.75099999999998</v>
          </cell>
        </row>
        <row r="1309">
          <cell r="J1309">
            <v>-385.30340000000001</v>
          </cell>
        </row>
        <row r="1310">
          <cell r="J1310">
            <v>-384.85579999999999</v>
          </cell>
        </row>
        <row r="1311">
          <cell r="J1311">
            <v>-384.40809999999999</v>
          </cell>
        </row>
        <row r="1312">
          <cell r="J1312">
            <v>-383.96030000000002</v>
          </cell>
        </row>
        <row r="1313">
          <cell r="J1313">
            <v>-383.51279999999997</v>
          </cell>
        </row>
        <row r="1314">
          <cell r="J1314">
            <v>-383.065</v>
          </cell>
        </row>
        <row r="1315">
          <cell r="J1315">
            <v>-382.6173</v>
          </cell>
        </row>
        <row r="1316">
          <cell r="J1316">
            <v>-382.1694</v>
          </cell>
        </row>
        <row r="1317">
          <cell r="J1317">
            <v>-381.72159999999997</v>
          </cell>
        </row>
        <row r="1318">
          <cell r="J1318">
            <v>-381.274</v>
          </cell>
        </row>
        <row r="1319">
          <cell r="J1319">
            <v>-380.82610000000005</v>
          </cell>
        </row>
        <row r="1320">
          <cell r="J1320">
            <v>-380.37819999999994</v>
          </cell>
        </row>
        <row r="1321">
          <cell r="J1321">
            <v>-379.93040000000002</v>
          </cell>
        </row>
        <row r="1322">
          <cell r="J1322">
            <v>-379.48260000000005</v>
          </cell>
        </row>
        <row r="1323">
          <cell r="J1323">
            <v>-379.03469999999999</v>
          </cell>
        </row>
        <row r="1324">
          <cell r="J1324">
            <v>-378.58670000000001</v>
          </cell>
        </row>
        <row r="1325">
          <cell r="J1325">
            <v>-378.13880000000006</v>
          </cell>
        </row>
        <row r="1326">
          <cell r="J1326">
            <v>-377.6909</v>
          </cell>
        </row>
        <row r="1327">
          <cell r="J1327">
            <v>-377.24299999999999</v>
          </cell>
        </row>
        <row r="1328">
          <cell r="J1328">
            <v>-376.79489999999998</v>
          </cell>
        </row>
        <row r="1329">
          <cell r="J1329">
            <v>-376.34690000000001</v>
          </cell>
        </row>
        <row r="1330">
          <cell r="J1330">
            <v>-375.89890000000003</v>
          </cell>
        </row>
        <row r="1331">
          <cell r="J1331">
            <v>-375.45100000000002</v>
          </cell>
        </row>
        <row r="1332">
          <cell r="J1332">
            <v>-375.00289999999995</v>
          </cell>
        </row>
        <row r="1333">
          <cell r="J1333">
            <v>-374.55479999999994</v>
          </cell>
        </row>
        <row r="1334">
          <cell r="J1334">
            <v>-374.10660000000001</v>
          </cell>
        </row>
        <row r="1335">
          <cell r="J1335">
            <v>-373.65859999999998</v>
          </cell>
        </row>
        <row r="1336">
          <cell r="J1336">
            <v>-373.21050000000002</v>
          </cell>
        </row>
        <row r="1337">
          <cell r="J1337">
            <v>-372.76240000000001</v>
          </cell>
        </row>
        <row r="1338">
          <cell r="J1338">
            <v>-372.31410000000005</v>
          </cell>
        </row>
        <row r="1339">
          <cell r="J1339">
            <v>-371.86590000000001</v>
          </cell>
        </row>
        <row r="1340">
          <cell r="J1340">
            <v>-371.41780000000006</v>
          </cell>
        </row>
        <row r="1341">
          <cell r="J1341">
            <v>-370.96960000000001</v>
          </cell>
        </row>
        <row r="1342">
          <cell r="J1342">
            <v>-370.5213</v>
          </cell>
        </row>
        <row r="1343">
          <cell r="J1343">
            <v>-370.07309999999995</v>
          </cell>
        </row>
        <row r="1344">
          <cell r="J1344">
            <v>-369.625</v>
          </cell>
        </row>
        <row r="1345">
          <cell r="J1345">
            <v>-369.17669999999998</v>
          </cell>
        </row>
        <row r="1346">
          <cell r="J1346">
            <v>-368.72820000000002</v>
          </cell>
        </row>
        <row r="1347">
          <cell r="J1347">
            <v>-368.2799</v>
          </cell>
        </row>
        <row r="1348">
          <cell r="J1348">
            <v>-367.83160000000004</v>
          </cell>
        </row>
        <row r="1349">
          <cell r="J1349">
            <v>-367.38320000000004</v>
          </cell>
        </row>
        <row r="1350">
          <cell r="J1350">
            <v>-366.93490000000003</v>
          </cell>
        </row>
        <row r="1351">
          <cell r="J1351">
            <v>-366.48650000000004</v>
          </cell>
        </row>
        <row r="1352">
          <cell r="J1352">
            <v>-366.03810000000004</v>
          </cell>
        </row>
        <row r="1353">
          <cell r="J1353">
            <v>-365.58969999999999</v>
          </cell>
        </row>
        <row r="1354">
          <cell r="J1354">
            <v>-365.14120000000003</v>
          </cell>
        </row>
        <row r="1355">
          <cell r="J1355">
            <v>-364.69280000000003</v>
          </cell>
        </row>
        <row r="1356">
          <cell r="J1356">
            <v>-364.24430000000001</v>
          </cell>
        </row>
        <row r="1357">
          <cell r="J1357">
            <v>-363.79579999999999</v>
          </cell>
        </row>
        <row r="1358">
          <cell r="J1358">
            <v>-363.34739999999999</v>
          </cell>
        </row>
        <row r="1359">
          <cell r="J1359">
            <v>-362.89869999999996</v>
          </cell>
        </row>
        <row r="1360">
          <cell r="J1360">
            <v>-362.45009999999996</v>
          </cell>
        </row>
        <row r="1361">
          <cell r="J1361">
            <v>-362.00149999999996</v>
          </cell>
        </row>
        <row r="1362">
          <cell r="J1362">
            <v>-361.553</v>
          </cell>
        </row>
        <row r="1363">
          <cell r="J1363">
            <v>-361.1044</v>
          </cell>
        </row>
        <row r="1364">
          <cell r="J1364">
            <v>-360.6558</v>
          </cell>
        </row>
        <row r="1365">
          <cell r="J1365">
            <v>-360.2072</v>
          </cell>
        </row>
        <row r="1366">
          <cell r="J1366">
            <v>-359.75850000000003</v>
          </cell>
        </row>
        <row r="1367">
          <cell r="J1367">
            <v>-359.3098</v>
          </cell>
        </row>
        <row r="1368">
          <cell r="J1368">
            <v>-358.86110000000002</v>
          </cell>
        </row>
        <row r="1369">
          <cell r="J1369">
            <v>-358.4126</v>
          </cell>
        </row>
        <row r="1370">
          <cell r="J1370">
            <v>-357.96359999999999</v>
          </cell>
        </row>
        <row r="1371">
          <cell r="J1371">
            <v>-357.51499999999999</v>
          </cell>
        </row>
        <row r="1372">
          <cell r="J1372">
            <v>-357.06630000000001</v>
          </cell>
        </row>
        <row r="1373">
          <cell r="J1373">
            <v>-356.61739999999998</v>
          </cell>
        </row>
        <row r="1374">
          <cell r="J1374">
            <v>-356.16859999999997</v>
          </cell>
        </row>
        <row r="1375">
          <cell r="J1375">
            <v>-355.71969999999999</v>
          </cell>
        </row>
        <row r="1376">
          <cell r="J1376">
            <v>-355.27100000000002</v>
          </cell>
        </row>
        <row r="1377">
          <cell r="J1377">
            <v>-354.822</v>
          </cell>
        </row>
        <row r="1378">
          <cell r="J1378">
            <v>-354.37310000000002</v>
          </cell>
        </row>
        <row r="1379">
          <cell r="J1379">
            <v>-353.92430000000002</v>
          </cell>
        </row>
        <row r="1380">
          <cell r="J1380">
            <v>-353.47540000000004</v>
          </cell>
        </row>
        <row r="1381">
          <cell r="J1381">
            <v>-353.0265</v>
          </cell>
        </row>
        <row r="1382">
          <cell r="J1382">
            <v>-352.57749999999999</v>
          </cell>
        </row>
        <row r="1383">
          <cell r="J1383">
            <v>-352.12850000000003</v>
          </cell>
        </row>
        <row r="1384">
          <cell r="J1384">
            <v>-351.67950000000002</v>
          </cell>
        </row>
        <row r="1385">
          <cell r="J1385">
            <v>-351.23059999999998</v>
          </cell>
        </row>
        <row r="1386">
          <cell r="J1386">
            <v>-350.78159999999997</v>
          </cell>
        </row>
        <row r="1387">
          <cell r="J1387">
            <v>-350.33259999999996</v>
          </cell>
        </row>
        <row r="1388">
          <cell r="J1388">
            <v>-349.8836</v>
          </cell>
        </row>
        <row r="1389">
          <cell r="J1389">
            <v>-349.43450000000007</v>
          </cell>
        </row>
        <row r="1390">
          <cell r="J1390">
            <v>-348.98520000000002</v>
          </cell>
        </row>
        <row r="1391">
          <cell r="J1391">
            <v>-348.53610000000003</v>
          </cell>
        </row>
        <row r="1392">
          <cell r="J1392">
            <v>-348.08699999999999</v>
          </cell>
        </row>
        <row r="1393">
          <cell r="J1393">
            <v>-347.63789999999995</v>
          </cell>
        </row>
        <row r="1394">
          <cell r="J1394">
            <v>-347.18860000000001</v>
          </cell>
        </row>
        <row r="1395">
          <cell r="J1395">
            <v>-346.73940000000005</v>
          </cell>
        </row>
        <row r="1396">
          <cell r="J1396">
            <v>-346.29039999999998</v>
          </cell>
        </row>
        <row r="1397">
          <cell r="J1397">
            <v>-345.84109999999998</v>
          </cell>
        </row>
        <row r="1398">
          <cell r="J1398">
            <v>-345.39189999999996</v>
          </cell>
        </row>
        <row r="1399">
          <cell r="J1399">
            <v>-344.94260000000003</v>
          </cell>
        </row>
        <row r="1400">
          <cell r="J1400">
            <v>-344.49340000000001</v>
          </cell>
        </row>
        <row r="1401">
          <cell r="J1401">
            <v>-344.04399999999998</v>
          </cell>
        </row>
        <row r="1402">
          <cell r="J1402">
            <v>-343.59480000000002</v>
          </cell>
        </row>
        <row r="1403">
          <cell r="J1403">
            <v>-343.1454</v>
          </cell>
        </row>
        <row r="1404">
          <cell r="J1404">
            <v>-342.69609999999994</v>
          </cell>
        </row>
        <row r="1405">
          <cell r="J1405">
            <v>-342.24680000000001</v>
          </cell>
        </row>
        <row r="1406">
          <cell r="J1406">
            <v>-341.79730000000001</v>
          </cell>
        </row>
        <row r="1407">
          <cell r="J1407">
            <v>-341.34790000000004</v>
          </cell>
        </row>
        <row r="1408">
          <cell r="J1408">
            <v>-340.89850000000001</v>
          </cell>
        </row>
        <row r="1409">
          <cell r="J1409">
            <v>-340.44900000000001</v>
          </cell>
        </row>
        <row r="1410">
          <cell r="J1410">
            <v>-339.99970000000002</v>
          </cell>
        </row>
        <row r="1411">
          <cell r="J1411">
            <v>-339.55010000000004</v>
          </cell>
        </row>
        <row r="1412">
          <cell r="J1412">
            <v>-339.10070000000007</v>
          </cell>
        </row>
        <row r="1413">
          <cell r="J1413">
            <v>-338.65119999999996</v>
          </cell>
        </row>
        <row r="1414">
          <cell r="J1414">
            <v>-338.20169999999996</v>
          </cell>
        </row>
        <row r="1415">
          <cell r="J1415">
            <v>-337.75200000000001</v>
          </cell>
        </row>
        <row r="1416">
          <cell r="J1416">
            <v>-337.30260000000004</v>
          </cell>
        </row>
        <row r="1417">
          <cell r="J1417">
            <v>-336.85300000000001</v>
          </cell>
        </row>
        <row r="1418">
          <cell r="J1418">
            <v>-336.4033</v>
          </cell>
        </row>
        <row r="1419">
          <cell r="J1419">
            <v>-335.9538</v>
          </cell>
        </row>
        <row r="1420">
          <cell r="J1420">
            <v>-335.50409999999999</v>
          </cell>
        </row>
        <row r="1421">
          <cell r="J1421">
            <v>-335.05450000000008</v>
          </cell>
        </row>
        <row r="1422">
          <cell r="J1422">
            <v>-334.60490000000004</v>
          </cell>
        </row>
        <row r="1423">
          <cell r="J1423">
            <v>-334.15530000000001</v>
          </cell>
        </row>
        <row r="1424">
          <cell r="J1424">
            <v>-333.7054</v>
          </cell>
        </row>
        <row r="1425">
          <cell r="J1425">
            <v>-333.25579999999997</v>
          </cell>
        </row>
        <row r="1426">
          <cell r="J1426">
            <v>-332.80610000000001</v>
          </cell>
        </row>
        <row r="1427">
          <cell r="J1427">
            <v>-332.35610000000003</v>
          </cell>
        </row>
        <row r="1428">
          <cell r="J1428">
            <v>-331.90629999999999</v>
          </cell>
        </row>
        <row r="1429">
          <cell r="J1429">
            <v>-331.45659999999998</v>
          </cell>
        </row>
        <row r="1430">
          <cell r="J1430">
            <v>-331.00689999999997</v>
          </cell>
        </row>
        <row r="1431">
          <cell r="J1431">
            <v>-330.55700000000002</v>
          </cell>
        </row>
        <row r="1432">
          <cell r="J1432">
            <v>-330.10719999999998</v>
          </cell>
        </row>
        <row r="1433">
          <cell r="J1433">
            <v>-329.65730000000002</v>
          </cell>
        </row>
        <row r="1434">
          <cell r="J1434">
            <v>-329.20740000000001</v>
          </cell>
        </row>
        <row r="1435">
          <cell r="J1435">
            <v>-328.75750000000005</v>
          </cell>
        </row>
        <row r="1436">
          <cell r="J1436">
            <v>-328.30759999999998</v>
          </cell>
        </row>
        <row r="1437">
          <cell r="J1437">
            <v>-327.85760000000005</v>
          </cell>
        </row>
        <row r="1438">
          <cell r="J1438">
            <v>-327.40770000000003</v>
          </cell>
        </row>
        <row r="1439">
          <cell r="J1439">
            <v>-326.95769999999999</v>
          </cell>
        </row>
        <row r="1440">
          <cell r="J1440">
            <v>-326.50760000000002</v>
          </cell>
        </row>
        <row r="1441">
          <cell r="J1441">
            <v>-326.05770000000001</v>
          </cell>
        </row>
        <row r="1442">
          <cell r="J1442">
            <v>-325.60759999999999</v>
          </cell>
        </row>
        <row r="1443">
          <cell r="J1443">
            <v>-325.15769999999998</v>
          </cell>
        </row>
        <row r="1444">
          <cell r="J1444">
            <v>-324.70760000000001</v>
          </cell>
        </row>
        <row r="1445">
          <cell r="J1445">
            <v>-324.25750000000005</v>
          </cell>
        </row>
        <row r="1446">
          <cell r="J1446">
            <v>-323.80739999999997</v>
          </cell>
        </row>
        <row r="1447">
          <cell r="J1447">
            <v>-323.35730000000001</v>
          </cell>
        </row>
        <row r="1448">
          <cell r="J1448">
            <v>-322.90719999999999</v>
          </cell>
        </row>
        <row r="1449">
          <cell r="J1449">
            <v>-322.45690000000008</v>
          </cell>
        </row>
        <row r="1450">
          <cell r="J1450">
            <v>-322.0068</v>
          </cell>
        </row>
        <row r="1451">
          <cell r="J1451">
            <v>-321.5566</v>
          </cell>
        </row>
        <row r="1452">
          <cell r="J1452">
            <v>-321.10640000000001</v>
          </cell>
        </row>
        <row r="1453">
          <cell r="J1453">
            <v>-320.65619999999996</v>
          </cell>
        </row>
        <row r="1454">
          <cell r="J1454">
            <v>-320.20589999999999</v>
          </cell>
        </row>
        <row r="1455">
          <cell r="J1455">
            <v>-319.75569999999999</v>
          </cell>
        </row>
        <row r="1456">
          <cell r="J1456">
            <v>-319.30539999999996</v>
          </cell>
        </row>
        <row r="1457">
          <cell r="J1457">
            <v>-318.85509999999999</v>
          </cell>
        </row>
        <row r="1458">
          <cell r="J1458">
            <v>-318.40480000000002</v>
          </cell>
        </row>
        <row r="1459">
          <cell r="J1459">
            <v>-317.95439999999996</v>
          </cell>
        </row>
        <row r="1460">
          <cell r="J1460">
            <v>-317.50409999999999</v>
          </cell>
        </row>
        <row r="1461">
          <cell r="J1461">
            <v>-317.05369999999999</v>
          </cell>
        </row>
        <row r="1462">
          <cell r="J1462">
            <v>-316.60319999999996</v>
          </cell>
        </row>
        <row r="1463">
          <cell r="J1463">
            <v>-316.15300000000002</v>
          </cell>
        </row>
        <row r="1464">
          <cell r="J1464">
            <v>-315.70249999999999</v>
          </cell>
        </row>
        <row r="1465">
          <cell r="J1465">
            <v>-315.25200000000001</v>
          </cell>
        </row>
        <row r="1466">
          <cell r="J1466">
            <v>-314.80149999999998</v>
          </cell>
        </row>
        <row r="1467">
          <cell r="J1467">
            <v>-314.35109999999997</v>
          </cell>
        </row>
        <row r="1468">
          <cell r="J1468">
            <v>-313.9006</v>
          </cell>
        </row>
        <row r="1469">
          <cell r="J1469">
            <v>-313.4502</v>
          </cell>
        </row>
        <row r="1470">
          <cell r="J1470">
            <v>-312.99959999999999</v>
          </cell>
        </row>
        <row r="1471">
          <cell r="J1471">
            <v>-312.54899999999998</v>
          </cell>
        </row>
        <row r="1472">
          <cell r="J1472">
            <v>-312.0985</v>
          </cell>
        </row>
        <row r="1473">
          <cell r="J1473">
            <v>-311.64780000000002</v>
          </cell>
        </row>
        <row r="1474">
          <cell r="J1474">
            <v>-311.19720000000001</v>
          </cell>
        </row>
        <row r="1475">
          <cell r="J1475">
            <v>-310.7466</v>
          </cell>
        </row>
        <row r="1476">
          <cell r="J1476">
            <v>-310.29580000000004</v>
          </cell>
        </row>
        <row r="1477">
          <cell r="J1477">
            <v>-309.84550000000002</v>
          </cell>
        </row>
        <row r="1478">
          <cell r="J1478">
            <v>-309.39460000000003</v>
          </cell>
        </row>
        <row r="1479">
          <cell r="J1479">
            <v>-308.94399999999996</v>
          </cell>
        </row>
        <row r="1480">
          <cell r="J1480">
            <v>-308.4932</v>
          </cell>
        </row>
        <row r="1481">
          <cell r="J1481">
            <v>-308.04249999999996</v>
          </cell>
        </row>
        <row r="1482">
          <cell r="J1482">
            <v>-307.59180000000003</v>
          </cell>
        </row>
        <row r="1483">
          <cell r="J1483">
            <v>-307.14089999999999</v>
          </cell>
        </row>
        <row r="1484">
          <cell r="J1484">
            <v>-306.6902</v>
          </cell>
        </row>
        <row r="1485">
          <cell r="J1485">
            <v>-306.23939999999999</v>
          </cell>
        </row>
        <row r="1486">
          <cell r="J1486">
            <v>-305.78859999999997</v>
          </cell>
        </row>
        <row r="1487">
          <cell r="J1487">
            <v>-305.33780000000002</v>
          </cell>
        </row>
        <row r="1488">
          <cell r="J1488">
            <v>-304.88689999999997</v>
          </cell>
        </row>
        <row r="1489">
          <cell r="J1489">
            <v>-304.43600000000004</v>
          </cell>
        </row>
        <row r="1490">
          <cell r="J1490">
            <v>-303.98509999999999</v>
          </cell>
        </row>
        <row r="1491">
          <cell r="J1491">
            <v>-303.53410000000002</v>
          </cell>
        </row>
        <row r="1492">
          <cell r="J1492">
            <v>-303.08330000000001</v>
          </cell>
        </row>
        <row r="1493">
          <cell r="J1493">
            <v>-302.63249999999999</v>
          </cell>
        </row>
        <row r="1494">
          <cell r="J1494">
            <v>-302.18150000000003</v>
          </cell>
        </row>
        <row r="1495">
          <cell r="J1495">
            <v>-301.73040000000003</v>
          </cell>
        </row>
        <row r="1496">
          <cell r="J1496">
            <v>-301.27929999999998</v>
          </cell>
        </row>
        <row r="1497">
          <cell r="J1497">
            <v>-300.82849999999996</v>
          </cell>
        </row>
        <row r="1498">
          <cell r="J1498">
            <v>-300.37739999999997</v>
          </cell>
        </row>
        <row r="1499">
          <cell r="J1499">
            <v>-299.92629999999997</v>
          </cell>
        </row>
        <row r="1500">
          <cell r="J1500">
            <v>-299.4753</v>
          </cell>
        </row>
        <row r="1501">
          <cell r="J1501">
            <v>-299.02409999999998</v>
          </cell>
        </row>
        <row r="1502">
          <cell r="J1502">
            <v>-298.57299999999998</v>
          </cell>
        </row>
        <row r="1503">
          <cell r="J1503">
            <v>-298.12180000000001</v>
          </cell>
        </row>
        <row r="1504">
          <cell r="J1504">
            <v>-297.67070000000001</v>
          </cell>
        </row>
        <row r="1505">
          <cell r="J1505">
            <v>-297.21960000000001</v>
          </cell>
        </row>
        <row r="1506">
          <cell r="J1506">
            <v>-296.76839999999999</v>
          </cell>
        </row>
        <row r="1507">
          <cell r="J1507">
            <v>-296.31719999999996</v>
          </cell>
        </row>
        <row r="1508">
          <cell r="J1508">
            <v>-295.86589999999995</v>
          </cell>
        </row>
        <row r="1509">
          <cell r="J1509">
            <v>-295.41470000000004</v>
          </cell>
        </row>
        <row r="1510">
          <cell r="J1510">
            <v>-294.96339999999998</v>
          </cell>
        </row>
        <row r="1511">
          <cell r="J1511">
            <v>-294.51209999999998</v>
          </cell>
        </row>
        <row r="1512">
          <cell r="J1512">
            <v>-294.06079999999997</v>
          </cell>
        </row>
        <row r="1513">
          <cell r="J1513">
            <v>-293.6096</v>
          </cell>
        </row>
        <row r="1514">
          <cell r="J1514">
            <v>-293.15809999999999</v>
          </cell>
        </row>
        <row r="1515">
          <cell r="J1515">
            <v>-292.70699999999999</v>
          </cell>
        </row>
        <row r="1516">
          <cell r="J1516">
            <v>-292.25549999999998</v>
          </cell>
        </row>
        <row r="1517">
          <cell r="J1517">
            <v>-291.80410000000001</v>
          </cell>
        </row>
        <row r="1518">
          <cell r="J1518">
            <v>-291.3528</v>
          </cell>
        </row>
        <row r="1519">
          <cell r="J1519">
            <v>-290.90129999999999</v>
          </cell>
        </row>
        <row r="1520">
          <cell r="J1520">
            <v>-290.44989999999996</v>
          </cell>
        </row>
        <row r="1521">
          <cell r="J1521">
            <v>-289.9984</v>
          </cell>
        </row>
        <row r="1522">
          <cell r="J1522">
            <v>-289.54700000000003</v>
          </cell>
        </row>
        <row r="1523">
          <cell r="J1523">
            <v>-289.09530000000001</v>
          </cell>
        </row>
        <row r="1524">
          <cell r="J1524">
            <v>-288.64400000000001</v>
          </cell>
        </row>
        <row r="1525">
          <cell r="J1525">
            <v>-288.19240000000002</v>
          </cell>
        </row>
        <row r="1526">
          <cell r="J1526">
            <v>-287.74079999999998</v>
          </cell>
        </row>
        <row r="1527">
          <cell r="J1527">
            <v>-287.2894</v>
          </cell>
        </row>
        <row r="1528">
          <cell r="J1528">
            <v>-286.83769999999998</v>
          </cell>
        </row>
        <row r="1529">
          <cell r="J1529">
            <v>-286.3861</v>
          </cell>
        </row>
        <row r="1530">
          <cell r="J1530">
            <v>-285.93450000000001</v>
          </cell>
        </row>
        <row r="1531">
          <cell r="J1531">
            <v>-285.4828</v>
          </cell>
        </row>
        <row r="1532">
          <cell r="J1532">
            <v>-285.03129999999999</v>
          </cell>
        </row>
        <row r="1533">
          <cell r="J1533">
            <v>-284.5797</v>
          </cell>
        </row>
        <row r="1534">
          <cell r="J1534">
            <v>-284.12790000000001</v>
          </cell>
        </row>
        <row r="1535">
          <cell r="J1535">
            <v>-283.67609999999996</v>
          </cell>
        </row>
        <row r="1536">
          <cell r="J1536">
            <v>-283.22440000000006</v>
          </cell>
        </row>
        <row r="1537">
          <cell r="J1537">
            <v>-282.77269999999999</v>
          </cell>
        </row>
        <row r="1538">
          <cell r="J1538">
            <v>-282.32089999999999</v>
          </cell>
        </row>
        <row r="1539">
          <cell r="J1539">
            <v>-281.86930000000001</v>
          </cell>
        </row>
        <row r="1540">
          <cell r="J1540">
            <v>-281.41750000000002</v>
          </cell>
        </row>
        <row r="1541">
          <cell r="J1541">
            <v>-280.96559999999999</v>
          </cell>
        </row>
        <row r="1542">
          <cell r="J1542">
            <v>-280.51369999999997</v>
          </cell>
        </row>
        <row r="1543">
          <cell r="J1543">
            <v>-280.06180000000001</v>
          </cell>
        </row>
        <row r="1544">
          <cell r="J1544">
            <v>-279.61009999999999</v>
          </cell>
        </row>
        <row r="1545">
          <cell r="J1545">
            <v>-279.15820000000002</v>
          </cell>
        </row>
        <row r="1546">
          <cell r="J1546">
            <v>-278.70620000000002</v>
          </cell>
        </row>
        <row r="1547">
          <cell r="J1547">
            <v>-278.2543</v>
          </cell>
        </row>
        <row r="1548">
          <cell r="J1548">
            <v>-277.80250000000001</v>
          </cell>
        </row>
        <row r="1549">
          <cell r="J1549">
            <v>-277.35040000000004</v>
          </cell>
        </row>
        <row r="1550">
          <cell r="J1550">
            <v>-276.89830000000001</v>
          </cell>
        </row>
        <row r="1551">
          <cell r="J1551">
            <v>-276.44639999999998</v>
          </cell>
        </row>
        <row r="1552">
          <cell r="J1552">
            <v>-275.99439999999998</v>
          </cell>
        </row>
        <row r="1553">
          <cell r="J1553">
            <v>-275.54239999999999</v>
          </cell>
        </row>
        <row r="1554">
          <cell r="J1554">
            <v>-275.09039999999999</v>
          </cell>
        </row>
        <row r="1555">
          <cell r="J1555">
            <v>-274.63810000000001</v>
          </cell>
        </row>
        <row r="1556">
          <cell r="J1556">
            <v>-274.18619999999999</v>
          </cell>
        </row>
        <row r="1557">
          <cell r="J1557">
            <v>-273.73399999999998</v>
          </cell>
        </row>
        <row r="1558">
          <cell r="J1558">
            <v>-273.28199999999998</v>
          </cell>
        </row>
        <row r="1559">
          <cell r="J1559">
            <v>-272.8297</v>
          </cell>
        </row>
        <row r="1560">
          <cell r="J1560">
            <v>-272.3777</v>
          </cell>
        </row>
        <row r="1561">
          <cell r="J1561">
            <v>-271.9255</v>
          </cell>
        </row>
        <row r="1562">
          <cell r="J1562">
            <v>-271.47320000000002</v>
          </cell>
        </row>
        <row r="1563">
          <cell r="J1563">
            <v>-271.02109999999999</v>
          </cell>
        </row>
        <row r="1564">
          <cell r="J1564">
            <v>-270.56869999999998</v>
          </cell>
        </row>
        <row r="1565">
          <cell r="J1565">
            <v>-270.1164</v>
          </cell>
        </row>
        <row r="1566">
          <cell r="J1566">
            <v>-269.6644</v>
          </cell>
        </row>
        <row r="1567">
          <cell r="J1567">
            <v>-269.21199999999999</v>
          </cell>
        </row>
        <row r="1568">
          <cell r="J1568">
            <v>-268.75980000000004</v>
          </cell>
        </row>
        <row r="1569">
          <cell r="J1569">
            <v>-268.3073</v>
          </cell>
        </row>
        <row r="1570">
          <cell r="J1570">
            <v>-267.85509999999999</v>
          </cell>
        </row>
        <row r="1571">
          <cell r="J1571">
            <v>-267.40270000000004</v>
          </cell>
        </row>
        <row r="1572">
          <cell r="J1572">
            <v>-266.95029999999997</v>
          </cell>
        </row>
        <row r="1573">
          <cell r="J1573">
            <v>-266.49790000000002</v>
          </cell>
        </row>
        <row r="1574">
          <cell r="J1574">
            <v>-266.0455</v>
          </cell>
        </row>
        <row r="1575">
          <cell r="J1575">
            <v>-265.59309999999999</v>
          </cell>
        </row>
        <row r="1576">
          <cell r="J1576">
            <v>-265.14060000000001</v>
          </cell>
        </row>
        <row r="1577">
          <cell r="J1577">
            <v>-264.68809999999996</v>
          </cell>
        </row>
        <row r="1578">
          <cell r="J1578">
            <v>-264.23559999999998</v>
          </cell>
        </row>
        <row r="1579">
          <cell r="J1579">
            <v>-263.78319999999997</v>
          </cell>
        </row>
        <row r="1580">
          <cell r="J1580">
            <v>-263.33080000000001</v>
          </cell>
        </row>
        <row r="1581">
          <cell r="J1581">
            <v>-262.87799999999999</v>
          </cell>
        </row>
        <row r="1582">
          <cell r="J1582">
            <v>-262.42539999999997</v>
          </cell>
        </row>
        <row r="1583">
          <cell r="J1583">
            <v>-261.97290000000004</v>
          </cell>
        </row>
        <row r="1584">
          <cell r="J1584">
            <v>-261.52030000000002</v>
          </cell>
        </row>
        <row r="1585">
          <cell r="J1585">
            <v>-261.06769999999995</v>
          </cell>
        </row>
        <row r="1586">
          <cell r="J1586">
            <v>-260.61500000000001</v>
          </cell>
        </row>
        <row r="1587">
          <cell r="J1587">
            <v>-260.16240000000005</v>
          </cell>
        </row>
        <row r="1588">
          <cell r="J1588">
            <v>-259.72530000000006</v>
          </cell>
        </row>
        <row r="1589">
          <cell r="J1589">
            <v>-259.37889999999999</v>
          </cell>
        </row>
        <row r="1590">
          <cell r="J1590">
            <v>-259.04070000000002</v>
          </cell>
        </row>
        <row r="1591">
          <cell r="J1591">
            <v>-258.70269999999999</v>
          </cell>
        </row>
        <row r="1592">
          <cell r="J1592">
            <v>-258.3646</v>
          </cell>
        </row>
        <row r="1593">
          <cell r="J1593">
            <v>-258.0265</v>
          </cell>
        </row>
        <row r="1594">
          <cell r="J1594">
            <v>-257.6884</v>
          </cell>
        </row>
        <row r="1595">
          <cell r="J1595">
            <v>-257.35020000000003</v>
          </cell>
        </row>
        <row r="1596">
          <cell r="J1596">
            <v>-257.01220000000001</v>
          </cell>
        </row>
        <row r="1597">
          <cell r="J1597">
            <v>-256.67399999999998</v>
          </cell>
        </row>
        <row r="1598">
          <cell r="J1598">
            <v>-256.33609999999999</v>
          </cell>
        </row>
        <row r="1599">
          <cell r="J1599">
            <v>-255.99779999999998</v>
          </cell>
        </row>
        <row r="1600">
          <cell r="J1600">
            <v>-255.65960000000001</v>
          </cell>
        </row>
        <row r="1601">
          <cell r="J1601">
            <v>-255.38950000000003</v>
          </cell>
        </row>
        <row r="1602">
          <cell r="J1602">
            <v>-255.2706</v>
          </cell>
        </row>
        <row r="1603">
          <cell r="J1603">
            <v>-255.15639999999999</v>
          </cell>
        </row>
        <row r="1604">
          <cell r="J1604">
            <v>-255.04230000000001</v>
          </cell>
        </row>
        <row r="1605">
          <cell r="J1605">
            <v>-254.92809999999997</v>
          </cell>
        </row>
        <row r="1606">
          <cell r="J1606">
            <v>-254.81389999999999</v>
          </cell>
        </row>
        <row r="1607">
          <cell r="J1607">
            <v>-254.69970000000001</v>
          </cell>
        </row>
        <row r="1608">
          <cell r="J1608">
            <v>-254.60829999999999</v>
          </cell>
        </row>
        <row r="1609">
          <cell r="J1609">
            <v>-254.59140000000002</v>
          </cell>
        </row>
        <row r="1610">
          <cell r="J1610">
            <v>-254.57459999999998</v>
          </cell>
        </row>
        <row r="1611">
          <cell r="J1611">
            <v>-254.55770000000001</v>
          </cell>
        </row>
        <row r="1612">
          <cell r="J1612">
            <v>-254.54079999999999</v>
          </cell>
        </row>
        <row r="1613">
          <cell r="J1613">
            <v>-254.52389999999997</v>
          </cell>
        </row>
        <row r="1614">
          <cell r="J1614">
            <v>-254.50690000000003</v>
          </cell>
        </row>
        <row r="1615">
          <cell r="J1615">
            <v>-254.49</v>
          </cell>
        </row>
        <row r="1616">
          <cell r="J1616">
            <v>-254.47320000000002</v>
          </cell>
        </row>
        <row r="1617">
          <cell r="J1617">
            <v>-254.4563</v>
          </cell>
        </row>
        <row r="1618">
          <cell r="J1618">
            <v>-254.43950000000001</v>
          </cell>
        </row>
        <row r="1619">
          <cell r="J1619">
            <v>-254.42259999999999</v>
          </cell>
        </row>
        <row r="1620">
          <cell r="J1620">
            <v>-254.4057</v>
          </cell>
        </row>
        <row r="1621">
          <cell r="J1621">
            <v>-254.38890000000001</v>
          </cell>
        </row>
        <row r="1622">
          <cell r="J1622">
            <v>-254.37199999999999</v>
          </cell>
        </row>
        <row r="1623">
          <cell r="J1623">
            <v>-254.35520000000002</v>
          </cell>
        </row>
        <row r="1624">
          <cell r="J1624">
            <v>-254.33839999999998</v>
          </cell>
        </row>
        <row r="1625">
          <cell r="J1625">
            <v>-254.32159999999999</v>
          </cell>
        </row>
        <row r="1626">
          <cell r="J1626">
            <v>-254.30460000000002</v>
          </cell>
        </row>
        <row r="1627">
          <cell r="J1627">
            <v>-254.2877</v>
          </cell>
        </row>
        <row r="1628">
          <cell r="J1628">
            <v>-254.27089999999998</v>
          </cell>
        </row>
        <row r="1629">
          <cell r="J1629">
            <v>-254.25399999999999</v>
          </cell>
        </row>
        <row r="1630">
          <cell r="J1630">
            <v>-254.2371</v>
          </cell>
        </row>
        <row r="1631">
          <cell r="J1631">
            <v>-254.22039999999998</v>
          </cell>
        </row>
        <row r="1632">
          <cell r="J1632">
            <v>-254.20339999999999</v>
          </cell>
        </row>
        <row r="1633">
          <cell r="J1633">
            <v>-254.18649999999997</v>
          </cell>
        </row>
        <row r="1634">
          <cell r="J1634">
            <v>-254.1696</v>
          </cell>
        </row>
        <row r="1635">
          <cell r="J1635">
            <v>-254.15269999999998</v>
          </cell>
        </row>
        <row r="1636">
          <cell r="J1636">
            <v>-254.13589999999999</v>
          </cell>
        </row>
        <row r="1637">
          <cell r="J1637">
            <v>-254.1191</v>
          </cell>
        </row>
        <row r="1638">
          <cell r="J1638">
            <v>-254.10219999999998</v>
          </cell>
        </row>
        <row r="1639">
          <cell r="J1639">
            <v>-254.08529999999999</v>
          </cell>
        </row>
        <row r="1640">
          <cell r="J1640">
            <v>-254.06840000000003</v>
          </cell>
        </row>
        <row r="1641">
          <cell r="J1641">
            <v>-254.0515</v>
          </cell>
        </row>
        <row r="1642">
          <cell r="J1642">
            <v>-254.03470000000002</v>
          </cell>
        </row>
        <row r="1643">
          <cell r="J1643">
            <v>-254.01790000000003</v>
          </cell>
        </row>
        <row r="1644">
          <cell r="J1644">
            <v>-254.00110000000004</v>
          </cell>
        </row>
        <row r="1645">
          <cell r="J1645">
            <v>-253.98419999999999</v>
          </cell>
        </row>
        <row r="1646">
          <cell r="J1646">
            <v>-253.96719999999999</v>
          </cell>
        </row>
        <row r="1647">
          <cell r="J1647">
            <v>-253.9504</v>
          </cell>
        </row>
        <row r="1648">
          <cell r="J1648">
            <v>-253.93349999999998</v>
          </cell>
        </row>
        <row r="1649">
          <cell r="J1649">
            <v>-253.91669999999999</v>
          </cell>
        </row>
        <row r="1650">
          <cell r="J1650">
            <v>-253.8999</v>
          </cell>
        </row>
        <row r="1651">
          <cell r="J1651">
            <v>-253.88299999999998</v>
          </cell>
        </row>
        <row r="1652">
          <cell r="J1652">
            <v>-253.86610000000002</v>
          </cell>
        </row>
        <row r="1653">
          <cell r="J1653">
            <v>-253.84909999999999</v>
          </cell>
        </row>
        <row r="1654">
          <cell r="J1654">
            <v>-253.8323</v>
          </cell>
        </row>
        <row r="1655">
          <cell r="J1655">
            <v>-253.81530000000001</v>
          </cell>
        </row>
        <row r="1656">
          <cell r="J1656">
            <v>-253.79850000000002</v>
          </cell>
        </row>
        <row r="1657">
          <cell r="J1657">
            <v>-253.7817</v>
          </cell>
        </row>
        <row r="1658">
          <cell r="J1658">
            <v>-253.76480000000001</v>
          </cell>
        </row>
        <row r="1659">
          <cell r="J1659">
            <v>-253.74800000000002</v>
          </cell>
        </row>
        <row r="1660">
          <cell r="J1660">
            <v>-253.7312</v>
          </cell>
        </row>
        <row r="1661">
          <cell r="J1661">
            <v>-253.71430000000001</v>
          </cell>
        </row>
        <row r="1662">
          <cell r="J1662">
            <v>-253.69740000000002</v>
          </cell>
        </row>
        <row r="1663">
          <cell r="J1663">
            <v>-253.68049999999999</v>
          </cell>
        </row>
        <row r="1664">
          <cell r="J1664">
            <v>-253.66370000000001</v>
          </cell>
        </row>
        <row r="1665">
          <cell r="J1665">
            <v>-253.64669999999998</v>
          </cell>
        </row>
        <row r="1666">
          <cell r="J1666">
            <v>-253.62989999999999</v>
          </cell>
        </row>
        <row r="1667">
          <cell r="J1667">
            <v>-253.61309999999997</v>
          </cell>
        </row>
        <row r="1668">
          <cell r="J1668">
            <v>-253.59620000000001</v>
          </cell>
        </row>
        <row r="1669">
          <cell r="J1669">
            <v>-253.57919999999999</v>
          </cell>
        </row>
        <row r="1670">
          <cell r="J1670">
            <v>-253.5624</v>
          </cell>
        </row>
        <row r="1671">
          <cell r="J1671">
            <v>-253.54560000000001</v>
          </cell>
        </row>
        <row r="1672">
          <cell r="J1672">
            <v>-253.52869999999999</v>
          </cell>
        </row>
        <row r="1673">
          <cell r="J1673">
            <v>-253.512</v>
          </cell>
        </row>
        <row r="1674">
          <cell r="J1674">
            <v>-253.49510000000001</v>
          </cell>
        </row>
        <row r="1675">
          <cell r="J1675">
            <v>-253.47819999999999</v>
          </cell>
        </row>
        <row r="1676">
          <cell r="J1676">
            <v>-253.46129999999999</v>
          </cell>
        </row>
        <row r="1677">
          <cell r="J1677">
            <v>-253.44450000000001</v>
          </cell>
        </row>
        <row r="1678">
          <cell r="J1678">
            <v>-253.42740000000003</v>
          </cell>
        </row>
        <row r="1679">
          <cell r="J1679">
            <v>-253.41059999999999</v>
          </cell>
        </row>
        <row r="1680">
          <cell r="J1680">
            <v>-253.39370000000002</v>
          </cell>
        </row>
        <row r="1681">
          <cell r="J1681">
            <v>-253.37679999999997</v>
          </cell>
        </row>
        <row r="1682">
          <cell r="J1682">
            <v>-253.36</v>
          </cell>
        </row>
        <row r="1683">
          <cell r="J1683">
            <v>-253.3432</v>
          </cell>
        </row>
        <row r="1684">
          <cell r="J1684">
            <v>-253.3263</v>
          </cell>
        </row>
        <row r="1685">
          <cell r="J1685">
            <v>-253.30940000000001</v>
          </cell>
        </row>
        <row r="1686">
          <cell r="J1686">
            <v>-253.29259999999999</v>
          </cell>
        </row>
        <row r="1687">
          <cell r="J1687">
            <v>-253.2757</v>
          </cell>
        </row>
        <row r="1688">
          <cell r="J1688">
            <v>-253.25880000000001</v>
          </cell>
        </row>
        <row r="1689">
          <cell r="J1689">
            <v>-253.24210000000002</v>
          </cell>
        </row>
        <row r="1690">
          <cell r="J1690">
            <v>-253.2251</v>
          </cell>
        </row>
        <row r="1691">
          <cell r="J1691">
            <v>-253.20820000000003</v>
          </cell>
        </row>
        <row r="1692">
          <cell r="J1692">
            <v>-253.19139999999999</v>
          </cell>
        </row>
        <row r="1693">
          <cell r="J1693">
            <v>-253.17450000000002</v>
          </cell>
        </row>
        <row r="1694">
          <cell r="J1694">
            <v>-253.15770000000003</v>
          </cell>
        </row>
        <row r="1695">
          <cell r="J1695">
            <v>-253.14089999999999</v>
          </cell>
        </row>
        <row r="1696">
          <cell r="J1696">
            <v>-253.124</v>
          </cell>
        </row>
        <row r="1697">
          <cell r="J1697">
            <v>-253.107</v>
          </cell>
        </row>
        <row r="1698">
          <cell r="J1698">
            <v>-253.09</v>
          </cell>
        </row>
        <row r="1699">
          <cell r="J1699">
            <v>-253.07329999999999</v>
          </cell>
        </row>
        <row r="1700">
          <cell r="J1700">
            <v>-253.0564</v>
          </cell>
        </row>
        <row r="1701">
          <cell r="J1701">
            <v>-253.03949999999998</v>
          </cell>
        </row>
        <row r="1702">
          <cell r="J1702">
            <v>-253.02260000000001</v>
          </cell>
        </row>
        <row r="1703">
          <cell r="J1703">
            <v>-253.00569999999999</v>
          </cell>
        </row>
        <row r="1704">
          <cell r="J1704">
            <v>-252.9889</v>
          </cell>
        </row>
        <row r="1705">
          <cell r="J1705">
            <v>-252.97219999999999</v>
          </cell>
        </row>
        <row r="1706">
          <cell r="J1706">
            <v>-252.95529999999997</v>
          </cell>
        </row>
        <row r="1707">
          <cell r="J1707">
            <v>-252.93839999999994</v>
          </cell>
        </row>
        <row r="1708">
          <cell r="J1708">
            <v>-252.92149999999998</v>
          </cell>
        </row>
        <row r="1709">
          <cell r="J1709">
            <v>-252.90469999999999</v>
          </cell>
        </row>
        <row r="1710">
          <cell r="J1710">
            <v>-252.88790000000003</v>
          </cell>
        </row>
        <row r="1711">
          <cell r="J1711">
            <v>-252.87090000000001</v>
          </cell>
        </row>
        <row r="1712">
          <cell r="J1712">
            <v>-252.85410000000002</v>
          </cell>
        </row>
        <row r="1713">
          <cell r="J1713">
            <v>-252.8372</v>
          </cell>
        </row>
        <row r="1714">
          <cell r="J1714">
            <v>-252.8202</v>
          </cell>
        </row>
        <row r="1715">
          <cell r="J1715">
            <v>-252.80329999999998</v>
          </cell>
        </row>
        <row r="1716">
          <cell r="J1716">
            <v>-252.78660000000002</v>
          </cell>
        </row>
        <row r="1717">
          <cell r="J1717">
            <v>-252.7697</v>
          </cell>
        </row>
        <row r="1718">
          <cell r="J1718">
            <v>-252.75279999999998</v>
          </cell>
        </row>
        <row r="1719">
          <cell r="J1719">
            <v>-252.73600000000002</v>
          </cell>
        </row>
        <row r="1720">
          <cell r="J1720">
            <v>-252.71910000000003</v>
          </cell>
        </row>
        <row r="1721">
          <cell r="J1721">
            <v>-252.70229999999998</v>
          </cell>
        </row>
        <row r="1722">
          <cell r="J1722">
            <v>-252.68540000000002</v>
          </cell>
        </row>
        <row r="1723">
          <cell r="J1723">
            <v>-252.6686</v>
          </cell>
        </row>
        <row r="1724">
          <cell r="J1724">
            <v>-252.65170000000001</v>
          </cell>
        </row>
        <row r="1725">
          <cell r="J1725">
            <v>-252.63469999999998</v>
          </cell>
        </row>
        <row r="1726">
          <cell r="J1726">
            <v>-252.61779999999999</v>
          </cell>
        </row>
        <row r="1727">
          <cell r="J1727">
            <v>-252.601</v>
          </cell>
        </row>
        <row r="1728">
          <cell r="J1728">
            <v>-252.58410000000001</v>
          </cell>
        </row>
        <row r="1729">
          <cell r="J1729">
            <v>-252.56719999999999</v>
          </cell>
        </row>
        <row r="1730">
          <cell r="J1730">
            <v>-252.5504</v>
          </cell>
        </row>
        <row r="1731">
          <cell r="J1731">
            <v>-252.5335</v>
          </cell>
        </row>
        <row r="1732">
          <cell r="J1732">
            <v>-252.51670000000001</v>
          </cell>
        </row>
        <row r="1733">
          <cell r="J1733">
            <v>-252.49980000000002</v>
          </cell>
        </row>
        <row r="1734">
          <cell r="J1734">
            <v>-252.48309999999998</v>
          </cell>
        </row>
        <row r="1735">
          <cell r="J1735">
            <v>-252.46620000000001</v>
          </cell>
        </row>
        <row r="1736">
          <cell r="J1736">
            <v>-252.44929999999999</v>
          </cell>
        </row>
        <row r="1737">
          <cell r="J1737">
            <v>-252.43239999999997</v>
          </cell>
        </row>
        <row r="1738">
          <cell r="J1738">
            <v>-252.41559999999998</v>
          </cell>
        </row>
        <row r="1739">
          <cell r="J1739">
            <v>-252.39869999999999</v>
          </cell>
        </row>
        <row r="1740">
          <cell r="J1740">
            <v>-252.3818</v>
          </cell>
        </row>
        <row r="1741">
          <cell r="J1741">
            <v>-252.36479999999997</v>
          </cell>
        </row>
        <row r="1742">
          <cell r="J1742">
            <v>-252.34799999999998</v>
          </cell>
        </row>
        <row r="1743">
          <cell r="J1743">
            <v>-252.3312</v>
          </cell>
        </row>
        <row r="1744">
          <cell r="J1744">
            <v>-252.31429999999997</v>
          </cell>
        </row>
        <row r="1745">
          <cell r="J1745">
            <v>-252.29740000000001</v>
          </cell>
        </row>
        <row r="1746">
          <cell r="J1746">
            <v>-252.28050000000002</v>
          </cell>
        </row>
        <row r="1747">
          <cell r="J1747">
            <v>-252.2636</v>
          </cell>
        </row>
        <row r="1748">
          <cell r="J1748">
            <v>-252.24680000000001</v>
          </cell>
        </row>
        <row r="1749">
          <cell r="J1749">
            <v>-252.22989999999999</v>
          </cell>
        </row>
        <row r="1750">
          <cell r="J1750">
            <v>-252.2131</v>
          </cell>
        </row>
        <row r="1751">
          <cell r="J1751">
            <v>-252.1962</v>
          </cell>
        </row>
        <row r="1752">
          <cell r="J1752">
            <v>-252.17929999999998</v>
          </cell>
        </row>
        <row r="1753">
          <cell r="J1753">
            <v>-252.16249999999999</v>
          </cell>
        </row>
        <row r="1754">
          <cell r="J1754">
            <v>-252.14570000000001</v>
          </cell>
        </row>
        <row r="1755">
          <cell r="J1755">
            <v>-252.12880000000001</v>
          </cell>
        </row>
        <row r="1756">
          <cell r="J1756">
            <v>-252.11189999999999</v>
          </cell>
        </row>
        <row r="1757">
          <cell r="J1757">
            <v>-252.09500000000003</v>
          </cell>
        </row>
        <row r="1758">
          <cell r="J1758">
            <v>-252.07820000000004</v>
          </cell>
        </row>
        <row r="1759">
          <cell r="J1759">
            <v>-252.06140000000002</v>
          </cell>
        </row>
        <row r="1760">
          <cell r="J1760">
            <v>-252.0444</v>
          </cell>
        </row>
        <row r="1761">
          <cell r="J1761">
            <v>-252.02750000000003</v>
          </cell>
        </row>
        <row r="1762">
          <cell r="J1762">
            <v>-252.01060000000001</v>
          </cell>
        </row>
        <row r="1763">
          <cell r="J1763">
            <v>-251.99379999999999</v>
          </cell>
        </row>
        <row r="1764">
          <cell r="J1764">
            <v>-251.97699999999998</v>
          </cell>
        </row>
        <row r="1765">
          <cell r="J1765">
            <v>-251.96009999999998</v>
          </cell>
        </row>
        <row r="1766">
          <cell r="J1766">
            <v>-251.94319999999999</v>
          </cell>
        </row>
        <row r="1767">
          <cell r="J1767">
            <v>-251.9264</v>
          </cell>
        </row>
        <row r="1768">
          <cell r="J1768">
            <v>-251.90950000000001</v>
          </cell>
        </row>
        <row r="1769">
          <cell r="J1769">
            <v>-251.89270000000002</v>
          </cell>
        </row>
        <row r="1770">
          <cell r="J1770">
            <v>-251.87580000000003</v>
          </cell>
        </row>
        <row r="1771">
          <cell r="J1771">
            <v>-251.85890000000001</v>
          </cell>
        </row>
        <row r="1772">
          <cell r="J1772">
            <v>-251.84200000000001</v>
          </cell>
        </row>
        <row r="1773">
          <cell r="J1773">
            <v>-251.82509999999996</v>
          </cell>
        </row>
        <row r="1774">
          <cell r="J1774">
            <v>-251.80830000000003</v>
          </cell>
        </row>
        <row r="1775">
          <cell r="J1775">
            <v>-251.79140000000001</v>
          </cell>
        </row>
        <row r="1776">
          <cell r="J1776">
            <v>-251.77459999999999</v>
          </cell>
        </row>
        <row r="1777">
          <cell r="J1777">
            <v>-251.7577</v>
          </cell>
        </row>
        <row r="1778">
          <cell r="J1778">
            <v>-251.74089999999998</v>
          </cell>
        </row>
        <row r="1779">
          <cell r="J1779">
            <v>-251.72409999999999</v>
          </cell>
        </row>
        <row r="1780">
          <cell r="J1780">
            <v>-251.7072</v>
          </cell>
        </row>
        <row r="1781">
          <cell r="J1781">
            <v>-251.69029999999998</v>
          </cell>
        </row>
        <row r="1782">
          <cell r="J1782">
            <v>-251.67339999999999</v>
          </cell>
        </row>
        <row r="1783">
          <cell r="J1783">
            <v>-251.65649999999999</v>
          </cell>
        </row>
        <row r="1784">
          <cell r="J1784">
            <v>-251.6396</v>
          </cell>
        </row>
        <row r="1785">
          <cell r="J1785">
            <v>-251.62279999999998</v>
          </cell>
        </row>
        <row r="1786">
          <cell r="J1786">
            <v>-251.60599999999999</v>
          </cell>
        </row>
        <row r="1787">
          <cell r="J1787">
            <v>-251.589</v>
          </cell>
        </row>
        <row r="1788">
          <cell r="J1788">
            <v>-251.57209999999998</v>
          </cell>
        </row>
        <row r="1789">
          <cell r="J1789">
            <v>-251.55520000000001</v>
          </cell>
        </row>
        <row r="1790">
          <cell r="J1790">
            <v>-251.53840000000002</v>
          </cell>
        </row>
        <row r="1791">
          <cell r="J1791">
            <v>-251.52160000000001</v>
          </cell>
        </row>
        <row r="1792">
          <cell r="J1792">
            <v>-251.50460000000001</v>
          </cell>
        </row>
        <row r="1793">
          <cell r="J1793">
            <v>-251.48780000000002</v>
          </cell>
        </row>
        <row r="1794">
          <cell r="J1794">
            <v>-251.47090000000003</v>
          </cell>
        </row>
        <row r="1795">
          <cell r="J1795">
            <v>-251.45410000000001</v>
          </cell>
        </row>
        <row r="1796">
          <cell r="J1796">
            <v>-251.43730000000002</v>
          </cell>
        </row>
        <row r="1797">
          <cell r="J1797">
            <v>-251.42040000000003</v>
          </cell>
        </row>
        <row r="1798">
          <cell r="J1798">
            <v>-251.40350000000001</v>
          </cell>
        </row>
        <row r="1799">
          <cell r="J1799">
            <v>-251.38660000000004</v>
          </cell>
        </row>
        <row r="1800">
          <cell r="J1800">
            <v>-251.3698</v>
          </cell>
        </row>
        <row r="1801">
          <cell r="J1801">
            <v>-251.35300000000001</v>
          </cell>
        </row>
        <row r="1802">
          <cell r="J1802">
            <v>-251.33599999999998</v>
          </cell>
        </row>
        <row r="1803">
          <cell r="J1803">
            <v>-251.31909999999999</v>
          </cell>
        </row>
        <row r="1804">
          <cell r="J1804">
            <v>-251.3022</v>
          </cell>
        </row>
        <row r="1805">
          <cell r="J1805">
            <v>-251.28540000000001</v>
          </cell>
        </row>
        <row r="1806">
          <cell r="J1806">
            <v>-251.26849999999999</v>
          </cell>
        </row>
        <row r="1807">
          <cell r="J1807">
            <v>-251.2518</v>
          </cell>
        </row>
        <row r="1808">
          <cell r="J1808">
            <v>-251.23490000000001</v>
          </cell>
        </row>
        <row r="1809">
          <cell r="J1809">
            <v>-251.21799999999999</v>
          </cell>
        </row>
        <row r="1810">
          <cell r="J1810">
            <v>-251.20119999999997</v>
          </cell>
        </row>
        <row r="1811">
          <cell r="J1811">
            <v>-251.18419999999998</v>
          </cell>
        </row>
        <row r="1812">
          <cell r="J1812">
            <v>-251.16739999999999</v>
          </cell>
        </row>
        <row r="1813">
          <cell r="J1813">
            <v>-251.15039999999999</v>
          </cell>
        </row>
        <row r="1814">
          <cell r="J1814">
            <v>-251.1335</v>
          </cell>
        </row>
        <row r="1815">
          <cell r="J1815">
            <v>-251.11669999999998</v>
          </cell>
        </row>
        <row r="1816">
          <cell r="J1816">
            <v>-251.09979999999999</v>
          </cell>
        </row>
        <row r="1817">
          <cell r="J1817">
            <v>-251.08289999999997</v>
          </cell>
        </row>
        <row r="1818">
          <cell r="J1818">
            <v>-251.06610000000001</v>
          </cell>
        </row>
        <row r="1819">
          <cell r="J1819">
            <v>-251.04919999999998</v>
          </cell>
        </row>
        <row r="1820">
          <cell r="J1820">
            <v>-251.0324</v>
          </cell>
        </row>
        <row r="1821">
          <cell r="J1821">
            <v>-251.01560000000001</v>
          </cell>
        </row>
        <row r="1822">
          <cell r="J1822">
            <v>-250.99870000000004</v>
          </cell>
        </row>
        <row r="1823">
          <cell r="J1823">
            <v>-250.98169999999999</v>
          </cell>
        </row>
        <row r="1824">
          <cell r="J1824">
            <v>-250.9649</v>
          </cell>
        </row>
        <row r="1825">
          <cell r="J1825">
            <v>-250.94819999999999</v>
          </cell>
        </row>
        <row r="1826">
          <cell r="J1826">
            <v>-250.93129999999996</v>
          </cell>
        </row>
        <row r="1827">
          <cell r="J1827">
            <v>-250.9144</v>
          </cell>
        </row>
        <row r="1828">
          <cell r="J1828">
            <v>-250.89749999999998</v>
          </cell>
        </row>
        <row r="1829">
          <cell r="J1829">
            <v>-250.88060000000002</v>
          </cell>
        </row>
        <row r="1830">
          <cell r="J1830">
            <v>-250.86380000000003</v>
          </cell>
        </row>
        <row r="1831">
          <cell r="J1831">
            <v>-250.84700000000001</v>
          </cell>
        </row>
        <row r="1832">
          <cell r="J1832">
            <v>-250.83010000000002</v>
          </cell>
        </row>
        <row r="1833">
          <cell r="J1833">
            <v>-250.81310000000002</v>
          </cell>
        </row>
        <row r="1834">
          <cell r="J1834">
            <v>-250.79629999999997</v>
          </cell>
        </row>
        <row r="1835">
          <cell r="J1835">
            <v>-250.77949999999998</v>
          </cell>
        </row>
        <row r="1836">
          <cell r="J1836">
            <v>-250.76249999999999</v>
          </cell>
        </row>
        <row r="1837">
          <cell r="J1837">
            <v>-250.7456</v>
          </cell>
        </row>
        <row r="1838">
          <cell r="J1838">
            <v>-250.72880000000001</v>
          </cell>
        </row>
        <row r="1839">
          <cell r="J1839">
            <v>-250.71190000000001</v>
          </cell>
        </row>
        <row r="1840">
          <cell r="J1840">
            <v>-250.6951</v>
          </cell>
        </row>
        <row r="1841">
          <cell r="J1841">
            <v>-250.6782</v>
          </cell>
        </row>
        <row r="1842">
          <cell r="J1842">
            <v>-250.66129999999998</v>
          </cell>
        </row>
        <row r="1843">
          <cell r="J1843">
            <v>-250.64429999999999</v>
          </cell>
        </row>
        <row r="1844">
          <cell r="J1844">
            <v>-250.62750000000003</v>
          </cell>
        </row>
        <row r="1845">
          <cell r="J1845">
            <v>-250.61079999999998</v>
          </cell>
        </row>
        <row r="1846">
          <cell r="J1846">
            <v>-250.59390000000002</v>
          </cell>
        </row>
        <row r="1847">
          <cell r="J1847">
            <v>-250.577</v>
          </cell>
        </row>
        <row r="1848">
          <cell r="J1848">
            <v>-250.56019999999998</v>
          </cell>
        </row>
        <row r="1849">
          <cell r="J1849">
            <v>-250.54329999999999</v>
          </cell>
        </row>
        <row r="1850">
          <cell r="J1850">
            <v>-250.52649999999997</v>
          </cell>
        </row>
        <row r="1851">
          <cell r="J1851">
            <v>-250.50959999999998</v>
          </cell>
        </row>
        <row r="1852">
          <cell r="J1852">
            <v>-250.49270000000001</v>
          </cell>
        </row>
        <row r="1853">
          <cell r="J1853">
            <v>-250.47579999999999</v>
          </cell>
        </row>
        <row r="1854">
          <cell r="J1854">
            <v>-250.4589</v>
          </cell>
        </row>
        <row r="1855">
          <cell r="J1855">
            <v>-250.44210000000001</v>
          </cell>
        </row>
        <row r="1856">
          <cell r="J1856">
            <v>-250.42519999999999</v>
          </cell>
        </row>
        <row r="1857">
          <cell r="J1857">
            <v>-250.4083</v>
          </cell>
        </row>
        <row r="1858">
          <cell r="J1858">
            <v>-250.39139999999998</v>
          </cell>
        </row>
        <row r="1859">
          <cell r="J1859">
            <v>-250.37460000000002</v>
          </cell>
        </row>
        <row r="1860">
          <cell r="J1860">
            <v>-250.35780000000003</v>
          </cell>
        </row>
        <row r="1861">
          <cell r="J1861">
            <v>-250.34099999999998</v>
          </cell>
        </row>
        <row r="1862">
          <cell r="J1862">
            <v>-250.32399999999998</v>
          </cell>
        </row>
        <row r="1863">
          <cell r="J1863">
            <v>-250.30709999999999</v>
          </cell>
        </row>
        <row r="1864">
          <cell r="J1864">
            <v>-250.2902</v>
          </cell>
        </row>
        <row r="1865">
          <cell r="J1865">
            <v>-250.27340000000001</v>
          </cell>
        </row>
        <row r="1866">
          <cell r="J1866">
            <v>-250.2526</v>
          </cell>
        </row>
        <row r="1867">
          <cell r="J1867">
            <v>-250.22190000000001</v>
          </cell>
        </row>
        <row r="1868">
          <cell r="J1868">
            <v>-250.19139999999999</v>
          </cell>
        </row>
        <row r="1869">
          <cell r="J1869">
            <v>-250.16069999999999</v>
          </cell>
        </row>
        <row r="1870">
          <cell r="J1870">
            <v>-250.12810000000002</v>
          </cell>
        </row>
        <row r="1871">
          <cell r="J1871">
            <v>-250.09040000000002</v>
          </cell>
        </row>
        <row r="1872">
          <cell r="J1872">
            <v>-250.04859999999999</v>
          </cell>
        </row>
        <row r="1873">
          <cell r="J1873">
            <v>-250.00400000000002</v>
          </cell>
        </row>
        <row r="1874">
          <cell r="J1874">
            <v>-249.95949999999999</v>
          </cell>
        </row>
        <row r="1875">
          <cell r="J1875">
            <v>-249.91470000000001</v>
          </cell>
        </row>
        <row r="1876">
          <cell r="J1876">
            <v>-249.87029999999999</v>
          </cell>
        </row>
        <row r="1877">
          <cell r="J1877">
            <v>-249.82569999999998</v>
          </cell>
        </row>
        <row r="1878">
          <cell r="J1878">
            <v>-249.78100000000001</v>
          </cell>
        </row>
        <row r="1879">
          <cell r="J1879">
            <v>-249.73659999999998</v>
          </cell>
        </row>
        <row r="1880">
          <cell r="J1880">
            <v>-249.69200000000001</v>
          </cell>
        </row>
        <row r="1881">
          <cell r="J1881">
            <v>-249.64729999999997</v>
          </cell>
        </row>
        <row r="1882">
          <cell r="J1882">
            <v>-249.60289999999998</v>
          </cell>
        </row>
        <row r="1883">
          <cell r="J1883">
            <v>-249.55819999999997</v>
          </cell>
        </row>
        <row r="1884">
          <cell r="J1884">
            <v>-249.5137</v>
          </cell>
        </row>
        <row r="1885">
          <cell r="J1885">
            <v>-249.4692</v>
          </cell>
        </row>
        <row r="1886">
          <cell r="J1886">
            <v>-249.42449999999997</v>
          </cell>
        </row>
        <row r="1887">
          <cell r="J1887">
            <v>-249.37990000000002</v>
          </cell>
        </row>
        <row r="1888">
          <cell r="J1888">
            <v>-249.3355</v>
          </cell>
        </row>
        <row r="1889">
          <cell r="J1889">
            <v>-249.29070000000002</v>
          </cell>
        </row>
        <row r="1890">
          <cell r="J1890">
            <v>-249.24619999999996</v>
          </cell>
        </row>
        <row r="1891">
          <cell r="J1891">
            <v>-249.20160000000001</v>
          </cell>
        </row>
        <row r="1892">
          <cell r="J1892">
            <v>-249.15690000000001</v>
          </cell>
        </row>
        <row r="1893">
          <cell r="J1893">
            <v>-249.11250000000001</v>
          </cell>
        </row>
        <row r="1894">
          <cell r="J1894">
            <v>-249.0677</v>
          </cell>
        </row>
        <row r="1895">
          <cell r="J1895">
            <v>-249.02330000000001</v>
          </cell>
        </row>
        <row r="1896">
          <cell r="J1896">
            <v>-248.9787</v>
          </cell>
        </row>
        <row r="1897">
          <cell r="J1897">
            <v>-248.9341</v>
          </cell>
        </row>
        <row r="1898">
          <cell r="J1898">
            <v>-248.88959999999997</v>
          </cell>
        </row>
        <row r="1899">
          <cell r="J1899">
            <v>-248.8449</v>
          </cell>
        </row>
        <row r="1900">
          <cell r="J1900">
            <v>-248.8004</v>
          </cell>
        </row>
        <row r="1901">
          <cell r="J1901">
            <v>-248.75579999999999</v>
          </cell>
        </row>
        <row r="1902">
          <cell r="J1902">
            <v>-248.71120000000002</v>
          </cell>
        </row>
        <row r="1903">
          <cell r="J1903">
            <v>-248.66669999999999</v>
          </cell>
        </row>
        <row r="1904">
          <cell r="J1904">
            <v>-248.62209999999999</v>
          </cell>
        </row>
        <row r="1905">
          <cell r="J1905">
            <v>-248.57740000000001</v>
          </cell>
        </row>
        <row r="1906">
          <cell r="J1906">
            <v>-248.53289999999998</v>
          </cell>
        </row>
        <row r="1907">
          <cell r="J1907">
            <v>-248.48829999999998</v>
          </cell>
        </row>
        <row r="1908">
          <cell r="J1908">
            <v>-248.44369999999998</v>
          </cell>
        </row>
        <row r="1909">
          <cell r="J1909">
            <v>-248.3991</v>
          </cell>
        </row>
        <row r="1910">
          <cell r="J1910">
            <v>-248.35449999999997</v>
          </cell>
        </row>
        <row r="1911">
          <cell r="J1911">
            <v>-248.31009999999998</v>
          </cell>
        </row>
        <row r="1912">
          <cell r="J1912">
            <v>-248.2655</v>
          </cell>
        </row>
        <row r="1913">
          <cell r="J1913">
            <v>-248.22090000000003</v>
          </cell>
        </row>
        <row r="1914">
          <cell r="J1914">
            <v>-248.17630000000003</v>
          </cell>
        </row>
        <row r="1915">
          <cell r="J1915">
            <v>-248.13159999999999</v>
          </cell>
        </row>
        <row r="1916">
          <cell r="J1916">
            <v>-248.0872</v>
          </cell>
        </row>
        <row r="1917">
          <cell r="J1917">
            <v>-248.04249999999999</v>
          </cell>
        </row>
        <row r="1918">
          <cell r="J1918">
            <v>-247.99790000000002</v>
          </cell>
        </row>
        <row r="1919">
          <cell r="J1919">
            <v>-247.95340000000002</v>
          </cell>
        </row>
        <row r="1920">
          <cell r="J1920">
            <v>-247.90870000000001</v>
          </cell>
        </row>
        <row r="1921">
          <cell r="J1921">
            <v>-247.86419999999998</v>
          </cell>
        </row>
        <row r="1922">
          <cell r="J1922">
            <v>-247.81959999999998</v>
          </cell>
        </row>
        <row r="1923">
          <cell r="J1923">
            <v>-247.77510000000001</v>
          </cell>
        </row>
        <row r="1924">
          <cell r="J1924">
            <v>-247.73050000000001</v>
          </cell>
        </row>
        <row r="1925">
          <cell r="J1925">
            <v>-247.68600000000001</v>
          </cell>
        </row>
        <row r="1926">
          <cell r="J1926">
            <v>-247.6413</v>
          </cell>
        </row>
        <row r="1927">
          <cell r="J1927">
            <v>-247.5968</v>
          </cell>
        </row>
        <row r="1928">
          <cell r="J1928">
            <v>-247.55210000000002</v>
          </cell>
        </row>
        <row r="1929">
          <cell r="J1929">
            <v>-247.50760000000002</v>
          </cell>
        </row>
        <row r="1930">
          <cell r="J1930">
            <v>-247.46300000000002</v>
          </cell>
        </row>
        <row r="1931">
          <cell r="J1931">
            <v>-247.41849999999999</v>
          </cell>
        </row>
        <row r="1932">
          <cell r="J1932">
            <v>-247.37379999999999</v>
          </cell>
        </row>
        <row r="1933">
          <cell r="J1933">
            <v>-247.32920000000001</v>
          </cell>
        </row>
        <row r="1934">
          <cell r="J1934">
            <v>-247.28469999999999</v>
          </cell>
        </row>
        <row r="1935">
          <cell r="J1935">
            <v>-247.24010000000001</v>
          </cell>
        </row>
        <row r="1936">
          <cell r="J1936">
            <v>-247.19560000000001</v>
          </cell>
        </row>
        <row r="1937">
          <cell r="J1937">
            <v>-247.14800000000002</v>
          </cell>
        </row>
        <row r="1938">
          <cell r="J1938">
            <v>-247.09759999999997</v>
          </cell>
        </row>
        <row r="1939">
          <cell r="J1939">
            <v>-247.04679999999999</v>
          </cell>
        </row>
        <row r="1940">
          <cell r="J1940">
            <v>-246.99590000000001</v>
          </cell>
        </row>
        <row r="1941">
          <cell r="J1941">
            <v>-246.94030000000004</v>
          </cell>
        </row>
        <row r="1942">
          <cell r="J1942">
            <v>-246.8836</v>
          </cell>
        </row>
        <row r="1943">
          <cell r="J1943">
            <v>-246.82670000000002</v>
          </cell>
        </row>
        <row r="1944">
          <cell r="J1944">
            <v>-246.76999999999998</v>
          </cell>
        </row>
        <row r="1945">
          <cell r="J1945">
            <v>-246.71300000000002</v>
          </cell>
        </row>
        <row r="1946">
          <cell r="J1946">
            <v>-246.65640000000002</v>
          </cell>
        </row>
        <row r="1947">
          <cell r="J1947">
            <v>-246.59949999999998</v>
          </cell>
        </row>
        <row r="1948">
          <cell r="J1948">
            <v>-246.5427</v>
          </cell>
        </row>
        <row r="1949">
          <cell r="J1949">
            <v>-246.48589999999996</v>
          </cell>
        </row>
        <row r="1950">
          <cell r="J1950">
            <v>-246.42910000000001</v>
          </cell>
        </row>
        <row r="1951">
          <cell r="J1951">
            <v>-246.37220000000002</v>
          </cell>
        </row>
        <row r="1952">
          <cell r="J1952">
            <v>-246.31549999999999</v>
          </cell>
        </row>
        <row r="1953">
          <cell r="J1953">
            <v>-246.2586</v>
          </cell>
        </row>
        <row r="1954">
          <cell r="J1954">
            <v>-246.20180000000002</v>
          </cell>
        </row>
        <row r="1955">
          <cell r="J1955">
            <v>-246.14499999999998</v>
          </cell>
        </row>
        <row r="1956">
          <cell r="J1956">
            <v>-246.08810000000003</v>
          </cell>
        </row>
        <row r="1957">
          <cell r="J1957">
            <v>-246.03140000000002</v>
          </cell>
        </row>
        <row r="1958">
          <cell r="J1958">
            <v>-245.97459999999998</v>
          </cell>
        </row>
        <row r="1959">
          <cell r="J1959">
            <v>-245.9178</v>
          </cell>
        </row>
        <row r="1960">
          <cell r="J1960">
            <v>-245.86090000000002</v>
          </cell>
        </row>
        <row r="1961">
          <cell r="J1961">
            <v>-245.80409999999998</v>
          </cell>
        </row>
        <row r="1962">
          <cell r="J1962">
            <v>-245.74730000000002</v>
          </cell>
        </row>
        <row r="1963">
          <cell r="J1963">
            <v>-245.69069999999999</v>
          </cell>
        </row>
        <row r="1964">
          <cell r="J1964">
            <v>-245.6336</v>
          </cell>
        </row>
        <row r="1965">
          <cell r="J1965">
            <v>-245.57680000000002</v>
          </cell>
        </row>
        <row r="1966">
          <cell r="J1966">
            <v>-245.52009999999999</v>
          </cell>
        </row>
        <row r="1967">
          <cell r="J1967">
            <v>-245.46319999999997</v>
          </cell>
        </row>
        <row r="1968">
          <cell r="J1968">
            <v>-245.40650000000002</v>
          </cell>
        </row>
        <row r="1969">
          <cell r="J1969">
            <v>-245.34950000000001</v>
          </cell>
        </row>
        <row r="1970">
          <cell r="J1970">
            <v>-245.2929</v>
          </cell>
        </row>
        <row r="1971">
          <cell r="J1971">
            <v>-245.23610000000002</v>
          </cell>
        </row>
        <row r="1972">
          <cell r="J1972">
            <v>-245.17920000000001</v>
          </cell>
        </row>
        <row r="1973">
          <cell r="J1973">
            <v>-245.12230000000002</v>
          </cell>
        </row>
        <row r="1974">
          <cell r="J1974">
            <v>-245.06559999999996</v>
          </cell>
        </row>
        <row r="1975">
          <cell r="J1975">
            <v>-245.00869999999998</v>
          </cell>
        </row>
        <row r="1976">
          <cell r="J1976">
            <v>-244.952</v>
          </cell>
        </row>
        <row r="1977">
          <cell r="J1977">
            <v>-244.89529999999999</v>
          </cell>
        </row>
        <row r="1978">
          <cell r="J1978">
            <v>-244.8383</v>
          </cell>
        </row>
        <row r="1979">
          <cell r="J1979">
            <v>-244.77609999999999</v>
          </cell>
        </row>
        <row r="1980">
          <cell r="J1980">
            <v>-244.71329999999998</v>
          </cell>
        </row>
        <row r="1981">
          <cell r="J1981">
            <v>-244.65029999999999</v>
          </cell>
        </row>
        <row r="1982">
          <cell r="J1982">
            <v>-244.5874</v>
          </cell>
        </row>
        <row r="1983">
          <cell r="J1983">
            <v>-244.52460000000002</v>
          </cell>
        </row>
        <row r="1984">
          <cell r="J1984">
            <v>-244.46190000000001</v>
          </cell>
        </row>
        <row r="1985">
          <cell r="J1985">
            <v>-244.3989</v>
          </cell>
        </row>
        <row r="1986">
          <cell r="J1986">
            <v>-244.33609999999999</v>
          </cell>
        </row>
        <row r="1987">
          <cell r="J1987">
            <v>-244.27319999999997</v>
          </cell>
        </row>
        <row r="1988">
          <cell r="J1988">
            <v>-244.20439999999999</v>
          </cell>
        </row>
        <row r="1989">
          <cell r="J1989">
            <v>-244.13560000000001</v>
          </cell>
        </row>
        <row r="1990">
          <cell r="J1990">
            <v>-244.0667</v>
          </cell>
        </row>
        <row r="1991">
          <cell r="J1991">
            <v>-243.99779999999998</v>
          </cell>
        </row>
        <row r="1992">
          <cell r="J1992">
            <v>-243.9289</v>
          </cell>
        </row>
        <row r="1993">
          <cell r="J1993">
            <v>-243.86009999999999</v>
          </cell>
        </row>
        <row r="1994">
          <cell r="J1994">
            <v>-243.7912</v>
          </cell>
        </row>
        <row r="1995">
          <cell r="J1995">
            <v>-243.72230000000002</v>
          </cell>
        </row>
        <row r="1996">
          <cell r="J1996">
            <v>-243.65329999999997</v>
          </cell>
        </row>
        <row r="1997">
          <cell r="J1997">
            <v>-243.58429999999998</v>
          </cell>
        </row>
        <row r="1998">
          <cell r="J1998">
            <v>-243.51560000000001</v>
          </cell>
        </row>
        <row r="1999">
          <cell r="J1999">
            <v>-243.44669999999999</v>
          </cell>
        </row>
        <row r="2000">
          <cell r="J2000">
            <v>-243.3777</v>
          </cell>
        </row>
        <row r="2001">
          <cell r="J2001">
            <v>-243.30890000000002</v>
          </cell>
        </row>
        <row r="2002">
          <cell r="J2002">
            <v>-243.24</v>
          </cell>
        </row>
        <row r="2003">
          <cell r="J2003">
            <v>-243.1712</v>
          </cell>
        </row>
        <row r="2004">
          <cell r="J2004">
            <v>-243.10230000000001</v>
          </cell>
        </row>
        <row r="2005">
          <cell r="J2005">
            <v>-243.0333</v>
          </cell>
        </row>
        <row r="2006">
          <cell r="J2006">
            <v>-242.96449999999999</v>
          </cell>
        </row>
        <row r="2007">
          <cell r="J2007">
            <v>-242.8955</v>
          </cell>
        </row>
        <row r="2008">
          <cell r="J2008">
            <v>-242.82670000000002</v>
          </cell>
        </row>
        <row r="2009">
          <cell r="J2009">
            <v>-242.75789999999998</v>
          </cell>
        </row>
        <row r="2010">
          <cell r="J2010">
            <v>-242.68870000000001</v>
          </cell>
        </row>
        <row r="2011">
          <cell r="J2011">
            <v>-242.6199</v>
          </cell>
        </row>
        <row r="2012">
          <cell r="J2012">
            <v>-242.55119999999999</v>
          </cell>
        </row>
        <row r="2013">
          <cell r="J2013">
            <v>-242.48220000000001</v>
          </cell>
        </row>
        <row r="2014">
          <cell r="J2014">
            <v>-242.41320000000002</v>
          </cell>
        </row>
        <row r="2015">
          <cell r="J2015">
            <v>-242.34440000000001</v>
          </cell>
        </row>
        <row r="2016">
          <cell r="J2016">
            <v>-242.27549999999999</v>
          </cell>
        </row>
        <row r="2017">
          <cell r="J2017">
            <v>-242.20659999999998</v>
          </cell>
        </row>
        <row r="2018">
          <cell r="J2018">
            <v>-242.1378</v>
          </cell>
        </row>
        <row r="2019">
          <cell r="J2019">
            <v>-242.06889999999999</v>
          </cell>
        </row>
        <row r="2020">
          <cell r="J2020">
            <v>-241.9999</v>
          </cell>
        </row>
        <row r="2021">
          <cell r="J2021">
            <v>-241.93119999999999</v>
          </cell>
        </row>
        <row r="2022">
          <cell r="J2022">
            <v>-241.8622</v>
          </cell>
        </row>
        <row r="2023">
          <cell r="J2023">
            <v>-241.79329999999999</v>
          </cell>
        </row>
        <row r="2024">
          <cell r="J2024">
            <v>-241.72439999999997</v>
          </cell>
        </row>
        <row r="2025">
          <cell r="J2025">
            <v>-241.65550000000002</v>
          </cell>
        </row>
        <row r="2026">
          <cell r="J2026">
            <v>-241.58670000000001</v>
          </cell>
        </row>
        <row r="2027">
          <cell r="J2027">
            <v>-241.51770000000002</v>
          </cell>
        </row>
        <row r="2028">
          <cell r="J2028">
            <v>-241.44889999999998</v>
          </cell>
        </row>
        <row r="2029">
          <cell r="J2029">
            <v>-241.38000000000002</v>
          </cell>
        </row>
        <row r="2030">
          <cell r="J2030">
            <v>-241.31099999999998</v>
          </cell>
        </row>
        <row r="2031">
          <cell r="J2031">
            <v>-241.24210000000002</v>
          </cell>
        </row>
        <row r="2032">
          <cell r="J2032">
            <v>-241.17329999999998</v>
          </cell>
        </row>
        <row r="2033">
          <cell r="J2033">
            <v>-241.10430000000002</v>
          </cell>
        </row>
        <row r="2034">
          <cell r="J2034">
            <v>-241.03559999999999</v>
          </cell>
        </row>
        <row r="2035">
          <cell r="J2035">
            <v>-240.9666</v>
          </cell>
        </row>
        <row r="2036">
          <cell r="J2036">
            <v>-240.89770000000001</v>
          </cell>
        </row>
        <row r="2037">
          <cell r="J2037">
            <v>-240.8289</v>
          </cell>
        </row>
        <row r="2038">
          <cell r="J2038">
            <v>-240.76</v>
          </cell>
        </row>
        <row r="2039">
          <cell r="J2039">
            <v>-240.691</v>
          </cell>
        </row>
        <row r="2040">
          <cell r="J2040">
            <v>-240.62209999999999</v>
          </cell>
        </row>
        <row r="2041">
          <cell r="J2041">
            <v>-240.55330000000001</v>
          </cell>
        </row>
        <row r="2042">
          <cell r="J2042">
            <v>-240.48439999999999</v>
          </cell>
        </row>
        <row r="2043">
          <cell r="J2043">
            <v>-240.41569999999999</v>
          </cell>
        </row>
        <row r="2044">
          <cell r="J2044">
            <v>-240.34649999999999</v>
          </cell>
        </row>
        <row r="2045">
          <cell r="J2045">
            <v>-240.2723</v>
          </cell>
        </row>
        <row r="2046">
          <cell r="J2046">
            <v>-240.19650000000001</v>
          </cell>
        </row>
        <row r="2047">
          <cell r="J2047">
            <v>-240.12029999999999</v>
          </cell>
        </row>
        <row r="2048">
          <cell r="J2048">
            <v>-240.04449999999997</v>
          </cell>
        </row>
        <row r="2049">
          <cell r="J2049">
            <v>-239.9683</v>
          </cell>
        </row>
        <row r="2050">
          <cell r="J2050">
            <v>-239.89240000000001</v>
          </cell>
        </row>
        <row r="2051">
          <cell r="J2051">
            <v>-239.81629999999998</v>
          </cell>
        </row>
        <row r="2052">
          <cell r="J2052">
            <v>-239.74040000000002</v>
          </cell>
        </row>
        <row r="2053">
          <cell r="J2053">
            <v>-239.66419999999999</v>
          </cell>
        </row>
        <row r="2054">
          <cell r="J2054">
            <v>-239.58829999999998</v>
          </cell>
        </row>
        <row r="2055">
          <cell r="J2055">
            <v>-239.51220000000001</v>
          </cell>
        </row>
        <row r="2056">
          <cell r="J2056">
            <v>-239.43620000000001</v>
          </cell>
        </row>
        <row r="2057">
          <cell r="J2057">
            <v>-239.3603</v>
          </cell>
        </row>
        <row r="2058">
          <cell r="J2058">
            <v>-239.28429999999997</v>
          </cell>
        </row>
        <row r="2059">
          <cell r="J2059">
            <v>-239.20840000000001</v>
          </cell>
        </row>
        <row r="2060">
          <cell r="J2060">
            <v>-239.13230000000001</v>
          </cell>
        </row>
        <row r="2061">
          <cell r="J2061">
            <v>-239.05620000000002</v>
          </cell>
        </row>
        <row r="2062">
          <cell r="J2062">
            <v>-238.9803</v>
          </cell>
        </row>
        <row r="2063">
          <cell r="J2063">
            <v>-238.9042</v>
          </cell>
        </row>
        <row r="2064">
          <cell r="J2064">
            <v>-238.82820000000001</v>
          </cell>
        </row>
        <row r="2065">
          <cell r="J2065">
            <v>-238.75229999999999</v>
          </cell>
        </row>
        <row r="2066">
          <cell r="J2066">
            <v>-238.67610000000002</v>
          </cell>
        </row>
        <row r="2067">
          <cell r="J2067">
            <v>-238.60010000000005</v>
          </cell>
        </row>
        <row r="2068">
          <cell r="J2068">
            <v>-238.52409999999998</v>
          </cell>
        </row>
        <row r="2069">
          <cell r="J2069">
            <v>-238.44810000000001</v>
          </cell>
        </row>
        <row r="2070">
          <cell r="J2070">
            <v>-238.37200000000001</v>
          </cell>
        </row>
        <row r="2071">
          <cell r="J2071">
            <v>-238.29610000000002</v>
          </cell>
        </row>
        <row r="2072">
          <cell r="J2072">
            <v>-238.2201</v>
          </cell>
        </row>
        <row r="2073">
          <cell r="J2073">
            <v>-238.14400000000001</v>
          </cell>
        </row>
        <row r="2074">
          <cell r="J2074">
            <v>-238.06809999999999</v>
          </cell>
        </row>
        <row r="2075">
          <cell r="J2075">
            <v>-237.99199999999999</v>
          </cell>
        </row>
        <row r="2076">
          <cell r="J2076">
            <v>-237.91590000000002</v>
          </cell>
        </row>
        <row r="2077">
          <cell r="J2077">
            <v>-237.83990000000003</v>
          </cell>
        </row>
        <row r="2078">
          <cell r="J2078">
            <v>-237.76389999999998</v>
          </cell>
        </row>
        <row r="2079">
          <cell r="J2079">
            <v>-237.68789999999998</v>
          </cell>
        </row>
        <row r="2080">
          <cell r="J2080">
            <v>-237.61189999999999</v>
          </cell>
        </row>
        <row r="2081">
          <cell r="J2081">
            <v>-237.536</v>
          </cell>
        </row>
        <row r="2082">
          <cell r="J2082">
            <v>-237.4599</v>
          </cell>
        </row>
        <row r="2083">
          <cell r="J2083">
            <v>-237.38399999999999</v>
          </cell>
        </row>
        <row r="2084">
          <cell r="J2084">
            <v>-237.30789999999996</v>
          </cell>
        </row>
        <row r="2085">
          <cell r="J2085">
            <v>-237.23179999999999</v>
          </cell>
        </row>
        <row r="2086">
          <cell r="J2086">
            <v>-237.1557</v>
          </cell>
        </row>
        <row r="2087">
          <cell r="J2087">
            <v>-237.07980000000001</v>
          </cell>
        </row>
        <row r="2088">
          <cell r="J2088">
            <v>-237.00380000000001</v>
          </cell>
        </row>
        <row r="2089">
          <cell r="J2089">
            <v>-236.92780000000002</v>
          </cell>
        </row>
        <row r="2090">
          <cell r="J2090">
            <v>-236.85159999999999</v>
          </cell>
        </row>
        <row r="2091">
          <cell r="J2091">
            <v>-236.77570000000003</v>
          </cell>
        </row>
        <row r="2092">
          <cell r="J2092">
            <v>-236.69969999999998</v>
          </cell>
        </row>
        <row r="2093">
          <cell r="J2093">
            <v>-236.62369999999999</v>
          </cell>
        </row>
        <row r="2094">
          <cell r="J2094">
            <v>-236.54769999999999</v>
          </cell>
        </row>
        <row r="2095">
          <cell r="J2095">
            <v>-236.4717</v>
          </cell>
        </row>
        <row r="2096">
          <cell r="J2096">
            <v>-236.39560000000003</v>
          </cell>
        </row>
        <row r="2097">
          <cell r="J2097">
            <v>-236.31969999999998</v>
          </cell>
        </row>
        <row r="2098">
          <cell r="J2098">
            <v>-236.24340000000001</v>
          </cell>
        </row>
        <row r="2099">
          <cell r="J2099">
            <v>-236.16749999999999</v>
          </cell>
        </row>
        <row r="2100">
          <cell r="J2100">
            <v>-236.0915</v>
          </cell>
        </row>
        <row r="2101">
          <cell r="J2101">
            <v>-236.0155</v>
          </cell>
        </row>
        <row r="2102">
          <cell r="J2102">
            <v>-235.93960000000004</v>
          </cell>
        </row>
        <row r="2103">
          <cell r="J2103">
            <v>-235.86349999999999</v>
          </cell>
        </row>
        <row r="2104">
          <cell r="J2104">
            <v>-235.78750000000002</v>
          </cell>
        </row>
        <row r="2105">
          <cell r="J2105">
            <v>-235.7114</v>
          </cell>
        </row>
        <row r="2106">
          <cell r="J2106">
            <v>-235.63550000000001</v>
          </cell>
        </row>
        <row r="2107">
          <cell r="J2107">
            <v>-235.55950000000001</v>
          </cell>
        </row>
        <row r="2108">
          <cell r="J2108">
            <v>-235.48340000000002</v>
          </cell>
        </row>
        <row r="2109">
          <cell r="J2109">
            <v>-235.40749999999997</v>
          </cell>
        </row>
        <row r="2110">
          <cell r="J2110">
            <v>-235.3313</v>
          </cell>
        </row>
        <row r="2111">
          <cell r="J2111">
            <v>-235.25529999999998</v>
          </cell>
        </row>
        <row r="2112">
          <cell r="J2112">
            <v>-235.17940000000002</v>
          </cell>
        </row>
        <row r="2113">
          <cell r="J2113">
            <v>-235.10329999999999</v>
          </cell>
        </row>
        <row r="2114">
          <cell r="J2114">
            <v>-235.02720000000002</v>
          </cell>
        </row>
        <row r="2115">
          <cell r="J2115">
            <v>-234.95119999999997</v>
          </cell>
        </row>
        <row r="2116">
          <cell r="J2116">
            <v>-234.87529999999998</v>
          </cell>
        </row>
        <row r="2117">
          <cell r="J2117">
            <v>-234.79939999999999</v>
          </cell>
        </row>
        <row r="2118">
          <cell r="J2118">
            <v>-234.72320000000002</v>
          </cell>
        </row>
        <row r="2119">
          <cell r="J2119">
            <v>-234.6472</v>
          </cell>
        </row>
        <row r="2120">
          <cell r="J2120">
            <v>-234.57119999999998</v>
          </cell>
        </row>
        <row r="2121">
          <cell r="J2121">
            <v>-234.49510000000004</v>
          </cell>
        </row>
        <row r="2122">
          <cell r="J2122">
            <v>-234.41909999999999</v>
          </cell>
        </row>
        <row r="2123">
          <cell r="J2123">
            <v>-234.3432</v>
          </cell>
        </row>
        <row r="2124">
          <cell r="J2124">
            <v>-234.2671</v>
          </cell>
        </row>
        <row r="2125">
          <cell r="J2125">
            <v>-234.19110000000001</v>
          </cell>
        </row>
        <row r="2126">
          <cell r="J2126">
            <v>-234.11509999999998</v>
          </cell>
        </row>
        <row r="2127">
          <cell r="J2127">
            <v>-234.03910000000002</v>
          </cell>
        </row>
        <row r="2128">
          <cell r="J2128">
            <v>-233.9631</v>
          </cell>
        </row>
        <row r="2129">
          <cell r="J2129">
            <v>-233.88700000000003</v>
          </cell>
        </row>
        <row r="2130">
          <cell r="J2130">
            <v>-233.81089999999998</v>
          </cell>
        </row>
        <row r="2131">
          <cell r="J2131">
            <v>-233.73489999999998</v>
          </cell>
        </row>
        <row r="2132">
          <cell r="J2132">
            <v>-233.65899999999999</v>
          </cell>
        </row>
        <row r="2133">
          <cell r="J2133">
            <v>-233.58300000000003</v>
          </cell>
        </row>
        <row r="2134">
          <cell r="J2134">
            <v>-233.50689999999997</v>
          </cell>
        </row>
        <row r="2135">
          <cell r="J2135">
            <v>-233.43089999999998</v>
          </cell>
        </row>
        <row r="2136">
          <cell r="J2136">
            <v>-233.35499999999999</v>
          </cell>
        </row>
        <row r="2137">
          <cell r="J2137">
            <v>-233.27880000000002</v>
          </cell>
        </row>
        <row r="2138">
          <cell r="J2138">
            <v>-233.20279999999997</v>
          </cell>
        </row>
        <row r="2139">
          <cell r="J2139">
            <v>-233.1268</v>
          </cell>
        </row>
        <row r="2140">
          <cell r="J2140">
            <v>-233.05089999999998</v>
          </cell>
        </row>
        <row r="2141">
          <cell r="J2141">
            <v>-232.97479999999999</v>
          </cell>
        </row>
        <row r="2142">
          <cell r="J2142">
            <v>-232.89890000000003</v>
          </cell>
        </row>
        <row r="2143">
          <cell r="J2143">
            <v>-232.82279999999997</v>
          </cell>
        </row>
        <row r="2144">
          <cell r="J2144">
            <v>-232.74689999999998</v>
          </cell>
        </row>
        <row r="2145">
          <cell r="J2145">
            <v>-232.67080000000001</v>
          </cell>
        </row>
        <row r="2146">
          <cell r="J2146">
            <v>-232.59469999999999</v>
          </cell>
        </row>
        <row r="2147">
          <cell r="J2147">
            <v>-232.5188</v>
          </cell>
        </row>
        <row r="2148">
          <cell r="J2148">
            <v>-232.44269999999997</v>
          </cell>
        </row>
        <row r="2149">
          <cell r="J2149">
            <v>-232.36669999999998</v>
          </cell>
        </row>
        <row r="2150">
          <cell r="J2150">
            <v>-232.29069999999999</v>
          </cell>
        </row>
        <row r="2151">
          <cell r="J2151">
            <v>-232.21460000000002</v>
          </cell>
        </row>
        <row r="2152">
          <cell r="J2152">
            <v>-232.1386</v>
          </cell>
        </row>
        <row r="2153">
          <cell r="J2153">
            <v>-232.06270000000001</v>
          </cell>
        </row>
        <row r="2154">
          <cell r="J2154">
            <v>-231.98660000000001</v>
          </cell>
        </row>
        <row r="2155">
          <cell r="J2155">
            <v>-231.91069999999996</v>
          </cell>
        </row>
        <row r="2156">
          <cell r="J2156">
            <v>-231.83459999999997</v>
          </cell>
        </row>
        <row r="2157">
          <cell r="J2157">
            <v>-231.7585</v>
          </cell>
        </row>
        <row r="2158">
          <cell r="J2158">
            <v>-231.6825</v>
          </cell>
        </row>
        <row r="2159">
          <cell r="J2159">
            <v>-231.60650000000001</v>
          </cell>
        </row>
        <row r="2160">
          <cell r="J2160">
            <v>-231.53049999999999</v>
          </cell>
        </row>
        <row r="2161">
          <cell r="J2161">
            <v>-231.4545</v>
          </cell>
        </row>
        <row r="2162">
          <cell r="J2162">
            <v>-231.3784</v>
          </cell>
        </row>
        <row r="2163">
          <cell r="J2163">
            <v>-231.30240000000001</v>
          </cell>
        </row>
        <row r="2164">
          <cell r="J2164">
            <v>-231.22650000000002</v>
          </cell>
        </row>
        <row r="2165">
          <cell r="J2165">
            <v>-231.15049999999999</v>
          </cell>
        </row>
        <row r="2166">
          <cell r="J2166">
            <v>-231.07440000000003</v>
          </cell>
        </row>
        <row r="2167">
          <cell r="J2167">
            <v>-230.99840000000003</v>
          </cell>
        </row>
        <row r="2168">
          <cell r="J2168">
            <v>-230.92229999999998</v>
          </cell>
        </row>
        <row r="2169">
          <cell r="J2169">
            <v>-230.84630000000001</v>
          </cell>
        </row>
        <row r="2170">
          <cell r="J2170">
            <v>-230.77040000000002</v>
          </cell>
        </row>
        <row r="2171">
          <cell r="J2171">
            <v>-230.69420000000002</v>
          </cell>
        </row>
        <row r="2172">
          <cell r="J2172">
            <v>-230.6183</v>
          </cell>
        </row>
        <row r="2173">
          <cell r="J2173">
            <v>-230.54230000000001</v>
          </cell>
        </row>
        <row r="2174">
          <cell r="J2174">
            <v>-230.46630000000002</v>
          </cell>
        </row>
        <row r="2175">
          <cell r="J2175">
            <v>-230.3903</v>
          </cell>
        </row>
        <row r="2176">
          <cell r="J2176">
            <v>-230.3143</v>
          </cell>
        </row>
        <row r="2177">
          <cell r="J2177">
            <v>-230.23830000000001</v>
          </cell>
        </row>
        <row r="2178">
          <cell r="J2178">
            <v>-230.16230000000002</v>
          </cell>
        </row>
        <row r="2179">
          <cell r="J2179">
            <v>-230.08620000000005</v>
          </cell>
        </row>
        <row r="2180">
          <cell r="J2180">
            <v>-230.0102</v>
          </cell>
        </row>
        <row r="2181">
          <cell r="J2181">
            <v>-229.934</v>
          </cell>
        </row>
        <row r="2182">
          <cell r="J2182">
            <v>-229.85799999999998</v>
          </cell>
        </row>
        <row r="2183">
          <cell r="J2183">
            <v>-229.78200000000001</v>
          </cell>
        </row>
        <row r="2184">
          <cell r="J2184">
            <v>-229.70609999999999</v>
          </cell>
        </row>
        <row r="2185">
          <cell r="J2185">
            <v>-229.62989999999999</v>
          </cell>
        </row>
        <row r="2186">
          <cell r="J2186">
            <v>-229.55409999999998</v>
          </cell>
        </row>
        <row r="2187">
          <cell r="J2187">
            <v>-229.47800000000001</v>
          </cell>
        </row>
        <row r="2188">
          <cell r="J2188">
            <v>-229.40199999999999</v>
          </cell>
        </row>
        <row r="2189">
          <cell r="J2189">
            <v>-229.32600000000002</v>
          </cell>
        </row>
        <row r="2190">
          <cell r="J2190">
            <v>-229.25000000000003</v>
          </cell>
        </row>
        <row r="2191">
          <cell r="J2191">
            <v>-229.17389999999997</v>
          </cell>
        </row>
        <row r="2192">
          <cell r="J2192">
            <v>-229.09789999999998</v>
          </cell>
        </row>
        <row r="2193">
          <cell r="J2193">
            <v>-229.02189999999999</v>
          </cell>
        </row>
        <row r="2194">
          <cell r="J2194">
            <v>-228.94580000000002</v>
          </cell>
        </row>
        <row r="2195">
          <cell r="J2195">
            <v>-228.8699</v>
          </cell>
        </row>
        <row r="2196">
          <cell r="J2196">
            <v>-228.7938</v>
          </cell>
        </row>
        <row r="2197">
          <cell r="J2197">
            <v>-228.71789999999999</v>
          </cell>
        </row>
        <row r="2198">
          <cell r="J2198">
            <v>-228.64180000000002</v>
          </cell>
        </row>
        <row r="2199">
          <cell r="J2199">
            <v>-228.5658</v>
          </cell>
        </row>
        <row r="2200">
          <cell r="J2200">
            <v>-228.48969999999997</v>
          </cell>
        </row>
        <row r="2201">
          <cell r="J2201">
            <v>-228.41370000000001</v>
          </cell>
        </row>
        <row r="2202">
          <cell r="J2202">
            <v>-228.33770000000001</v>
          </cell>
        </row>
        <row r="2203">
          <cell r="J2203">
            <v>-228.26169999999999</v>
          </cell>
        </row>
        <row r="2204">
          <cell r="J2204">
            <v>-228.18579999999997</v>
          </cell>
        </row>
        <row r="2205">
          <cell r="J2205">
            <v>-228.10980000000001</v>
          </cell>
        </row>
        <row r="2206">
          <cell r="J2206">
            <v>-228.03369999999998</v>
          </cell>
        </row>
        <row r="2207">
          <cell r="J2207">
            <v>-227.95769999999999</v>
          </cell>
        </row>
        <row r="2208">
          <cell r="J2208">
            <v>-227.88160000000002</v>
          </cell>
        </row>
        <row r="2209">
          <cell r="J2209">
            <v>-227.80570000000003</v>
          </cell>
        </row>
        <row r="2210">
          <cell r="J2210">
            <v>-227.72969999999998</v>
          </cell>
        </row>
        <row r="2211">
          <cell r="J2211">
            <v>-227.65369999999999</v>
          </cell>
        </row>
        <row r="2212">
          <cell r="J2212">
            <v>-227.57749999999999</v>
          </cell>
        </row>
        <row r="2213">
          <cell r="J2213">
            <v>-227.5016</v>
          </cell>
        </row>
        <row r="2214">
          <cell r="J2214">
            <v>-227.42550000000003</v>
          </cell>
        </row>
        <row r="2215">
          <cell r="J2215">
            <v>-227.34950000000001</v>
          </cell>
        </row>
        <row r="2216">
          <cell r="J2216">
            <v>-227.27359999999999</v>
          </cell>
        </row>
        <row r="2217">
          <cell r="J2217">
            <v>-227.19750000000002</v>
          </cell>
        </row>
        <row r="2218">
          <cell r="J2218">
            <v>-227.1216</v>
          </cell>
        </row>
        <row r="2219">
          <cell r="J2219">
            <v>-227.0455</v>
          </cell>
        </row>
        <row r="2220">
          <cell r="J2220">
            <v>-226.96950000000001</v>
          </cell>
        </row>
        <row r="2221">
          <cell r="J2221">
            <v>-226.89339999999999</v>
          </cell>
        </row>
        <row r="2222">
          <cell r="J2222">
            <v>-226.81740000000002</v>
          </cell>
        </row>
        <row r="2223">
          <cell r="J2223">
            <v>-226.7415</v>
          </cell>
        </row>
        <row r="2224">
          <cell r="J2224">
            <v>-226.66550000000001</v>
          </cell>
        </row>
        <row r="2225">
          <cell r="J2225">
            <v>-226.58930000000001</v>
          </cell>
        </row>
        <row r="2226">
          <cell r="J2226">
            <v>-226.51339999999999</v>
          </cell>
        </row>
        <row r="2227">
          <cell r="J2227">
            <v>-226.43740000000003</v>
          </cell>
        </row>
        <row r="2228">
          <cell r="J2228">
            <v>-226.36130000000003</v>
          </cell>
        </row>
        <row r="2229">
          <cell r="J2229">
            <v>-226.28529999999998</v>
          </cell>
        </row>
        <row r="2230">
          <cell r="J2230">
            <v>-226.20920000000001</v>
          </cell>
        </row>
        <row r="2231">
          <cell r="J2231">
            <v>-226.13330000000002</v>
          </cell>
        </row>
        <row r="2232">
          <cell r="J2232">
            <v>-226.05740000000003</v>
          </cell>
        </row>
        <row r="2233">
          <cell r="J2233">
            <v>-225.9812</v>
          </cell>
        </row>
        <row r="2234">
          <cell r="J2234">
            <v>-225.90520000000001</v>
          </cell>
        </row>
        <row r="2235">
          <cell r="J2235">
            <v>-225.82919999999999</v>
          </cell>
        </row>
        <row r="2236">
          <cell r="J2236">
            <v>-225.75320000000002</v>
          </cell>
        </row>
        <row r="2237">
          <cell r="J2237">
            <v>-225.6771</v>
          </cell>
        </row>
        <row r="2238">
          <cell r="J2238">
            <v>-225.60120000000001</v>
          </cell>
        </row>
        <row r="2239">
          <cell r="J2239">
            <v>-225.52519999999998</v>
          </cell>
        </row>
        <row r="2240">
          <cell r="J2240">
            <v>-225.44919999999999</v>
          </cell>
        </row>
        <row r="2241">
          <cell r="J2241">
            <v>-225.37310000000002</v>
          </cell>
        </row>
        <row r="2242">
          <cell r="J2242">
            <v>-225.2971</v>
          </cell>
        </row>
        <row r="2243">
          <cell r="J2243">
            <v>-225.22099999999998</v>
          </cell>
        </row>
        <row r="2244">
          <cell r="J2244">
            <v>-225.14499999999998</v>
          </cell>
        </row>
        <row r="2245">
          <cell r="J2245">
            <v>-225.06910000000002</v>
          </cell>
        </row>
        <row r="2246">
          <cell r="J2246">
            <v>-224.99310000000003</v>
          </cell>
        </row>
        <row r="2247">
          <cell r="J2247">
            <v>-224.9169</v>
          </cell>
        </row>
        <row r="2248">
          <cell r="J2248">
            <v>-224.84110000000001</v>
          </cell>
        </row>
        <row r="2249">
          <cell r="J2249">
            <v>-224.76500000000004</v>
          </cell>
        </row>
        <row r="2250">
          <cell r="J2250">
            <v>-224.68900000000002</v>
          </cell>
        </row>
        <row r="2251">
          <cell r="J2251">
            <v>-224.61279999999999</v>
          </cell>
        </row>
        <row r="2252">
          <cell r="J2252">
            <v>-224.53700000000001</v>
          </cell>
        </row>
        <row r="2253">
          <cell r="J2253">
            <v>-224.46089999999998</v>
          </cell>
        </row>
        <row r="2254">
          <cell r="J2254">
            <v>-224.38480000000001</v>
          </cell>
        </row>
        <row r="2255">
          <cell r="J2255">
            <v>-224.30889999999999</v>
          </cell>
        </row>
        <row r="2256">
          <cell r="J2256">
            <v>-224.23289999999997</v>
          </cell>
        </row>
        <row r="2257">
          <cell r="J2257">
            <v>-224.1568</v>
          </cell>
        </row>
        <row r="2258">
          <cell r="J2258">
            <v>-224.08070000000001</v>
          </cell>
        </row>
        <row r="2259">
          <cell r="J2259">
            <v>-224.00479999999999</v>
          </cell>
        </row>
        <row r="2260">
          <cell r="J2260">
            <v>-223.9288</v>
          </cell>
        </row>
        <row r="2261">
          <cell r="J2261">
            <v>-223.8527</v>
          </cell>
        </row>
        <row r="2262">
          <cell r="J2262">
            <v>-223.77670000000001</v>
          </cell>
        </row>
        <row r="2263">
          <cell r="J2263">
            <v>-223.70080000000002</v>
          </cell>
        </row>
        <row r="2264">
          <cell r="J2264">
            <v>-223.62459999999999</v>
          </cell>
        </row>
        <row r="2265">
          <cell r="J2265">
            <v>-223.5487</v>
          </cell>
        </row>
        <row r="2266">
          <cell r="J2266">
            <v>-223.4726</v>
          </cell>
        </row>
        <row r="2267">
          <cell r="J2267">
            <v>-223.39669999999998</v>
          </cell>
        </row>
        <row r="2268">
          <cell r="J2268">
            <v>-223.32069999999999</v>
          </cell>
        </row>
        <row r="2269">
          <cell r="J2269">
            <v>-223.24469999999999</v>
          </cell>
        </row>
        <row r="2270">
          <cell r="J2270">
            <v>-223.1686</v>
          </cell>
        </row>
        <row r="2271">
          <cell r="J2271">
            <v>-223.0926</v>
          </cell>
        </row>
        <row r="2272">
          <cell r="J2272">
            <v>-223.01660000000001</v>
          </cell>
        </row>
        <row r="2273">
          <cell r="J2273">
            <v>-222.94049999999999</v>
          </cell>
        </row>
        <row r="2274">
          <cell r="J2274">
            <v>-222.86439999999999</v>
          </cell>
        </row>
        <row r="2275">
          <cell r="J2275">
            <v>-222.78850000000003</v>
          </cell>
        </row>
        <row r="2276">
          <cell r="J2276">
            <v>-222.71260000000001</v>
          </cell>
        </row>
        <row r="2277">
          <cell r="J2277">
            <v>-222.63639999999998</v>
          </cell>
        </row>
        <row r="2278">
          <cell r="J2278">
            <v>-222.56050000000002</v>
          </cell>
        </row>
        <row r="2279">
          <cell r="J2279">
            <v>-222.48439999999999</v>
          </cell>
        </row>
        <row r="2280">
          <cell r="J2280">
            <v>-222.40829999999997</v>
          </cell>
        </row>
        <row r="2281">
          <cell r="J2281">
            <v>-222.33230000000003</v>
          </cell>
        </row>
        <row r="2282">
          <cell r="J2282">
            <v>-222.25640000000001</v>
          </cell>
        </row>
        <row r="2283">
          <cell r="J2283">
            <v>-222.18039999999999</v>
          </cell>
        </row>
        <row r="2284">
          <cell r="J2284">
            <v>-222.10430000000002</v>
          </cell>
        </row>
        <row r="2285">
          <cell r="J2285">
            <v>-222.02840000000003</v>
          </cell>
        </row>
        <row r="2286">
          <cell r="J2286">
            <v>-221.95229999999998</v>
          </cell>
        </row>
        <row r="2287">
          <cell r="J2287">
            <v>-221.87630000000001</v>
          </cell>
        </row>
        <row r="2288">
          <cell r="J2288">
            <v>-221.80040000000002</v>
          </cell>
        </row>
        <row r="2289">
          <cell r="J2289">
            <v>-221.7243</v>
          </cell>
        </row>
        <row r="2290">
          <cell r="J2290">
            <v>-221.64830000000001</v>
          </cell>
        </row>
        <row r="2291">
          <cell r="J2291">
            <v>-221.57230000000001</v>
          </cell>
        </row>
        <row r="2292">
          <cell r="J2292">
            <v>-221.49619999999999</v>
          </cell>
        </row>
        <row r="2293">
          <cell r="J2293">
            <v>-221.42009999999999</v>
          </cell>
        </row>
        <row r="2294">
          <cell r="J2294">
            <v>-221.34410000000003</v>
          </cell>
        </row>
        <row r="2295">
          <cell r="J2295">
            <v>-221.2681</v>
          </cell>
        </row>
        <row r="2296">
          <cell r="J2296">
            <v>-221.19209999999998</v>
          </cell>
        </row>
        <row r="2297">
          <cell r="J2297">
            <v>-221.11619999999999</v>
          </cell>
        </row>
        <row r="2298">
          <cell r="J2298">
            <v>-221.04019999999997</v>
          </cell>
        </row>
        <row r="2299">
          <cell r="J2299">
            <v>-220.96419999999998</v>
          </cell>
        </row>
        <row r="2300">
          <cell r="J2300">
            <v>-220.88810000000001</v>
          </cell>
        </row>
        <row r="2301">
          <cell r="J2301">
            <v>-220.81200000000001</v>
          </cell>
        </row>
        <row r="2302">
          <cell r="J2302">
            <v>-220.73609999999999</v>
          </cell>
        </row>
        <row r="2303">
          <cell r="J2303">
            <v>-220.66000000000003</v>
          </cell>
        </row>
        <row r="2304">
          <cell r="J2304">
            <v>-220.58390000000003</v>
          </cell>
        </row>
        <row r="2305">
          <cell r="J2305">
            <v>-220.50799999999998</v>
          </cell>
        </row>
        <row r="2306">
          <cell r="J2306">
            <v>-220.43199999999999</v>
          </cell>
        </row>
        <row r="2307">
          <cell r="J2307">
            <v>-220.35600000000002</v>
          </cell>
        </row>
        <row r="2308">
          <cell r="J2308">
            <v>-220.28</v>
          </cell>
        </row>
        <row r="2309">
          <cell r="J2309">
            <v>-220.20399999999998</v>
          </cell>
        </row>
        <row r="2310">
          <cell r="J2310">
            <v>-220.12790000000001</v>
          </cell>
        </row>
        <row r="2311">
          <cell r="J2311">
            <v>-220.05099999999999</v>
          </cell>
        </row>
        <row r="2312">
          <cell r="J2312">
            <v>-219.9717</v>
          </cell>
        </row>
        <row r="2313">
          <cell r="J2313">
            <v>-219.89230000000001</v>
          </cell>
        </row>
        <row r="2314">
          <cell r="J2314">
            <v>-219.81290000000001</v>
          </cell>
        </row>
        <row r="2315">
          <cell r="J2315">
            <v>-219.7336</v>
          </cell>
        </row>
        <row r="2316">
          <cell r="J2316">
            <v>-219.6542</v>
          </cell>
        </row>
        <row r="2317">
          <cell r="J2317">
            <v>-219.57490000000001</v>
          </cell>
        </row>
        <row r="2318">
          <cell r="J2318">
            <v>-219.4956</v>
          </cell>
        </row>
        <row r="2319">
          <cell r="J2319">
            <v>-219.4161</v>
          </cell>
        </row>
        <row r="2320">
          <cell r="J2320">
            <v>-219.33680000000001</v>
          </cell>
        </row>
        <row r="2321">
          <cell r="J2321">
            <v>-219.25759999999997</v>
          </cell>
        </row>
        <row r="2322">
          <cell r="J2322">
            <v>-219.1782</v>
          </cell>
        </row>
        <row r="2323">
          <cell r="J2323">
            <v>-219.09870000000001</v>
          </cell>
        </row>
        <row r="2324">
          <cell r="J2324">
            <v>-219.01959999999997</v>
          </cell>
        </row>
        <row r="2325">
          <cell r="J2325">
            <v>-218.94009999999997</v>
          </cell>
        </row>
        <row r="2326">
          <cell r="J2326">
            <v>-218.86070000000001</v>
          </cell>
        </row>
        <row r="2327">
          <cell r="J2327">
            <v>-218.78149999999999</v>
          </cell>
        </row>
        <row r="2328">
          <cell r="J2328">
            <v>-218.70210000000003</v>
          </cell>
        </row>
        <row r="2329">
          <cell r="J2329">
            <v>-218.62269999999998</v>
          </cell>
        </row>
        <row r="2330">
          <cell r="J2330">
            <v>-218.54340000000002</v>
          </cell>
        </row>
        <row r="2331">
          <cell r="J2331">
            <v>-218.464</v>
          </cell>
        </row>
        <row r="2332">
          <cell r="J2332">
            <v>-218.38470000000001</v>
          </cell>
        </row>
        <row r="2333">
          <cell r="J2333">
            <v>-218.30530000000002</v>
          </cell>
        </row>
        <row r="2334">
          <cell r="J2334">
            <v>-218.22520000000003</v>
          </cell>
        </row>
        <row r="2335">
          <cell r="J2335">
            <v>-218.14259999999999</v>
          </cell>
        </row>
        <row r="2336">
          <cell r="J2336">
            <v>-218.05970000000002</v>
          </cell>
        </row>
        <row r="2337">
          <cell r="J2337">
            <v>-217.97700000000003</v>
          </cell>
        </row>
        <row r="2338">
          <cell r="J2338">
            <v>-217.89440000000002</v>
          </cell>
        </row>
        <row r="2339">
          <cell r="J2339">
            <v>-217.81149999999997</v>
          </cell>
        </row>
        <row r="2340">
          <cell r="J2340">
            <v>-217.72899999999998</v>
          </cell>
        </row>
        <row r="2341">
          <cell r="J2341">
            <v>-217.6463</v>
          </cell>
        </row>
        <row r="2342">
          <cell r="J2342">
            <v>-217.56360000000001</v>
          </cell>
        </row>
        <row r="2343">
          <cell r="J2343">
            <v>-217.48079999999999</v>
          </cell>
        </row>
        <row r="2344">
          <cell r="J2344">
            <v>-217.39809999999997</v>
          </cell>
        </row>
        <row r="2345">
          <cell r="J2345">
            <v>-217.31550000000001</v>
          </cell>
        </row>
        <row r="2346">
          <cell r="J2346">
            <v>-217.23260000000002</v>
          </cell>
        </row>
        <row r="2347">
          <cell r="J2347">
            <v>-217.1499</v>
          </cell>
        </row>
        <row r="2348">
          <cell r="J2348">
            <v>-217.06729999999999</v>
          </cell>
        </row>
        <row r="2349">
          <cell r="J2349">
            <v>-216.9846</v>
          </cell>
        </row>
        <row r="2350">
          <cell r="J2350">
            <v>-216.90170000000001</v>
          </cell>
        </row>
        <row r="2351">
          <cell r="J2351">
            <v>-216.81920000000002</v>
          </cell>
        </row>
        <row r="2352">
          <cell r="J2352">
            <v>-216.73650000000004</v>
          </cell>
        </row>
        <row r="2353">
          <cell r="J2353">
            <v>-216.65379999999999</v>
          </cell>
        </row>
        <row r="2354">
          <cell r="J2354">
            <v>-216.571</v>
          </cell>
        </row>
        <row r="2355">
          <cell r="J2355">
            <v>-216.48830000000001</v>
          </cell>
        </row>
        <row r="2356">
          <cell r="J2356">
            <v>-216.40559999999996</v>
          </cell>
        </row>
        <row r="2357">
          <cell r="J2357">
            <v>-216.32289999999998</v>
          </cell>
        </row>
        <row r="2358">
          <cell r="J2358">
            <v>-216.24019999999999</v>
          </cell>
        </row>
        <row r="2359">
          <cell r="J2359">
            <v>-216.15740000000002</v>
          </cell>
        </row>
        <row r="2360">
          <cell r="J2360">
            <v>-216.07490000000001</v>
          </cell>
        </row>
        <row r="2361">
          <cell r="J2361">
            <v>-215.99209999999999</v>
          </cell>
        </row>
        <row r="2362">
          <cell r="J2362">
            <v>-215.90940000000001</v>
          </cell>
        </row>
        <row r="2363">
          <cell r="J2363">
            <v>-215.82659999999998</v>
          </cell>
        </row>
        <row r="2364">
          <cell r="J2364">
            <v>-215.7439</v>
          </cell>
        </row>
        <row r="2365">
          <cell r="J2365">
            <v>-215.66119999999998</v>
          </cell>
        </row>
        <row r="2366">
          <cell r="J2366">
            <v>-215.57859999999999</v>
          </cell>
        </row>
        <row r="2367">
          <cell r="J2367">
            <v>-215.4958</v>
          </cell>
        </row>
        <row r="2368">
          <cell r="J2368">
            <v>-215.41309999999999</v>
          </cell>
        </row>
        <row r="2369">
          <cell r="J2369">
            <v>-215.3304</v>
          </cell>
        </row>
        <row r="2370">
          <cell r="J2370">
            <v>-215.24780000000001</v>
          </cell>
        </row>
        <row r="2371">
          <cell r="J2371">
            <v>-215.16510000000002</v>
          </cell>
        </row>
        <row r="2372">
          <cell r="J2372">
            <v>-215.0822</v>
          </cell>
        </row>
        <row r="2373">
          <cell r="J2373">
            <v>-214.99970000000002</v>
          </cell>
        </row>
        <row r="2374">
          <cell r="J2374">
            <v>-214.917</v>
          </cell>
        </row>
        <row r="2375">
          <cell r="J2375">
            <v>-214.83419999999998</v>
          </cell>
        </row>
        <row r="2376">
          <cell r="J2376">
            <v>-214.75140000000002</v>
          </cell>
        </row>
        <row r="2377">
          <cell r="J2377">
            <v>-214.6688</v>
          </cell>
        </row>
        <row r="2378">
          <cell r="J2378">
            <v>-214.58599999999998</v>
          </cell>
        </row>
        <row r="2379">
          <cell r="J2379">
            <v>-214.5033</v>
          </cell>
        </row>
        <row r="2380">
          <cell r="J2380">
            <v>-214.42070000000001</v>
          </cell>
        </row>
        <row r="2381">
          <cell r="J2381">
            <v>-214.3381</v>
          </cell>
        </row>
        <row r="2382">
          <cell r="J2382">
            <v>-214.2552</v>
          </cell>
        </row>
        <row r="2383">
          <cell r="J2383">
            <v>-214.17249999999999</v>
          </cell>
        </row>
        <row r="2384">
          <cell r="J2384">
            <v>-214.0898</v>
          </cell>
        </row>
        <row r="2385">
          <cell r="J2385">
            <v>-214.00709999999998</v>
          </cell>
        </row>
        <row r="2386">
          <cell r="J2386">
            <v>-213.92439999999999</v>
          </cell>
        </row>
        <row r="2387">
          <cell r="J2387">
            <v>-213.8417</v>
          </cell>
        </row>
        <row r="2388">
          <cell r="J2388">
            <v>-213.75910000000002</v>
          </cell>
        </row>
        <row r="2389">
          <cell r="J2389">
            <v>-213.6764</v>
          </cell>
        </row>
        <row r="2390">
          <cell r="J2390">
            <v>-213.59359999999998</v>
          </cell>
        </row>
        <row r="2391">
          <cell r="J2391">
            <v>-213.51099999999997</v>
          </cell>
        </row>
        <row r="2392">
          <cell r="J2392">
            <v>-213.4281</v>
          </cell>
        </row>
        <row r="2393">
          <cell r="J2393">
            <v>-213.34549999999999</v>
          </cell>
        </row>
        <row r="2394">
          <cell r="J2394">
            <v>-213.2628</v>
          </cell>
        </row>
        <row r="2395">
          <cell r="J2395">
            <v>-213.18</v>
          </cell>
        </row>
        <row r="2396">
          <cell r="J2396">
            <v>-213.09739999999999</v>
          </cell>
        </row>
        <row r="2397">
          <cell r="J2397">
            <v>-213.01460000000003</v>
          </cell>
        </row>
        <row r="2398">
          <cell r="J2398">
            <v>-212.93200000000002</v>
          </cell>
        </row>
        <row r="2399">
          <cell r="J2399">
            <v>-212.84930000000003</v>
          </cell>
        </row>
        <row r="2400">
          <cell r="J2400">
            <v>-212.76660000000001</v>
          </cell>
        </row>
        <row r="2401">
          <cell r="J2401">
            <v>-212.68379999999999</v>
          </cell>
        </row>
        <row r="2402">
          <cell r="J2402">
            <v>-212.60120000000001</v>
          </cell>
        </row>
        <row r="2403">
          <cell r="J2403">
            <v>-212.51830000000001</v>
          </cell>
        </row>
        <row r="2404">
          <cell r="J2404">
            <v>-212.43580000000003</v>
          </cell>
        </row>
        <row r="2405">
          <cell r="J2405">
            <v>-212.35319999999999</v>
          </cell>
        </row>
        <row r="2406">
          <cell r="J2406">
            <v>-212.2704</v>
          </cell>
        </row>
        <row r="2407">
          <cell r="J2407">
            <v>-212.18770000000001</v>
          </cell>
        </row>
        <row r="2408">
          <cell r="J2408">
            <v>-212.10490000000001</v>
          </cell>
        </row>
        <row r="2409">
          <cell r="J2409">
            <v>-212.02219999999997</v>
          </cell>
        </row>
        <row r="2410">
          <cell r="J2410">
            <v>-211.93960000000001</v>
          </cell>
        </row>
        <row r="2411">
          <cell r="J2411">
            <v>-211.85679999999999</v>
          </cell>
        </row>
        <row r="2412">
          <cell r="J2412">
            <v>-211.7741</v>
          </cell>
        </row>
        <row r="2413">
          <cell r="J2413">
            <v>-211.69139999999999</v>
          </cell>
        </row>
        <row r="2414">
          <cell r="J2414">
            <v>-211.60860000000002</v>
          </cell>
        </row>
        <row r="2415">
          <cell r="J2415">
            <v>-211.52599999999998</v>
          </cell>
        </row>
        <row r="2416">
          <cell r="J2416">
            <v>-211.44329999999997</v>
          </cell>
        </row>
        <row r="2417">
          <cell r="J2417">
            <v>-211.36070000000001</v>
          </cell>
        </row>
        <row r="2418">
          <cell r="J2418">
            <v>-211.27780000000001</v>
          </cell>
        </row>
        <row r="2419">
          <cell r="J2419">
            <v>-211.1952</v>
          </cell>
        </row>
        <row r="2420">
          <cell r="J2420">
            <v>-211.11249999999995</v>
          </cell>
        </row>
        <row r="2421">
          <cell r="J2421">
            <v>-211.02959999999996</v>
          </cell>
        </row>
        <row r="2422">
          <cell r="J2422">
            <v>-210.94699999999997</v>
          </cell>
        </row>
        <row r="2423">
          <cell r="J2423">
            <v>-210.86420000000001</v>
          </cell>
        </row>
        <row r="2424">
          <cell r="J2424">
            <v>-210.7816</v>
          </cell>
        </row>
        <row r="2425">
          <cell r="J2425">
            <v>-210.69890000000001</v>
          </cell>
        </row>
        <row r="2426">
          <cell r="J2426">
            <v>-210.61630000000002</v>
          </cell>
        </row>
        <row r="2427">
          <cell r="J2427">
            <v>-210.53359999999998</v>
          </cell>
        </row>
        <row r="2428">
          <cell r="J2428">
            <v>-210.45079999999996</v>
          </cell>
        </row>
        <row r="2429">
          <cell r="J2429">
            <v>-210.36819999999997</v>
          </cell>
        </row>
        <row r="2430">
          <cell r="J2430">
            <v>-210.28550000000001</v>
          </cell>
        </row>
        <row r="2431">
          <cell r="J2431">
            <v>-210.20270000000002</v>
          </cell>
        </row>
        <row r="2432">
          <cell r="J2432">
            <v>-210.12</v>
          </cell>
        </row>
        <row r="2433">
          <cell r="J2433">
            <v>-210.03720000000001</v>
          </cell>
        </row>
        <row r="2434">
          <cell r="J2434">
            <v>-209.9545</v>
          </cell>
        </row>
        <row r="2435">
          <cell r="J2435">
            <v>-209.87190000000001</v>
          </cell>
        </row>
        <row r="2436">
          <cell r="J2436">
            <v>-209.78909999999999</v>
          </cell>
        </row>
        <row r="2437">
          <cell r="J2437">
            <v>-209.7064</v>
          </cell>
        </row>
        <row r="2438">
          <cell r="J2438">
            <v>-209.62379999999999</v>
          </cell>
        </row>
        <row r="2439">
          <cell r="J2439">
            <v>-209.541</v>
          </cell>
        </row>
        <row r="2440">
          <cell r="J2440">
            <v>-209.45830000000001</v>
          </cell>
        </row>
        <row r="2441">
          <cell r="J2441">
            <v>-209.37569999999999</v>
          </cell>
        </row>
        <row r="2442">
          <cell r="J2442">
            <v>-209.29300000000001</v>
          </cell>
        </row>
        <row r="2443">
          <cell r="J2443">
            <v>-209.21019999999999</v>
          </cell>
        </row>
        <row r="2444">
          <cell r="J2444">
            <v>-209.12739999999999</v>
          </cell>
        </row>
        <row r="2445">
          <cell r="J2445">
            <v>-209.04480000000001</v>
          </cell>
        </row>
        <row r="2446">
          <cell r="J2446">
            <v>-208.96209999999996</v>
          </cell>
        </row>
        <row r="2447">
          <cell r="J2447">
            <v>-208.87950000000001</v>
          </cell>
        </row>
        <row r="2448">
          <cell r="J2448">
            <v>-208.79669999999999</v>
          </cell>
        </row>
        <row r="2449">
          <cell r="J2449">
            <v>-208.7139</v>
          </cell>
        </row>
        <row r="2450">
          <cell r="J2450">
            <v>-208.63130000000001</v>
          </cell>
        </row>
        <row r="2451">
          <cell r="J2451">
            <v>-208.54859999999999</v>
          </cell>
        </row>
        <row r="2452">
          <cell r="J2452">
            <v>-208.4658</v>
          </cell>
        </row>
        <row r="2453">
          <cell r="J2453">
            <v>-208.38319999999999</v>
          </cell>
        </row>
        <row r="2454">
          <cell r="J2454">
            <v>-208.30049999999997</v>
          </cell>
        </row>
        <row r="2455">
          <cell r="J2455">
            <v>-208.21769999999998</v>
          </cell>
        </row>
        <row r="2456">
          <cell r="J2456">
            <v>-208.13500000000002</v>
          </cell>
        </row>
        <row r="2457">
          <cell r="J2457">
            <v>-208.0523</v>
          </cell>
        </row>
        <row r="2458">
          <cell r="J2458">
            <v>-207.96949999999998</v>
          </cell>
        </row>
        <row r="2459">
          <cell r="J2459">
            <v>-207.88690000000003</v>
          </cell>
        </row>
        <row r="2460">
          <cell r="J2460">
            <v>-207.80419999999998</v>
          </cell>
        </row>
        <row r="2461">
          <cell r="J2461">
            <v>-207.72149999999999</v>
          </cell>
        </row>
        <row r="2462">
          <cell r="J2462">
            <v>-207.6388</v>
          </cell>
        </row>
        <row r="2463">
          <cell r="J2463">
            <v>-207.55620000000002</v>
          </cell>
        </row>
        <row r="2464">
          <cell r="J2464">
            <v>-207.4735</v>
          </cell>
        </row>
        <row r="2465">
          <cell r="J2465">
            <v>-207.39069999999998</v>
          </cell>
        </row>
        <row r="2466">
          <cell r="J2466">
            <v>-207.30800000000002</v>
          </cell>
        </row>
        <row r="2467">
          <cell r="J2467">
            <v>-207.22520000000003</v>
          </cell>
        </row>
        <row r="2468">
          <cell r="J2468">
            <v>-207.14259999999999</v>
          </cell>
        </row>
        <row r="2469">
          <cell r="J2469">
            <v>-207.05990000000003</v>
          </cell>
        </row>
        <row r="2470">
          <cell r="J2470">
            <v>-206.97710000000001</v>
          </cell>
        </row>
        <row r="2471">
          <cell r="J2471">
            <v>-206.89439999999999</v>
          </cell>
        </row>
        <row r="2472">
          <cell r="J2472">
            <v>-206.81180000000001</v>
          </cell>
        </row>
        <row r="2473">
          <cell r="J2473">
            <v>-206.72900000000001</v>
          </cell>
        </row>
        <row r="2474">
          <cell r="J2474">
            <v>-206.64630000000002</v>
          </cell>
        </row>
        <row r="2475">
          <cell r="J2475">
            <v>-206.56360000000001</v>
          </cell>
        </row>
        <row r="2476">
          <cell r="J2476">
            <v>-206.48099999999999</v>
          </cell>
        </row>
        <row r="2477">
          <cell r="J2477">
            <v>-206.39830000000001</v>
          </cell>
        </row>
        <row r="2478">
          <cell r="J2478">
            <v>-206.31550000000001</v>
          </cell>
        </row>
        <row r="2479">
          <cell r="J2479">
            <v>-206.233</v>
          </cell>
        </row>
        <row r="2480">
          <cell r="J2480">
            <v>-206.15010000000001</v>
          </cell>
        </row>
        <row r="2481">
          <cell r="J2481">
            <v>-206.06739999999996</v>
          </cell>
        </row>
        <row r="2482">
          <cell r="J2482">
            <v>-205.98469999999998</v>
          </cell>
        </row>
        <row r="2483">
          <cell r="J2483">
            <v>-205.90209999999999</v>
          </cell>
        </row>
        <row r="2484">
          <cell r="J2484">
            <v>-205.8193</v>
          </cell>
        </row>
        <row r="2485">
          <cell r="J2485">
            <v>-205.73649999999998</v>
          </cell>
        </row>
        <row r="2486">
          <cell r="J2486">
            <v>-205.65389999999999</v>
          </cell>
        </row>
        <row r="2487">
          <cell r="J2487">
            <v>-205.5712</v>
          </cell>
        </row>
        <row r="2488">
          <cell r="J2488">
            <v>-205.48840000000001</v>
          </cell>
        </row>
        <row r="2489">
          <cell r="J2489">
            <v>-205.40580000000003</v>
          </cell>
        </row>
        <row r="2490">
          <cell r="J2490">
            <v>-205.32310000000001</v>
          </cell>
        </row>
        <row r="2491">
          <cell r="J2491">
            <v>-205.24030000000002</v>
          </cell>
        </row>
        <row r="2492">
          <cell r="J2492">
            <v>-205.15770000000001</v>
          </cell>
        </row>
        <row r="2493">
          <cell r="J2493">
            <v>-205.07490000000001</v>
          </cell>
        </row>
        <row r="2494">
          <cell r="J2494">
            <v>-204.9922</v>
          </cell>
        </row>
        <row r="2495">
          <cell r="J2495">
            <v>-204.90960000000001</v>
          </cell>
        </row>
        <row r="2496">
          <cell r="J2496">
            <v>-204.82679999999999</v>
          </cell>
        </row>
        <row r="2497">
          <cell r="J2497">
            <v>-204.74420000000001</v>
          </cell>
        </row>
        <row r="2498">
          <cell r="J2498">
            <v>-204.66149999999999</v>
          </cell>
        </row>
        <row r="2499">
          <cell r="J2499">
            <v>-204.57870000000003</v>
          </cell>
        </row>
        <row r="2500">
          <cell r="J2500">
            <v>-204.49590000000001</v>
          </cell>
        </row>
        <row r="2501">
          <cell r="J2501">
            <v>-204.41329999999996</v>
          </cell>
        </row>
        <row r="2502">
          <cell r="J2502">
            <v>-204.3306</v>
          </cell>
        </row>
        <row r="2503">
          <cell r="J2503">
            <v>-204.24800000000002</v>
          </cell>
        </row>
        <row r="2504">
          <cell r="J2504">
            <v>-204.16519999999997</v>
          </cell>
        </row>
        <row r="2505">
          <cell r="J2505">
            <v>-204.08249999999998</v>
          </cell>
        </row>
        <row r="2506">
          <cell r="J2506">
            <v>-203.99979999999999</v>
          </cell>
        </row>
        <row r="2507">
          <cell r="J2507">
            <v>-203.9171</v>
          </cell>
        </row>
        <row r="2508">
          <cell r="J2508">
            <v>-203.83440000000002</v>
          </cell>
        </row>
        <row r="2509">
          <cell r="J2509">
            <v>-203.7516</v>
          </cell>
        </row>
        <row r="2510">
          <cell r="J2510">
            <v>-203.6688</v>
          </cell>
        </row>
        <row r="2511">
          <cell r="J2511">
            <v>-203.58629999999999</v>
          </cell>
        </row>
        <row r="2512">
          <cell r="J2512">
            <v>-203.5034</v>
          </cell>
        </row>
        <row r="2513">
          <cell r="J2513">
            <v>-203.42079999999999</v>
          </cell>
        </row>
        <row r="2514">
          <cell r="J2514">
            <v>-203.33809999999997</v>
          </cell>
        </row>
        <row r="2515">
          <cell r="J2515">
            <v>-203.25539999999998</v>
          </cell>
        </row>
        <row r="2516">
          <cell r="J2516">
            <v>-203.17269999999999</v>
          </cell>
        </row>
        <row r="2517">
          <cell r="J2517">
            <v>-203.08999999999997</v>
          </cell>
        </row>
        <row r="2518">
          <cell r="J2518">
            <v>-203.00740000000002</v>
          </cell>
        </row>
        <row r="2519">
          <cell r="J2519">
            <v>-202.92449999999999</v>
          </cell>
        </row>
        <row r="2520">
          <cell r="J2520">
            <v>-202.84200000000004</v>
          </cell>
        </row>
        <row r="2521">
          <cell r="J2521">
            <v>-202.7593</v>
          </cell>
        </row>
        <row r="2522">
          <cell r="J2522">
            <v>-202.67650000000003</v>
          </cell>
        </row>
        <row r="2523">
          <cell r="J2523">
            <v>-202.59380000000002</v>
          </cell>
        </row>
        <row r="2524">
          <cell r="J2524">
            <v>-202.5111</v>
          </cell>
        </row>
        <row r="2525">
          <cell r="J2525">
            <v>-202.42840000000001</v>
          </cell>
        </row>
        <row r="2526">
          <cell r="J2526">
            <v>-202.34559999999999</v>
          </cell>
        </row>
        <row r="2527">
          <cell r="J2527">
            <v>-202.2629</v>
          </cell>
        </row>
        <row r="2528">
          <cell r="J2528">
            <v>-202.18029999999999</v>
          </cell>
        </row>
        <row r="2529">
          <cell r="J2529">
            <v>-202.09750000000003</v>
          </cell>
        </row>
        <row r="2530">
          <cell r="J2530">
            <v>-202.01480000000001</v>
          </cell>
        </row>
        <row r="2531">
          <cell r="J2531">
            <v>-201.93209999999999</v>
          </cell>
        </row>
        <row r="2532">
          <cell r="J2532">
            <v>-201.8493</v>
          </cell>
        </row>
        <row r="2533">
          <cell r="J2533">
            <v>-201.76669999999999</v>
          </cell>
        </row>
        <row r="2534">
          <cell r="J2534">
            <v>-201.684</v>
          </cell>
        </row>
        <row r="2535">
          <cell r="J2535">
            <v>-201.60120000000001</v>
          </cell>
        </row>
        <row r="2536">
          <cell r="J2536">
            <v>-201.51849999999996</v>
          </cell>
        </row>
        <row r="2537">
          <cell r="J2537">
            <v>-201.4358</v>
          </cell>
        </row>
        <row r="2538">
          <cell r="J2538">
            <v>-201.35320000000002</v>
          </cell>
        </row>
        <row r="2539">
          <cell r="J2539">
            <v>-201.2704</v>
          </cell>
        </row>
        <row r="2540">
          <cell r="J2540">
            <v>-201.18789999999998</v>
          </cell>
        </row>
        <row r="2541">
          <cell r="J2541">
            <v>-201.10499999999999</v>
          </cell>
        </row>
        <row r="2542">
          <cell r="J2542">
            <v>-201.0224</v>
          </cell>
        </row>
        <row r="2543">
          <cell r="J2543">
            <v>-200.93950000000001</v>
          </cell>
        </row>
        <row r="2544">
          <cell r="J2544">
            <v>-200.857</v>
          </cell>
        </row>
        <row r="2545">
          <cell r="J2545">
            <v>-200.77420000000001</v>
          </cell>
        </row>
        <row r="2546">
          <cell r="J2546">
            <v>-200.69140000000002</v>
          </cell>
        </row>
        <row r="2547">
          <cell r="J2547">
            <v>-200.60880000000003</v>
          </cell>
        </row>
        <row r="2548">
          <cell r="J2548">
            <v>-200.52619999999999</v>
          </cell>
        </row>
        <row r="2549">
          <cell r="J2549">
            <v>-200.4435</v>
          </cell>
        </row>
        <row r="2550">
          <cell r="J2550">
            <v>-200.36070000000001</v>
          </cell>
        </row>
        <row r="2551">
          <cell r="J2551">
            <v>-200.27799999999996</v>
          </cell>
        </row>
        <row r="2552">
          <cell r="J2552">
            <v>-200.1952</v>
          </cell>
        </row>
        <row r="2553">
          <cell r="J2553">
            <v>-200.11260000000001</v>
          </cell>
        </row>
        <row r="2554">
          <cell r="J2554">
            <v>-200.02979999999999</v>
          </cell>
        </row>
        <row r="2555">
          <cell r="J2555">
            <v>-199.94709999999998</v>
          </cell>
        </row>
        <row r="2556">
          <cell r="J2556">
            <v>-199.86449999999999</v>
          </cell>
        </row>
        <row r="2557">
          <cell r="J2557">
            <v>-199.78170000000003</v>
          </cell>
        </row>
        <row r="2558">
          <cell r="J2558">
            <v>-199.69909999999999</v>
          </cell>
        </row>
        <row r="2559">
          <cell r="J2559">
            <v>-199.6164</v>
          </cell>
        </row>
        <row r="2560">
          <cell r="J2560">
            <v>-199.53360000000001</v>
          </cell>
        </row>
        <row r="2561">
          <cell r="J2561">
            <v>-199.45089999999999</v>
          </cell>
        </row>
        <row r="2562">
          <cell r="J2562">
            <v>-199.36820000000003</v>
          </cell>
        </row>
        <row r="2563">
          <cell r="J2563">
            <v>-199.28550000000001</v>
          </cell>
        </row>
        <row r="2564">
          <cell r="J2564">
            <v>-199.2028</v>
          </cell>
        </row>
        <row r="2565">
          <cell r="J2565">
            <v>-199.12010000000001</v>
          </cell>
        </row>
        <row r="2566">
          <cell r="J2566">
            <v>-199.03739999999999</v>
          </cell>
        </row>
        <row r="2567">
          <cell r="J2567">
            <v>-198.95469999999997</v>
          </cell>
        </row>
        <row r="2568">
          <cell r="J2568">
            <v>-198.87200000000001</v>
          </cell>
        </row>
        <row r="2569">
          <cell r="J2569">
            <v>-198.78940000000003</v>
          </cell>
        </row>
        <row r="2570">
          <cell r="J2570">
            <v>-198.70659999999998</v>
          </cell>
        </row>
        <row r="2571">
          <cell r="J2571">
            <v>-198.62389999999999</v>
          </cell>
        </row>
        <row r="2572">
          <cell r="J2572">
            <v>-198.541</v>
          </cell>
        </row>
        <row r="2573">
          <cell r="J2573">
            <v>-198.45849999999999</v>
          </cell>
        </row>
        <row r="2574">
          <cell r="J2574">
            <v>-198.37569999999999</v>
          </cell>
        </row>
        <row r="2575">
          <cell r="J2575">
            <v>-198.29309999999998</v>
          </cell>
        </row>
        <row r="2576">
          <cell r="J2576">
            <v>-198.21039999999999</v>
          </cell>
        </row>
        <row r="2577">
          <cell r="J2577">
            <v>-198.12759999999997</v>
          </cell>
        </row>
        <row r="2578">
          <cell r="J2578">
            <v>-198.04499999999999</v>
          </cell>
        </row>
        <row r="2579">
          <cell r="J2579">
            <v>-197.9623</v>
          </cell>
        </row>
        <row r="2580">
          <cell r="J2580">
            <v>-197.8794</v>
          </cell>
        </row>
        <row r="2581">
          <cell r="J2581">
            <v>-197.79680000000002</v>
          </cell>
        </row>
        <row r="2582">
          <cell r="J2582">
            <v>-197.71430000000001</v>
          </cell>
        </row>
        <row r="2583">
          <cell r="J2583">
            <v>-197.63150000000002</v>
          </cell>
        </row>
        <row r="2584">
          <cell r="J2584">
            <v>-197.54879999999997</v>
          </cell>
        </row>
        <row r="2585">
          <cell r="J2585">
            <v>-197.46589999999998</v>
          </cell>
        </row>
        <row r="2586">
          <cell r="J2586">
            <v>-197.38330000000002</v>
          </cell>
        </row>
        <row r="2587">
          <cell r="J2587">
            <v>-197.3005</v>
          </cell>
        </row>
        <row r="2588">
          <cell r="J2588">
            <v>-197.21789999999999</v>
          </cell>
        </row>
        <row r="2589">
          <cell r="J2589">
            <v>-197.13520000000003</v>
          </cell>
        </row>
        <row r="2590">
          <cell r="J2590">
            <v>-197.05249999999998</v>
          </cell>
        </row>
        <row r="2591">
          <cell r="J2591">
            <v>-196.96970000000002</v>
          </cell>
        </row>
        <row r="2592">
          <cell r="J2592">
            <v>-196.8869</v>
          </cell>
        </row>
        <row r="2593">
          <cell r="J2593">
            <v>-196.80429999999998</v>
          </cell>
        </row>
        <row r="2594">
          <cell r="J2594">
            <v>-196.7216</v>
          </cell>
        </row>
        <row r="2595">
          <cell r="J2595">
            <v>-196.63890000000004</v>
          </cell>
        </row>
        <row r="2596">
          <cell r="J2596">
            <v>-196.55609999999999</v>
          </cell>
        </row>
        <row r="2597">
          <cell r="J2597">
            <v>-196.4735</v>
          </cell>
        </row>
        <row r="2598">
          <cell r="J2598">
            <v>-196.39079999999996</v>
          </cell>
        </row>
        <row r="2599">
          <cell r="J2599">
            <v>-196.3081</v>
          </cell>
        </row>
        <row r="2600">
          <cell r="J2600">
            <v>-196.2253</v>
          </cell>
        </row>
        <row r="2601">
          <cell r="J2601">
            <v>-196.14260000000002</v>
          </cell>
        </row>
        <row r="2602">
          <cell r="J2602">
            <v>-196.06</v>
          </cell>
        </row>
        <row r="2603">
          <cell r="J2603">
            <v>-195.97720000000001</v>
          </cell>
        </row>
        <row r="2604">
          <cell r="J2604">
            <v>-195.89450000000005</v>
          </cell>
        </row>
        <row r="2605">
          <cell r="J2605">
            <v>-195.81180000000001</v>
          </cell>
        </row>
        <row r="2606">
          <cell r="J2606">
            <v>-195.72920000000002</v>
          </cell>
        </row>
        <row r="2607">
          <cell r="J2607">
            <v>-195.6464</v>
          </cell>
        </row>
        <row r="2608">
          <cell r="J2608">
            <v>-195.56389999999999</v>
          </cell>
        </row>
        <row r="2609">
          <cell r="J2609">
            <v>-195.4811</v>
          </cell>
        </row>
        <row r="2610">
          <cell r="J2610">
            <v>-195.3982</v>
          </cell>
        </row>
        <row r="2611">
          <cell r="J2611">
            <v>-195.31560000000002</v>
          </cell>
        </row>
        <row r="2612">
          <cell r="J2612">
            <v>-195.2329</v>
          </cell>
        </row>
        <row r="2613">
          <cell r="J2613">
            <v>-195.15019999999998</v>
          </cell>
        </row>
        <row r="2614">
          <cell r="J2614">
            <v>-195.0676</v>
          </cell>
        </row>
        <row r="2615">
          <cell r="J2615">
            <v>-194.98480000000001</v>
          </cell>
        </row>
        <row r="2616">
          <cell r="J2616">
            <v>-194.90209999999999</v>
          </cell>
        </row>
        <row r="2617">
          <cell r="J2617">
            <v>-194.81930000000003</v>
          </cell>
        </row>
        <row r="2618">
          <cell r="J2618">
            <v>-194.73660000000001</v>
          </cell>
        </row>
        <row r="2619">
          <cell r="J2619">
            <v>-194.65389999999999</v>
          </cell>
        </row>
        <row r="2620">
          <cell r="J2620">
            <v>-194.57130000000004</v>
          </cell>
        </row>
        <row r="2621">
          <cell r="J2621">
            <v>-194.48869999999999</v>
          </cell>
        </row>
        <row r="2622">
          <cell r="J2622">
            <v>-194.4058</v>
          </cell>
        </row>
        <row r="2623">
          <cell r="J2623">
            <v>-194.32310000000001</v>
          </cell>
        </row>
        <row r="2624">
          <cell r="J2624">
            <v>-194.24039999999997</v>
          </cell>
        </row>
        <row r="2625">
          <cell r="J2625">
            <v>-194.15769999999998</v>
          </cell>
        </row>
        <row r="2626">
          <cell r="J2626">
            <v>-194.07499999999999</v>
          </cell>
        </row>
        <row r="2627">
          <cell r="J2627">
            <v>-193.9923</v>
          </cell>
        </row>
        <row r="2628">
          <cell r="J2628">
            <v>-193.90959999999998</v>
          </cell>
        </row>
        <row r="2629">
          <cell r="J2629">
            <v>-193.827</v>
          </cell>
        </row>
        <row r="2630">
          <cell r="J2630">
            <v>-193.74419999999998</v>
          </cell>
        </row>
        <row r="2631">
          <cell r="J2631">
            <v>-193.66149999999999</v>
          </cell>
        </row>
        <row r="2632">
          <cell r="J2632">
            <v>-193.5789</v>
          </cell>
        </row>
        <row r="2633">
          <cell r="J2633">
            <v>-193.49600000000001</v>
          </cell>
        </row>
        <row r="2634">
          <cell r="J2634">
            <v>-193.41329999999999</v>
          </cell>
        </row>
        <row r="2635">
          <cell r="J2635">
            <v>-193.33059999999998</v>
          </cell>
        </row>
        <row r="2636">
          <cell r="J2636">
            <v>-193.24790000000002</v>
          </cell>
        </row>
        <row r="2637">
          <cell r="J2637">
            <v>-193.1652</v>
          </cell>
        </row>
        <row r="2638">
          <cell r="J2638">
            <v>-193.08259999999999</v>
          </cell>
        </row>
        <row r="2639">
          <cell r="J2639">
            <v>-192.99980000000002</v>
          </cell>
        </row>
        <row r="2640">
          <cell r="J2640">
            <v>-192.91699999999997</v>
          </cell>
        </row>
        <row r="2641">
          <cell r="J2641">
            <v>-192.83449999999999</v>
          </cell>
        </row>
        <row r="2642">
          <cell r="J2642">
            <v>-192.7517</v>
          </cell>
        </row>
        <row r="2643">
          <cell r="J2643">
            <v>-192.66899999999998</v>
          </cell>
        </row>
        <row r="2644">
          <cell r="J2644">
            <v>-192.5864</v>
          </cell>
        </row>
        <row r="2645">
          <cell r="J2645">
            <v>-192.50370000000001</v>
          </cell>
        </row>
        <row r="2646">
          <cell r="J2646">
            <v>-192.42089999999999</v>
          </cell>
        </row>
        <row r="2647">
          <cell r="J2647">
            <v>-192.3381</v>
          </cell>
        </row>
        <row r="2648">
          <cell r="J2648">
            <v>-192.25550000000001</v>
          </cell>
        </row>
        <row r="2649">
          <cell r="J2649">
            <v>-192.17269999999999</v>
          </cell>
        </row>
        <row r="2650">
          <cell r="J2650">
            <v>-192.09010000000001</v>
          </cell>
        </row>
        <row r="2651">
          <cell r="J2651">
            <v>-192.00739999999999</v>
          </cell>
        </row>
        <row r="2652">
          <cell r="J2652">
            <v>-191.9247</v>
          </cell>
        </row>
        <row r="2653">
          <cell r="J2653">
            <v>-191.84199999999998</v>
          </cell>
        </row>
        <row r="2654">
          <cell r="J2654">
            <v>-191.75919999999999</v>
          </cell>
        </row>
        <row r="2655">
          <cell r="J2655">
            <v>-191.67670000000001</v>
          </cell>
        </row>
        <row r="2656">
          <cell r="J2656">
            <v>-191.59389999999999</v>
          </cell>
        </row>
        <row r="2657">
          <cell r="J2657">
            <v>-191.51110000000003</v>
          </cell>
        </row>
        <row r="2658">
          <cell r="J2658">
            <v>-191.42850000000001</v>
          </cell>
        </row>
        <row r="2659">
          <cell r="J2659">
            <v>-191.3458</v>
          </cell>
        </row>
        <row r="2660">
          <cell r="J2660">
            <v>-191.26299999999998</v>
          </cell>
        </row>
        <row r="2661">
          <cell r="J2661">
            <v>-191.18040000000002</v>
          </cell>
        </row>
        <row r="2662">
          <cell r="J2662">
            <v>-191.0976</v>
          </cell>
        </row>
        <row r="2663">
          <cell r="J2663">
            <v>-191.01490000000001</v>
          </cell>
        </row>
        <row r="2664">
          <cell r="J2664">
            <v>-190.93219999999997</v>
          </cell>
        </row>
        <row r="2665">
          <cell r="J2665">
            <v>-190.8494</v>
          </cell>
        </row>
        <row r="2666">
          <cell r="J2666">
            <v>-190.76679999999999</v>
          </cell>
        </row>
        <row r="2667">
          <cell r="J2667">
            <v>-190.684</v>
          </cell>
        </row>
        <row r="2668">
          <cell r="J2668">
            <v>-190.60150000000002</v>
          </cell>
        </row>
        <row r="2669">
          <cell r="J2669">
            <v>-190.51859999999999</v>
          </cell>
        </row>
        <row r="2670">
          <cell r="J2670">
            <v>-190.4358</v>
          </cell>
        </row>
        <row r="2671">
          <cell r="J2671">
            <v>-190.35339999999999</v>
          </cell>
        </row>
        <row r="2672">
          <cell r="J2672">
            <v>-190.2706</v>
          </cell>
        </row>
        <row r="2673">
          <cell r="J2673">
            <v>-190.18780000000001</v>
          </cell>
        </row>
        <row r="2674">
          <cell r="J2674">
            <v>-190.10509999999999</v>
          </cell>
        </row>
        <row r="2675">
          <cell r="J2675">
            <v>-190.02239999999998</v>
          </cell>
        </row>
        <row r="2676">
          <cell r="J2676">
            <v>-189.93970000000002</v>
          </cell>
        </row>
        <row r="2677">
          <cell r="J2677">
            <v>-189.85699999999997</v>
          </cell>
        </row>
        <row r="2678">
          <cell r="J2678">
            <v>-189.77429999999998</v>
          </cell>
        </row>
        <row r="2679">
          <cell r="J2679">
            <v>-189.69150000000002</v>
          </cell>
        </row>
        <row r="2680">
          <cell r="J2680">
            <v>-189.60879999999997</v>
          </cell>
        </row>
        <row r="2681">
          <cell r="J2681">
            <v>-189.52620000000002</v>
          </cell>
        </row>
        <row r="2682">
          <cell r="J2682">
            <v>-189.4435</v>
          </cell>
        </row>
        <row r="2683">
          <cell r="J2683">
            <v>-189.36089999999999</v>
          </cell>
        </row>
        <row r="2684">
          <cell r="J2684">
            <v>-189.27799999999999</v>
          </cell>
        </row>
        <row r="2685">
          <cell r="J2685">
            <v>-189.19529999999997</v>
          </cell>
        </row>
        <row r="2686">
          <cell r="J2686">
            <v>-189.11250000000001</v>
          </cell>
        </row>
        <row r="2687">
          <cell r="J2687">
            <v>-189.03</v>
          </cell>
        </row>
        <row r="2688">
          <cell r="J2688">
            <v>-188.94729999999998</v>
          </cell>
        </row>
        <row r="2689">
          <cell r="J2689">
            <v>-188.86449999999999</v>
          </cell>
        </row>
        <row r="2690">
          <cell r="J2690">
            <v>-188.78190000000001</v>
          </cell>
        </row>
        <row r="2691">
          <cell r="J2691">
            <v>-188.69909999999999</v>
          </cell>
        </row>
        <row r="2692">
          <cell r="J2692">
            <v>-188.6164</v>
          </cell>
        </row>
        <row r="2693">
          <cell r="J2693">
            <v>-188.53360000000001</v>
          </cell>
        </row>
        <row r="2694">
          <cell r="J2694">
            <v>-188.45089999999999</v>
          </cell>
        </row>
        <row r="2695">
          <cell r="J2695">
            <v>-188.36840000000001</v>
          </cell>
        </row>
        <row r="2696">
          <cell r="J2696">
            <v>-188.28559999999999</v>
          </cell>
        </row>
        <row r="2697">
          <cell r="J2697">
            <v>-188.20289999999997</v>
          </cell>
        </row>
        <row r="2698">
          <cell r="J2698">
            <v>-188.12020000000001</v>
          </cell>
        </row>
        <row r="2699">
          <cell r="J2699">
            <v>-188.03729999999999</v>
          </cell>
        </row>
        <row r="2700">
          <cell r="J2700">
            <v>-187.95480000000001</v>
          </cell>
        </row>
        <row r="2701">
          <cell r="J2701">
            <v>-187.87200000000001</v>
          </cell>
        </row>
        <row r="2702">
          <cell r="J2702">
            <v>-187.7893</v>
          </cell>
        </row>
        <row r="2703">
          <cell r="J2703">
            <v>-187.70669999999998</v>
          </cell>
        </row>
        <row r="2704">
          <cell r="J2704">
            <v>-187.62389999999999</v>
          </cell>
        </row>
        <row r="2705">
          <cell r="J2705">
            <v>-187.54130000000001</v>
          </cell>
        </row>
        <row r="2706">
          <cell r="J2706">
            <v>-187.45860000000002</v>
          </cell>
        </row>
        <row r="2707">
          <cell r="J2707">
            <v>-187.3758</v>
          </cell>
        </row>
        <row r="2708">
          <cell r="J2708">
            <v>-187.29299999999998</v>
          </cell>
        </row>
        <row r="2709">
          <cell r="J2709">
            <v>-187.21030000000002</v>
          </cell>
        </row>
        <row r="2710">
          <cell r="J2710">
            <v>-187.1276</v>
          </cell>
        </row>
        <row r="2711">
          <cell r="J2711">
            <v>-187.04499999999999</v>
          </cell>
        </row>
        <row r="2712">
          <cell r="J2712">
            <v>-186.9622</v>
          </cell>
        </row>
        <row r="2713">
          <cell r="J2713">
            <v>-186.87960000000001</v>
          </cell>
        </row>
        <row r="2714">
          <cell r="J2714">
            <v>-186.79689999999999</v>
          </cell>
        </row>
        <row r="2715">
          <cell r="J2715">
            <v>-186.7141</v>
          </cell>
        </row>
        <row r="2716">
          <cell r="J2716">
            <v>-186.63130000000001</v>
          </cell>
        </row>
        <row r="2717">
          <cell r="J2717">
            <v>-186.5488</v>
          </cell>
        </row>
        <row r="2718">
          <cell r="J2718">
            <v>-186.46600000000001</v>
          </cell>
        </row>
        <row r="2719">
          <cell r="J2719">
            <v>-186.38330000000002</v>
          </cell>
        </row>
        <row r="2720">
          <cell r="J2720">
            <v>-186.3006</v>
          </cell>
        </row>
        <row r="2721">
          <cell r="J2721">
            <v>-186.21790000000001</v>
          </cell>
        </row>
        <row r="2722">
          <cell r="J2722">
            <v>-186.13509999999999</v>
          </cell>
        </row>
        <row r="2723">
          <cell r="J2723">
            <v>-186.05240000000001</v>
          </cell>
        </row>
        <row r="2724">
          <cell r="J2724">
            <v>-185.96980000000002</v>
          </cell>
        </row>
        <row r="2725">
          <cell r="J2725">
            <v>-185.8871</v>
          </cell>
        </row>
        <row r="2726">
          <cell r="J2726">
            <v>-185.80430000000001</v>
          </cell>
        </row>
        <row r="2727">
          <cell r="J2727">
            <v>-185.7217</v>
          </cell>
        </row>
        <row r="2728">
          <cell r="J2728">
            <v>-185.63890000000001</v>
          </cell>
        </row>
        <row r="2729">
          <cell r="J2729">
            <v>-185.55619999999999</v>
          </cell>
        </row>
        <row r="2730">
          <cell r="J2730">
            <v>-185.4736</v>
          </cell>
        </row>
        <row r="2731">
          <cell r="J2731">
            <v>-185.39090000000002</v>
          </cell>
        </row>
        <row r="2732">
          <cell r="J2732">
            <v>-185.3081</v>
          </cell>
        </row>
        <row r="2733">
          <cell r="J2733">
            <v>-185.22550000000001</v>
          </cell>
        </row>
        <row r="2734">
          <cell r="J2734">
            <v>-185.14269999999999</v>
          </cell>
        </row>
        <row r="2735">
          <cell r="J2735">
            <v>-185.06010000000001</v>
          </cell>
        </row>
        <row r="2736">
          <cell r="J2736">
            <v>-184.97740000000002</v>
          </cell>
        </row>
        <row r="2737">
          <cell r="J2737">
            <v>-184.8947</v>
          </cell>
        </row>
        <row r="2738">
          <cell r="J2738">
            <v>-184.81190000000001</v>
          </cell>
        </row>
        <row r="2739">
          <cell r="J2739">
            <v>-184.72930000000002</v>
          </cell>
        </row>
        <row r="2740">
          <cell r="J2740">
            <v>-184.6465</v>
          </cell>
        </row>
        <row r="2741">
          <cell r="J2741">
            <v>-184.56380000000001</v>
          </cell>
        </row>
        <row r="2742">
          <cell r="J2742">
            <v>-184.4812</v>
          </cell>
        </row>
        <row r="2743">
          <cell r="J2743">
            <v>-184.39840000000001</v>
          </cell>
        </row>
        <row r="2744">
          <cell r="J2744">
            <v>-184.31559999999999</v>
          </cell>
        </row>
        <row r="2745">
          <cell r="J2745">
            <v>-184.2329</v>
          </cell>
        </row>
        <row r="2746">
          <cell r="J2746">
            <v>-184.15019999999998</v>
          </cell>
        </row>
        <row r="2747">
          <cell r="J2747">
            <v>-184.0676</v>
          </cell>
        </row>
        <row r="2748">
          <cell r="J2748">
            <v>-183.98469999999998</v>
          </cell>
        </row>
        <row r="2749">
          <cell r="J2749">
            <v>-183.90199999999999</v>
          </cell>
        </row>
        <row r="2750">
          <cell r="J2750">
            <v>-183.8194</v>
          </cell>
        </row>
        <row r="2751">
          <cell r="J2751">
            <v>-183.73659999999998</v>
          </cell>
        </row>
        <row r="2752">
          <cell r="J2752">
            <v>-183.65400000000002</v>
          </cell>
        </row>
        <row r="2753">
          <cell r="J2753">
            <v>-183.57119999999998</v>
          </cell>
        </row>
        <row r="2754">
          <cell r="J2754">
            <v>-183.48859999999999</v>
          </cell>
        </row>
        <row r="2755">
          <cell r="J2755">
            <v>-183.40580000000003</v>
          </cell>
        </row>
        <row r="2756">
          <cell r="J2756">
            <v>-183.32310000000001</v>
          </cell>
        </row>
        <row r="2757">
          <cell r="J2757">
            <v>-183.2405</v>
          </cell>
        </row>
        <row r="2758">
          <cell r="J2758">
            <v>-183.1576</v>
          </cell>
        </row>
        <row r="2759">
          <cell r="J2759">
            <v>-183.07499999999999</v>
          </cell>
        </row>
        <row r="2760">
          <cell r="J2760">
            <v>-182.99239999999998</v>
          </cell>
        </row>
        <row r="2761">
          <cell r="J2761">
            <v>-182.90969999999999</v>
          </cell>
        </row>
        <row r="2762">
          <cell r="J2762">
            <v>-182.827</v>
          </cell>
        </row>
        <row r="2763">
          <cell r="J2763">
            <v>-182.74420000000001</v>
          </cell>
        </row>
        <row r="2764">
          <cell r="J2764">
            <v>-182.66140000000001</v>
          </cell>
        </row>
        <row r="2765">
          <cell r="J2765">
            <v>-182.5787</v>
          </cell>
        </row>
        <row r="2766">
          <cell r="J2766">
            <v>-182.49600000000001</v>
          </cell>
        </row>
        <row r="2767">
          <cell r="J2767">
            <v>-182.41329999999999</v>
          </cell>
        </row>
        <row r="2768">
          <cell r="J2768">
            <v>-182.33079999999998</v>
          </cell>
        </row>
        <row r="2769">
          <cell r="J2769">
            <v>-182.24799999999999</v>
          </cell>
        </row>
        <row r="2770">
          <cell r="J2770">
            <v>-182.1653</v>
          </cell>
        </row>
        <row r="2771">
          <cell r="J2771">
            <v>-182.08250000000001</v>
          </cell>
        </row>
        <row r="2772">
          <cell r="J2772">
            <v>-181.9999</v>
          </cell>
        </row>
        <row r="2773">
          <cell r="J2773">
            <v>-181.917</v>
          </cell>
        </row>
        <row r="2774">
          <cell r="J2774">
            <v>-181.83449999999999</v>
          </cell>
        </row>
        <row r="2775">
          <cell r="J2775">
            <v>-181.75170000000003</v>
          </cell>
        </row>
        <row r="2776">
          <cell r="J2776">
            <v>-181.66910000000001</v>
          </cell>
        </row>
        <row r="2777">
          <cell r="J2777">
            <v>-181.58620000000002</v>
          </cell>
        </row>
        <row r="2778">
          <cell r="J2778">
            <v>-181.50360000000001</v>
          </cell>
        </row>
        <row r="2779">
          <cell r="J2779">
            <v>-181.42090000000002</v>
          </cell>
        </row>
        <row r="2780">
          <cell r="J2780">
            <v>-181.3383</v>
          </cell>
        </row>
        <row r="2781">
          <cell r="J2781">
            <v>-181.25549999999998</v>
          </cell>
        </row>
        <row r="2782">
          <cell r="J2782">
            <v>-181.17280000000002</v>
          </cell>
        </row>
        <row r="2783">
          <cell r="J2783">
            <v>-181.09020000000001</v>
          </cell>
        </row>
        <row r="2784">
          <cell r="J2784">
            <v>-181.00739999999999</v>
          </cell>
        </row>
        <row r="2785">
          <cell r="J2785">
            <v>-180.92469999999997</v>
          </cell>
        </row>
        <row r="2786">
          <cell r="J2786">
            <v>-180.84190000000001</v>
          </cell>
        </row>
        <row r="2787">
          <cell r="J2787">
            <v>-180.7593</v>
          </cell>
        </row>
        <row r="2788">
          <cell r="J2788">
            <v>-180.6764</v>
          </cell>
        </row>
        <row r="2789">
          <cell r="J2789">
            <v>-180.59379999999999</v>
          </cell>
        </row>
        <row r="2790">
          <cell r="J2790">
            <v>-180.5112</v>
          </cell>
        </row>
        <row r="2791">
          <cell r="J2791">
            <v>-180.42849999999999</v>
          </cell>
        </row>
        <row r="2792">
          <cell r="J2792">
            <v>-180.3458</v>
          </cell>
        </row>
        <row r="2793">
          <cell r="J2793">
            <v>-180.26300000000001</v>
          </cell>
        </row>
        <row r="2794">
          <cell r="J2794">
            <v>-180.18029999999999</v>
          </cell>
        </row>
        <row r="2795">
          <cell r="J2795">
            <v>-180.09750000000003</v>
          </cell>
        </row>
        <row r="2796">
          <cell r="J2796">
            <v>-180.01489999999998</v>
          </cell>
        </row>
        <row r="2797">
          <cell r="J2797">
            <v>-179.9323</v>
          </cell>
        </row>
        <row r="2798">
          <cell r="J2798">
            <v>-179.84950000000003</v>
          </cell>
        </row>
        <row r="2799">
          <cell r="J2799">
            <v>-179.76669999999999</v>
          </cell>
        </row>
        <row r="2800">
          <cell r="J2800">
            <v>-179.6841</v>
          </cell>
        </row>
        <row r="2801">
          <cell r="J2801">
            <v>-179.60140000000001</v>
          </cell>
        </row>
        <row r="2802">
          <cell r="J2802">
            <v>-179.51859999999999</v>
          </cell>
        </row>
        <row r="2803">
          <cell r="J2803">
            <v>-179.4358</v>
          </cell>
        </row>
        <row r="2804">
          <cell r="J2804">
            <v>-179.35320000000002</v>
          </cell>
        </row>
        <row r="2805">
          <cell r="J2805">
            <v>-179.27049999999997</v>
          </cell>
        </row>
        <row r="2806">
          <cell r="J2806">
            <v>-179.18790000000001</v>
          </cell>
        </row>
        <row r="2807">
          <cell r="J2807">
            <v>-179.10519999999997</v>
          </cell>
        </row>
        <row r="2808">
          <cell r="J2808">
            <v>-179.02249999999998</v>
          </cell>
        </row>
        <row r="2809">
          <cell r="J2809">
            <v>-178.93959999999998</v>
          </cell>
        </row>
        <row r="2810">
          <cell r="J2810">
            <v>-178.857</v>
          </cell>
        </row>
        <row r="2811">
          <cell r="J2811">
            <v>-178.77439999999999</v>
          </cell>
        </row>
        <row r="2812">
          <cell r="J2812">
            <v>-178.69149999999999</v>
          </cell>
        </row>
        <row r="2813">
          <cell r="J2813">
            <v>-178.60889999999998</v>
          </cell>
        </row>
        <row r="2814">
          <cell r="J2814">
            <v>-178.52619999999999</v>
          </cell>
        </row>
        <row r="2815">
          <cell r="J2815">
            <v>-178.4435</v>
          </cell>
        </row>
        <row r="2816">
          <cell r="J2816">
            <v>-178.36070000000001</v>
          </cell>
        </row>
        <row r="2817">
          <cell r="J2817">
            <v>-178.27809999999999</v>
          </cell>
        </row>
        <row r="2818">
          <cell r="J2818">
            <v>-178.1953</v>
          </cell>
        </row>
        <row r="2819">
          <cell r="J2819">
            <v>-178.11270000000002</v>
          </cell>
        </row>
        <row r="2820">
          <cell r="J2820">
            <v>-178.02980000000002</v>
          </cell>
        </row>
        <row r="2821">
          <cell r="J2821">
            <v>-177.94720000000001</v>
          </cell>
        </row>
        <row r="2822">
          <cell r="J2822">
            <v>-177.86450000000002</v>
          </cell>
        </row>
        <row r="2823">
          <cell r="J2823">
            <v>-177.78190000000001</v>
          </cell>
        </row>
        <row r="2824">
          <cell r="J2824">
            <v>-177.69919999999999</v>
          </cell>
        </row>
        <row r="2825">
          <cell r="J2825">
            <v>-177.61630000000002</v>
          </cell>
        </row>
        <row r="2826">
          <cell r="J2826">
            <v>-177.53370000000001</v>
          </cell>
        </row>
        <row r="2827">
          <cell r="J2827">
            <v>-177.45089999999999</v>
          </cell>
        </row>
        <row r="2828">
          <cell r="J2828">
            <v>-177.3682</v>
          </cell>
        </row>
        <row r="2829">
          <cell r="J2829">
            <v>-177.28550000000001</v>
          </cell>
        </row>
        <row r="2830">
          <cell r="J2830">
            <v>-177.2028</v>
          </cell>
        </row>
        <row r="2831">
          <cell r="J2831">
            <v>-177.12029999999999</v>
          </cell>
        </row>
        <row r="2832">
          <cell r="J2832">
            <v>-177.03749999999999</v>
          </cell>
        </row>
        <row r="2833">
          <cell r="J2833">
            <v>-176.95480000000003</v>
          </cell>
        </row>
        <row r="2834">
          <cell r="J2834">
            <v>-176.87209999999999</v>
          </cell>
        </row>
        <row r="2835">
          <cell r="J2835">
            <v>-176.7894</v>
          </cell>
        </row>
        <row r="2836">
          <cell r="J2836">
            <v>-176.70669999999998</v>
          </cell>
        </row>
        <row r="2837">
          <cell r="J2837">
            <v>-176.62389999999999</v>
          </cell>
        </row>
        <row r="2838">
          <cell r="J2838">
            <v>-176.54119999999998</v>
          </cell>
        </row>
        <row r="2839">
          <cell r="J2839">
            <v>-176.45859999999999</v>
          </cell>
        </row>
        <row r="2840">
          <cell r="J2840">
            <v>-176.37589999999997</v>
          </cell>
        </row>
        <row r="2841">
          <cell r="J2841">
            <v>-176.29300000000001</v>
          </cell>
        </row>
        <row r="2842">
          <cell r="J2842">
            <v>-176.21039999999999</v>
          </cell>
        </row>
        <row r="2843">
          <cell r="J2843">
            <v>-176.1277</v>
          </cell>
        </row>
        <row r="2844">
          <cell r="J2844">
            <v>-176.04509999999999</v>
          </cell>
        </row>
        <row r="2845">
          <cell r="J2845">
            <v>-175.96230000000003</v>
          </cell>
        </row>
        <row r="2846">
          <cell r="J2846">
            <v>-175.87959999999998</v>
          </cell>
        </row>
        <row r="2847">
          <cell r="J2847">
            <v>-175.79680000000002</v>
          </cell>
        </row>
        <row r="2848">
          <cell r="J2848">
            <v>-175.7141</v>
          </cell>
        </row>
        <row r="2849">
          <cell r="J2849">
            <v>-175.63139999999999</v>
          </cell>
        </row>
        <row r="2850">
          <cell r="J2850">
            <v>-175.5488</v>
          </cell>
        </row>
        <row r="2851">
          <cell r="J2851">
            <v>-175.46589999999998</v>
          </cell>
        </row>
        <row r="2852">
          <cell r="J2852">
            <v>-175.38320000000002</v>
          </cell>
        </row>
        <row r="2853">
          <cell r="J2853">
            <v>-175.30070000000001</v>
          </cell>
        </row>
        <row r="2854">
          <cell r="J2854">
            <v>-175.21800000000002</v>
          </cell>
        </row>
        <row r="2855">
          <cell r="J2855">
            <v>-175.1353</v>
          </cell>
        </row>
        <row r="2856">
          <cell r="J2856">
            <v>-175.05250000000001</v>
          </cell>
        </row>
        <row r="2857">
          <cell r="J2857">
            <v>-174.96969999999999</v>
          </cell>
        </row>
        <row r="2858">
          <cell r="J2858">
            <v>-174.887</v>
          </cell>
        </row>
        <row r="2859">
          <cell r="J2859">
            <v>-174.80429999999998</v>
          </cell>
        </row>
        <row r="2860">
          <cell r="J2860">
            <v>-174.7218</v>
          </cell>
        </row>
        <row r="2861">
          <cell r="J2861">
            <v>-174.63899999999998</v>
          </cell>
        </row>
        <row r="2862">
          <cell r="J2862">
            <v>-174.55620000000002</v>
          </cell>
        </row>
        <row r="2863">
          <cell r="J2863">
            <v>-174.47359999999998</v>
          </cell>
        </row>
        <row r="2864">
          <cell r="J2864">
            <v>-174.39080000000001</v>
          </cell>
        </row>
        <row r="2865">
          <cell r="J2865">
            <v>-174.30809999999997</v>
          </cell>
        </row>
        <row r="2866">
          <cell r="J2866">
            <v>-174.22550000000001</v>
          </cell>
        </row>
        <row r="2867">
          <cell r="J2867">
            <v>-174.14269999999999</v>
          </cell>
        </row>
        <row r="2868">
          <cell r="J2868">
            <v>-174.06</v>
          </cell>
        </row>
        <row r="2869">
          <cell r="J2869">
            <v>-173.97730000000001</v>
          </cell>
        </row>
        <row r="2870">
          <cell r="J2870">
            <v>-173.89460000000003</v>
          </cell>
        </row>
        <row r="2871">
          <cell r="J2871">
            <v>-173.81179999999998</v>
          </cell>
        </row>
        <row r="2872">
          <cell r="J2872">
            <v>-173.72919999999999</v>
          </cell>
        </row>
        <row r="2873">
          <cell r="J2873">
            <v>-173.64659999999998</v>
          </cell>
        </row>
        <row r="2874">
          <cell r="J2874">
            <v>-173.56380000000001</v>
          </cell>
        </row>
        <row r="2875">
          <cell r="J2875">
            <v>-173.48099999999999</v>
          </cell>
        </row>
        <row r="2876">
          <cell r="J2876">
            <v>-173.39830000000001</v>
          </cell>
        </row>
        <row r="2877">
          <cell r="J2877">
            <v>-173.31580000000002</v>
          </cell>
        </row>
        <row r="2878">
          <cell r="J2878">
            <v>-173.23289999999997</v>
          </cell>
        </row>
        <row r="2879">
          <cell r="J2879">
            <v>-173.15030000000002</v>
          </cell>
        </row>
        <row r="2880">
          <cell r="J2880">
            <v>-173.0675</v>
          </cell>
        </row>
        <row r="2881">
          <cell r="J2881">
            <v>-172.98480000000001</v>
          </cell>
        </row>
        <row r="2882">
          <cell r="J2882">
            <v>-172.90219999999999</v>
          </cell>
        </row>
        <row r="2883">
          <cell r="J2883">
            <v>-172.81930000000003</v>
          </cell>
        </row>
        <row r="2884">
          <cell r="J2884">
            <v>-172.73669999999998</v>
          </cell>
        </row>
        <row r="2885">
          <cell r="J2885">
            <v>-172.65390000000002</v>
          </cell>
        </row>
        <row r="2886">
          <cell r="J2886">
            <v>-172.57140000000001</v>
          </cell>
        </row>
        <row r="2887">
          <cell r="J2887">
            <v>-172.48860000000002</v>
          </cell>
        </row>
        <row r="2888">
          <cell r="J2888">
            <v>-172.40600000000001</v>
          </cell>
        </row>
        <row r="2889">
          <cell r="J2889">
            <v>-172.32320000000004</v>
          </cell>
        </row>
        <row r="2890">
          <cell r="J2890">
            <v>-172.24060000000003</v>
          </cell>
        </row>
        <row r="2891">
          <cell r="J2891">
            <v>-172.15779999999998</v>
          </cell>
        </row>
        <row r="2892">
          <cell r="J2892">
            <v>-172.07510000000002</v>
          </cell>
        </row>
        <row r="2893">
          <cell r="J2893">
            <v>-171.9923</v>
          </cell>
        </row>
        <row r="2894">
          <cell r="J2894">
            <v>-171.90970000000002</v>
          </cell>
        </row>
        <row r="2895">
          <cell r="J2895">
            <v>-171.82689999999999</v>
          </cell>
        </row>
        <row r="2896">
          <cell r="J2896">
            <v>-171.74430000000001</v>
          </cell>
        </row>
        <row r="2897">
          <cell r="J2897">
            <v>-171.66149999999999</v>
          </cell>
        </row>
        <row r="2898">
          <cell r="J2898">
            <v>-171.57889999999998</v>
          </cell>
        </row>
        <row r="2899">
          <cell r="J2899">
            <v>-171.49610000000001</v>
          </cell>
        </row>
        <row r="2900">
          <cell r="J2900">
            <v>-171.41329999999999</v>
          </cell>
        </row>
        <row r="2901">
          <cell r="J2901">
            <v>-171.33070000000001</v>
          </cell>
        </row>
        <row r="2902">
          <cell r="J2902">
            <v>-171.24799999999999</v>
          </cell>
        </row>
        <row r="2903">
          <cell r="J2903">
            <v>-171.1652</v>
          </cell>
        </row>
        <row r="2904">
          <cell r="J2904">
            <v>-171.08249999999998</v>
          </cell>
        </row>
        <row r="2905">
          <cell r="J2905">
            <v>-170.99980000000002</v>
          </cell>
        </row>
        <row r="2906">
          <cell r="J2906">
            <v>-170.91709999999998</v>
          </cell>
        </row>
        <row r="2907">
          <cell r="J2907">
            <v>-170.83429999999998</v>
          </cell>
        </row>
        <row r="2908">
          <cell r="J2908">
            <v>-170.7518</v>
          </cell>
        </row>
        <row r="2909">
          <cell r="J2909">
            <v>-170.66899999999998</v>
          </cell>
        </row>
        <row r="2910">
          <cell r="J2910">
            <v>-170.5864</v>
          </cell>
        </row>
        <row r="2911">
          <cell r="J2911">
            <v>-170.50360000000001</v>
          </cell>
        </row>
        <row r="2912">
          <cell r="J2912">
            <v>-170.42090000000002</v>
          </cell>
        </row>
        <row r="2913">
          <cell r="J2913">
            <v>-170.3382</v>
          </cell>
        </row>
        <row r="2914">
          <cell r="J2914">
            <v>-170.25549999999998</v>
          </cell>
        </row>
        <row r="2915">
          <cell r="J2915">
            <v>-170.17270000000002</v>
          </cell>
        </row>
        <row r="2916">
          <cell r="J2916">
            <v>-170.09010000000001</v>
          </cell>
        </row>
        <row r="2917">
          <cell r="J2917">
            <v>-170.00720000000001</v>
          </cell>
        </row>
        <row r="2918">
          <cell r="J2918">
            <v>-169.9247</v>
          </cell>
        </row>
        <row r="2919">
          <cell r="J2919">
            <v>-169.84190000000001</v>
          </cell>
        </row>
        <row r="2920">
          <cell r="J2920">
            <v>-169.75919999999999</v>
          </cell>
        </row>
        <row r="2921">
          <cell r="J2921">
            <v>-169.67660000000001</v>
          </cell>
        </row>
        <row r="2922">
          <cell r="J2922">
            <v>-169.59390000000002</v>
          </cell>
        </row>
        <row r="2923">
          <cell r="J2923">
            <v>-169.5111</v>
          </cell>
        </row>
        <row r="2924">
          <cell r="J2924">
            <v>-169.42840000000001</v>
          </cell>
        </row>
        <row r="2925">
          <cell r="J2925">
            <v>-169.34569999999999</v>
          </cell>
        </row>
        <row r="2926">
          <cell r="J2926">
            <v>-169.26300000000001</v>
          </cell>
        </row>
        <row r="2927">
          <cell r="J2927">
            <v>-169.18020000000001</v>
          </cell>
        </row>
        <row r="2928">
          <cell r="J2928">
            <v>-169.0976</v>
          </cell>
        </row>
        <row r="2929">
          <cell r="J2929">
            <v>-169.01499999999999</v>
          </cell>
        </row>
        <row r="2930">
          <cell r="J2930">
            <v>-168.93209999999999</v>
          </cell>
        </row>
        <row r="2931">
          <cell r="J2931">
            <v>-168.84960000000001</v>
          </cell>
        </row>
        <row r="2932">
          <cell r="J2932">
            <v>-168.76679999999999</v>
          </cell>
        </row>
        <row r="2933">
          <cell r="J2933">
            <v>-168.68400000000003</v>
          </cell>
        </row>
        <row r="2934">
          <cell r="J2934">
            <v>-168.60140000000001</v>
          </cell>
        </row>
        <row r="2935">
          <cell r="J2935">
            <v>-168.51859999999999</v>
          </cell>
        </row>
        <row r="2936">
          <cell r="J2936">
            <v>-168.4359</v>
          </cell>
        </row>
        <row r="2937">
          <cell r="J2937">
            <v>-168.35329999999999</v>
          </cell>
        </row>
        <row r="2938">
          <cell r="J2938">
            <v>-168.2705</v>
          </cell>
        </row>
        <row r="2939">
          <cell r="J2939">
            <v>-168.18779999999998</v>
          </cell>
        </row>
        <row r="2940">
          <cell r="J2940">
            <v>-168.10509999999999</v>
          </cell>
        </row>
        <row r="2941">
          <cell r="J2941">
            <v>-168.0224</v>
          </cell>
        </row>
        <row r="2942">
          <cell r="J2942">
            <v>-167.93959999999998</v>
          </cell>
        </row>
        <row r="2943">
          <cell r="J2943">
            <v>-167.857</v>
          </cell>
        </row>
        <row r="2944">
          <cell r="J2944">
            <v>-167.77430000000001</v>
          </cell>
        </row>
        <row r="2945">
          <cell r="J2945">
            <v>-167.69150000000002</v>
          </cell>
        </row>
        <row r="2946">
          <cell r="J2946">
            <v>-167.60900000000001</v>
          </cell>
        </row>
        <row r="2947">
          <cell r="J2947">
            <v>-167.52609999999999</v>
          </cell>
        </row>
        <row r="2948">
          <cell r="J2948">
            <v>-167.4434</v>
          </cell>
        </row>
        <row r="2949">
          <cell r="J2949">
            <v>-167.36079999999998</v>
          </cell>
        </row>
        <row r="2950">
          <cell r="J2950">
            <v>-167.27790000000002</v>
          </cell>
        </row>
        <row r="2951">
          <cell r="J2951">
            <v>-167.1953</v>
          </cell>
        </row>
        <row r="2952">
          <cell r="J2952">
            <v>-167.11250000000001</v>
          </cell>
        </row>
        <row r="2953">
          <cell r="J2953">
            <v>-167.0299</v>
          </cell>
        </row>
        <row r="2954">
          <cell r="J2954">
            <v>-166.94720000000001</v>
          </cell>
        </row>
        <row r="2955">
          <cell r="J2955">
            <v>-166.86450000000002</v>
          </cell>
        </row>
        <row r="2956">
          <cell r="J2956">
            <v>-166.7817</v>
          </cell>
        </row>
        <row r="2957">
          <cell r="J2957">
            <v>-166.69920000000002</v>
          </cell>
        </row>
        <row r="2958">
          <cell r="J2958">
            <v>-166.61630000000002</v>
          </cell>
        </row>
        <row r="2959">
          <cell r="J2959">
            <v>-166.53369999999998</v>
          </cell>
        </row>
        <row r="2960">
          <cell r="J2960">
            <v>-166.45099999999999</v>
          </cell>
        </row>
        <row r="2961">
          <cell r="J2961">
            <v>-166.36829999999998</v>
          </cell>
        </row>
        <row r="2962">
          <cell r="J2962">
            <v>-166.28550000000001</v>
          </cell>
        </row>
        <row r="2963">
          <cell r="J2963">
            <v>-166.2029</v>
          </cell>
        </row>
        <row r="2964">
          <cell r="J2964">
            <v>-166.12019999999998</v>
          </cell>
        </row>
        <row r="2965">
          <cell r="J2965">
            <v>-166.03739999999999</v>
          </cell>
        </row>
        <row r="2966">
          <cell r="J2966">
            <v>-165.9547</v>
          </cell>
        </row>
        <row r="2967">
          <cell r="J2967">
            <v>-165.87200000000001</v>
          </cell>
        </row>
        <row r="2968">
          <cell r="J2968">
            <v>-165.78919999999999</v>
          </cell>
        </row>
        <row r="2969">
          <cell r="J2969">
            <v>-165.70659999999998</v>
          </cell>
        </row>
        <row r="2970">
          <cell r="J2970">
            <v>-165.62380000000002</v>
          </cell>
        </row>
        <row r="2971">
          <cell r="J2971">
            <v>-165.5412</v>
          </cell>
        </row>
        <row r="2972">
          <cell r="J2972">
            <v>-165.45849999999999</v>
          </cell>
        </row>
        <row r="2973">
          <cell r="J2973">
            <v>-165.37570000000002</v>
          </cell>
        </row>
        <row r="2974">
          <cell r="J2974">
            <v>-165.29299999999998</v>
          </cell>
        </row>
        <row r="2975">
          <cell r="J2975">
            <v>-165.21039999999999</v>
          </cell>
        </row>
        <row r="2976">
          <cell r="J2976">
            <v>-165.1276</v>
          </cell>
        </row>
        <row r="2977">
          <cell r="J2977">
            <v>-165.04489999999998</v>
          </cell>
        </row>
        <row r="2978">
          <cell r="J2978">
            <v>-164.96209999999999</v>
          </cell>
        </row>
        <row r="2979">
          <cell r="J2979">
            <v>-164.87959999999998</v>
          </cell>
        </row>
        <row r="2980">
          <cell r="J2980">
            <v>-164.79680000000002</v>
          </cell>
        </row>
        <row r="2981">
          <cell r="J2981">
            <v>-164.7141</v>
          </cell>
        </row>
        <row r="2982">
          <cell r="J2982">
            <v>-164.63150000000002</v>
          </cell>
        </row>
        <row r="2983">
          <cell r="J2983">
            <v>-164.54859999999996</v>
          </cell>
        </row>
        <row r="2984">
          <cell r="J2984">
            <v>-164.46600000000001</v>
          </cell>
        </row>
        <row r="2985">
          <cell r="J2985">
            <v>-164.38329999999999</v>
          </cell>
        </row>
        <row r="2986">
          <cell r="J2986">
            <v>-164.30050000000003</v>
          </cell>
        </row>
        <row r="2987">
          <cell r="J2987">
            <v>-164.21789999999999</v>
          </cell>
        </row>
        <row r="2988">
          <cell r="J2988">
            <v>-164.13510000000002</v>
          </cell>
        </row>
        <row r="2989">
          <cell r="J2989">
            <v>-164.05240000000001</v>
          </cell>
        </row>
        <row r="2990">
          <cell r="J2990">
            <v>-163.96969999999999</v>
          </cell>
        </row>
        <row r="2991">
          <cell r="J2991">
            <v>-163.88709999999998</v>
          </cell>
        </row>
        <row r="2992">
          <cell r="J2992">
            <v>-163.80430000000001</v>
          </cell>
        </row>
        <row r="2993">
          <cell r="J2993">
            <v>-163.7216</v>
          </cell>
        </row>
        <row r="2994">
          <cell r="J2994">
            <v>-163.6388</v>
          </cell>
        </row>
        <row r="2995">
          <cell r="J2995">
            <v>-163.55620000000002</v>
          </cell>
        </row>
        <row r="2996">
          <cell r="J2996">
            <v>-163.4735</v>
          </cell>
        </row>
        <row r="2997">
          <cell r="J2997">
            <v>-163.39080000000001</v>
          </cell>
        </row>
        <row r="2998">
          <cell r="J2998">
            <v>-163.3081</v>
          </cell>
        </row>
        <row r="2999">
          <cell r="J2999">
            <v>-163.2253</v>
          </cell>
        </row>
        <row r="3000">
          <cell r="J3000">
            <v>-163.14269999999999</v>
          </cell>
        </row>
        <row r="3001">
          <cell r="J3001">
            <v>-163.06</v>
          </cell>
        </row>
        <row r="3002">
          <cell r="J3002">
            <v>-162.97719999999998</v>
          </cell>
        </row>
        <row r="3003">
          <cell r="J3003">
            <v>-162.89449999999999</v>
          </cell>
        </row>
        <row r="3004">
          <cell r="J3004">
            <v>-162.81180000000001</v>
          </cell>
        </row>
        <row r="3005">
          <cell r="J3005">
            <v>-162.72910000000002</v>
          </cell>
        </row>
        <row r="3006">
          <cell r="J3006">
            <v>-162.6465</v>
          </cell>
        </row>
        <row r="3007">
          <cell r="J3007">
            <v>-162.56359999999998</v>
          </cell>
        </row>
        <row r="3008">
          <cell r="J3008">
            <v>-162.48100000000002</v>
          </cell>
        </row>
        <row r="3009">
          <cell r="J3009">
            <v>-162.39830000000001</v>
          </cell>
        </row>
        <row r="3010">
          <cell r="J3010">
            <v>-162.31550000000004</v>
          </cell>
        </row>
        <row r="3011">
          <cell r="J3011">
            <v>-162.2329</v>
          </cell>
        </row>
        <row r="3012">
          <cell r="J3012">
            <v>-162.15019999999998</v>
          </cell>
        </row>
        <row r="3013">
          <cell r="J3013">
            <v>-162.06740000000002</v>
          </cell>
        </row>
        <row r="3014">
          <cell r="J3014">
            <v>-161.9847</v>
          </cell>
        </row>
        <row r="3015">
          <cell r="J3015">
            <v>-161.90199999999999</v>
          </cell>
        </row>
        <row r="3016">
          <cell r="J3016">
            <v>-161.81920000000002</v>
          </cell>
        </row>
        <row r="3017">
          <cell r="J3017">
            <v>-161.73659999999998</v>
          </cell>
        </row>
        <row r="3018">
          <cell r="J3018">
            <v>-161.6541</v>
          </cell>
        </row>
        <row r="3019">
          <cell r="J3019">
            <v>-161.57120000000003</v>
          </cell>
        </row>
        <row r="3020">
          <cell r="J3020">
            <v>-161.48859999999999</v>
          </cell>
        </row>
        <row r="3021">
          <cell r="J3021">
            <v>-161.4058</v>
          </cell>
        </row>
        <row r="3022">
          <cell r="J3022">
            <v>-161.32310000000001</v>
          </cell>
        </row>
        <row r="3023">
          <cell r="J3023">
            <v>-161.24029999999999</v>
          </cell>
        </row>
        <row r="3024">
          <cell r="J3024">
            <v>-161.15770000000001</v>
          </cell>
        </row>
        <row r="3025">
          <cell r="J3025">
            <v>-161.07500000000002</v>
          </cell>
        </row>
        <row r="3026">
          <cell r="J3026">
            <v>-160.9922</v>
          </cell>
        </row>
        <row r="3027">
          <cell r="J3027">
            <v>-160.90959999999998</v>
          </cell>
        </row>
        <row r="3028">
          <cell r="J3028">
            <v>-160.82679999999999</v>
          </cell>
        </row>
        <row r="3029">
          <cell r="J3029">
            <v>-160.7441</v>
          </cell>
        </row>
        <row r="3030">
          <cell r="J3030">
            <v>-160.66129999999998</v>
          </cell>
        </row>
        <row r="3031">
          <cell r="J3031">
            <v>-160.57870000000003</v>
          </cell>
        </row>
        <row r="3032">
          <cell r="J3032">
            <v>-160.49590000000001</v>
          </cell>
        </row>
        <row r="3033">
          <cell r="J3033">
            <v>-160.41320000000002</v>
          </cell>
        </row>
        <row r="3034">
          <cell r="J3034">
            <v>-160.33080000000001</v>
          </cell>
        </row>
        <row r="3035">
          <cell r="J3035">
            <v>-160.24799999999999</v>
          </cell>
        </row>
        <row r="3036">
          <cell r="J3036">
            <v>-160.1653</v>
          </cell>
        </row>
        <row r="3037">
          <cell r="J3037">
            <v>-160.08250000000001</v>
          </cell>
        </row>
        <row r="3038">
          <cell r="J3038">
            <v>-159.99980000000002</v>
          </cell>
        </row>
        <row r="3039">
          <cell r="J3039">
            <v>-159.91709999999998</v>
          </cell>
        </row>
        <row r="3040">
          <cell r="J3040">
            <v>-159.83430000000001</v>
          </cell>
        </row>
        <row r="3041">
          <cell r="J3041">
            <v>-159.7516</v>
          </cell>
        </row>
        <row r="3042">
          <cell r="J3042">
            <v>-159.66909999999999</v>
          </cell>
        </row>
        <row r="3043">
          <cell r="J3043">
            <v>-159.58619999999999</v>
          </cell>
        </row>
        <row r="3044">
          <cell r="J3044">
            <v>-159.5035</v>
          </cell>
        </row>
        <row r="3045">
          <cell r="J3045">
            <v>-159.42079999999999</v>
          </cell>
        </row>
        <row r="3046">
          <cell r="J3046">
            <v>-159.33810000000003</v>
          </cell>
        </row>
        <row r="3047">
          <cell r="J3047">
            <v>-159.25540000000001</v>
          </cell>
        </row>
        <row r="3048">
          <cell r="J3048">
            <v>-159.17259999999999</v>
          </cell>
        </row>
        <row r="3049">
          <cell r="J3049">
            <v>-159.09009999999998</v>
          </cell>
        </row>
        <row r="3050">
          <cell r="J3050">
            <v>-159.00740000000002</v>
          </cell>
        </row>
        <row r="3051">
          <cell r="J3051">
            <v>-158.9246</v>
          </cell>
        </row>
        <row r="3052">
          <cell r="J3052">
            <v>-158.84179999999998</v>
          </cell>
        </row>
        <row r="3053">
          <cell r="J3053">
            <v>-158.7593</v>
          </cell>
        </row>
        <row r="3054">
          <cell r="J3054">
            <v>-158.6765</v>
          </cell>
        </row>
        <row r="3055">
          <cell r="J3055">
            <v>-158.59379999999999</v>
          </cell>
        </row>
        <row r="3056">
          <cell r="J3056">
            <v>-158.5111</v>
          </cell>
        </row>
        <row r="3057">
          <cell r="J3057">
            <v>-158.42829999999998</v>
          </cell>
        </row>
        <row r="3058">
          <cell r="J3058">
            <v>-158.34570000000002</v>
          </cell>
        </row>
        <row r="3059">
          <cell r="J3059">
            <v>-158.2629</v>
          </cell>
        </row>
        <row r="3060">
          <cell r="J3060">
            <v>-158.18009999999998</v>
          </cell>
        </row>
        <row r="3061">
          <cell r="J3061">
            <v>-158.0975</v>
          </cell>
        </row>
        <row r="3062">
          <cell r="J3062">
            <v>-158.0147</v>
          </cell>
        </row>
        <row r="3063">
          <cell r="J3063">
            <v>-157.93209999999999</v>
          </cell>
        </row>
        <row r="3064">
          <cell r="J3064">
            <v>-157.8494</v>
          </cell>
        </row>
        <row r="3065">
          <cell r="J3065">
            <v>-157.76669999999999</v>
          </cell>
        </row>
        <row r="3066">
          <cell r="J3066">
            <v>-157.68400000000003</v>
          </cell>
        </row>
        <row r="3067">
          <cell r="J3067">
            <v>-157.60130000000001</v>
          </cell>
        </row>
        <row r="3068">
          <cell r="J3068">
            <v>-157.51850000000002</v>
          </cell>
        </row>
        <row r="3069">
          <cell r="J3069">
            <v>-157.4358</v>
          </cell>
        </row>
        <row r="3070">
          <cell r="J3070">
            <v>-157.35320000000002</v>
          </cell>
        </row>
        <row r="3071">
          <cell r="J3071">
            <v>-157.2704</v>
          </cell>
        </row>
        <row r="3072">
          <cell r="J3072">
            <v>-157.18770000000001</v>
          </cell>
        </row>
        <row r="3073">
          <cell r="J3073">
            <v>-157.1052</v>
          </cell>
        </row>
        <row r="3074">
          <cell r="J3074">
            <v>-157.0223</v>
          </cell>
        </row>
        <row r="3075">
          <cell r="J3075">
            <v>-156.93940000000001</v>
          </cell>
        </row>
        <row r="3076">
          <cell r="J3076">
            <v>-156.85680000000002</v>
          </cell>
        </row>
        <row r="3077">
          <cell r="J3077">
            <v>-156.7741</v>
          </cell>
        </row>
        <row r="3078">
          <cell r="J3078">
            <v>-156.69150000000002</v>
          </cell>
        </row>
        <row r="3079">
          <cell r="J3079">
            <v>-156.6087</v>
          </cell>
        </row>
        <row r="3080">
          <cell r="J3080">
            <v>-156.52610000000001</v>
          </cell>
        </row>
        <row r="3081">
          <cell r="J3081">
            <v>-156.4434</v>
          </cell>
        </row>
        <row r="3082">
          <cell r="J3082">
            <v>-156.36060000000001</v>
          </cell>
        </row>
        <row r="3083">
          <cell r="J3083">
            <v>-156.27800000000002</v>
          </cell>
        </row>
        <row r="3084">
          <cell r="J3084">
            <v>-156.1951</v>
          </cell>
        </row>
        <row r="3085">
          <cell r="J3085">
            <v>-156.11250000000001</v>
          </cell>
        </row>
        <row r="3086">
          <cell r="J3086">
            <v>-156.02979999999999</v>
          </cell>
        </row>
        <row r="3087">
          <cell r="J3087">
            <v>-155.94720000000001</v>
          </cell>
        </row>
        <row r="3088">
          <cell r="J3088">
            <v>-155.86450000000002</v>
          </cell>
        </row>
        <row r="3089">
          <cell r="J3089">
            <v>-155.7818</v>
          </cell>
        </row>
        <row r="3090">
          <cell r="J3090">
            <v>-155.69890000000001</v>
          </cell>
        </row>
        <row r="3091">
          <cell r="J3091">
            <v>-155.61619999999999</v>
          </cell>
        </row>
        <row r="3092">
          <cell r="J3092">
            <v>-155.5334</v>
          </cell>
        </row>
        <row r="3093">
          <cell r="J3093">
            <v>-155.45080000000002</v>
          </cell>
        </row>
        <row r="3094">
          <cell r="J3094">
            <v>-155.3681</v>
          </cell>
        </row>
        <row r="3095">
          <cell r="J3095">
            <v>-155.28540000000001</v>
          </cell>
        </row>
        <row r="3096">
          <cell r="J3096">
            <v>-155.20270000000002</v>
          </cell>
        </row>
        <row r="3097">
          <cell r="J3097">
            <v>-155.12010000000001</v>
          </cell>
        </row>
        <row r="3098">
          <cell r="J3098">
            <v>-155.03729999999999</v>
          </cell>
        </row>
        <row r="3099">
          <cell r="J3099">
            <v>-154.9545</v>
          </cell>
        </row>
        <row r="3100">
          <cell r="J3100">
            <v>-154.87190000000001</v>
          </cell>
        </row>
        <row r="3101">
          <cell r="J3101">
            <v>-154.78919999999999</v>
          </cell>
        </row>
        <row r="3102">
          <cell r="J3102">
            <v>-154.70650000000001</v>
          </cell>
        </row>
        <row r="3103">
          <cell r="J3103">
            <v>-154.62369999999999</v>
          </cell>
        </row>
        <row r="3104">
          <cell r="J3104">
            <v>-154.54110000000003</v>
          </cell>
        </row>
        <row r="3105">
          <cell r="J3105">
            <v>-154.45840000000001</v>
          </cell>
        </row>
        <row r="3106">
          <cell r="J3106">
            <v>-154.37560000000002</v>
          </cell>
        </row>
        <row r="3107">
          <cell r="J3107">
            <v>-154.29300000000001</v>
          </cell>
        </row>
        <row r="3108">
          <cell r="J3108">
            <v>-154.21019999999999</v>
          </cell>
        </row>
        <row r="3109">
          <cell r="J3109">
            <v>-154.1276</v>
          </cell>
        </row>
        <row r="3110">
          <cell r="J3110">
            <v>-154.04489999999998</v>
          </cell>
        </row>
        <row r="3111">
          <cell r="J3111">
            <v>-153.96209999999999</v>
          </cell>
        </row>
        <row r="3112">
          <cell r="J3112">
            <v>-153.8794</v>
          </cell>
        </row>
        <row r="3113">
          <cell r="J3113">
            <v>-153.79659999999998</v>
          </cell>
        </row>
        <row r="3114">
          <cell r="J3114">
            <v>-153.71379999999999</v>
          </cell>
        </row>
        <row r="3115">
          <cell r="J3115">
            <v>-153.63120000000001</v>
          </cell>
        </row>
        <row r="3116">
          <cell r="J3116">
            <v>-153.54859999999999</v>
          </cell>
        </row>
        <row r="3117">
          <cell r="J3117">
            <v>-153.4658</v>
          </cell>
        </row>
        <row r="3118">
          <cell r="J3118">
            <v>-153.38300000000001</v>
          </cell>
        </row>
        <row r="3119">
          <cell r="J3119">
            <v>-153.30040000000002</v>
          </cell>
        </row>
        <row r="3120">
          <cell r="J3120">
            <v>-153.2176</v>
          </cell>
        </row>
        <row r="3121">
          <cell r="J3121">
            <v>-153.13499999999999</v>
          </cell>
        </row>
        <row r="3122">
          <cell r="J3122">
            <v>-153.05240000000001</v>
          </cell>
        </row>
        <row r="3123">
          <cell r="J3123">
            <v>-152.96960000000001</v>
          </cell>
        </row>
        <row r="3124">
          <cell r="J3124">
            <v>-152.88690000000003</v>
          </cell>
        </row>
        <row r="3125">
          <cell r="J3125">
            <v>-152.80430000000001</v>
          </cell>
        </row>
        <row r="3126">
          <cell r="J3126">
            <v>-152.72149999999999</v>
          </cell>
        </row>
        <row r="3127">
          <cell r="J3127">
            <v>-152.63889999999998</v>
          </cell>
        </row>
        <row r="3128">
          <cell r="J3128">
            <v>-152.55610000000001</v>
          </cell>
        </row>
        <row r="3129">
          <cell r="J3129">
            <v>-152.4734</v>
          </cell>
        </row>
        <row r="3130">
          <cell r="J3130">
            <v>-152.39070000000001</v>
          </cell>
        </row>
        <row r="3131">
          <cell r="J3131">
            <v>-152.30799999999999</v>
          </cell>
        </row>
        <row r="3132">
          <cell r="J3132">
            <v>-152.22540000000001</v>
          </cell>
        </row>
        <row r="3133">
          <cell r="J3133">
            <v>-152.14250000000001</v>
          </cell>
        </row>
        <row r="3134">
          <cell r="J3134">
            <v>-152.0598</v>
          </cell>
        </row>
        <row r="3135">
          <cell r="J3135">
            <v>-151.97720000000001</v>
          </cell>
        </row>
        <row r="3136">
          <cell r="J3136">
            <v>-151.89449999999999</v>
          </cell>
        </row>
        <row r="3137">
          <cell r="J3137">
            <v>-151.8117</v>
          </cell>
        </row>
        <row r="3138">
          <cell r="J3138">
            <v>-151.72900000000001</v>
          </cell>
        </row>
        <row r="3139">
          <cell r="J3139">
            <v>-151.6463</v>
          </cell>
        </row>
        <row r="3140">
          <cell r="J3140">
            <v>-151.56349999999998</v>
          </cell>
        </row>
        <row r="3141">
          <cell r="J3141">
            <v>-151.48079999999999</v>
          </cell>
        </row>
        <row r="3142">
          <cell r="J3142">
            <v>-151.3982</v>
          </cell>
        </row>
        <row r="3143">
          <cell r="J3143">
            <v>-151.31549999999999</v>
          </cell>
        </row>
        <row r="3144">
          <cell r="J3144">
            <v>-151.23269999999999</v>
          </cell>
        </row>
        <row r="3145">
          <cell r="J3145">
            <v>-151.15010000000001</v>
          </cell>
        </row>
        <row r="3146">
          <cell r="J3146">
            <v>-151.06740000000002</v>
          </cell>
        </row>
        <row r="3147">
          <cell r="J3147">
            <v>-150.9847</v>
          </cell>
        </row>
        <row r="3148">
          <cell r="J3148">
            <v>-150.90189999999998</v>
          </cell>
        </row>
        <row r="3149">
          <cell r="J3149">
            <v>-150.8192</v>
          </cell>
        </row>
        <row r="3150">
          <cell r="J3150">
            <v>-150.7364</v>
          </cell>
        </row>
        <row r="3151">
          <cell r="J3151">
            <v>-150.65370000000001</v>
          </cell>
        </row>
        <row r="3152">
          <cell r="J3152">
            <v>-150.5711</v>
          </cell>
        </row>
        <row r="3153">
          <cell r="J3153">
            <v>-150.48829999999998</v>
          </cell>
        </row>
        <row r="3154">
          <cell r="J3154">
            <v>-150.40569999999997</v>
          </cell>
        </row>
        <row r="3155">
          <cell r="J3155">
            <v>-150.3229</v>
          </cell>
        </row>
        <row r="3156">
          <cell r="J3156">
            <v>-150.24029999999999</v>
          </cell>
        </row>
        <row r="3157">
          <cell r="J3157">
            <v>-150.1576</v>
          </cell>
        </row>
        <row r="3158">
          <cell r="J3158">
            <v>-150.07470000000001</v>
          </cell>
        </row>
        <row r="3159">
          <cell r="J3159">
            <v>-149.99209999999999</v>
          </cell>
        </row>
        <row r="3160">
          <cell r="J3160">
            <v>-149.90950000000001</v>
          </cell>
        </row>
        <row r="3161">
          <cell r="J3161">
            <v>-149.82659999999998</v>
          </cell>
        </row>
        <row r="3162">
          <cell r="J3162">
            <v>-149.744</v>
          </cell>
        </row>
        <row r="3163">
          <cell r="J3163">
            <v>-149.66129999999998</v>
          </cell>
        </row>
        <row r="3164">
          <cell r="J3164">
            <v>-149.57850000000002</v>
          </cell>
        </row>
        <row r="3165">
          <cell r="J3165">
            <v>-149.49590000000001</v>
          </cell>
        </row>
        <row r="3166">
          <cell r="J3166">
            <v>-149.41309999999999</v>
          </cell>
        </row>
        <row r="3167">
          <cell r="J3167">
            <v>-149.3304</v>
          </cell>
        </row>
        <row r="3168">
          <cell r="J3168">
            <v>-149.24770000000001</v>
          </cell>
        </row>
        <row r="3169">
          <cell r="J3169">
            <v>-149.1651</v>
          </cell>
        </row>
        <row r="3170">
          <cell r="J3170">
            <v>-149.0823</v>
          </cell>
        </row>
        <row r="3171">
          <cell r="J3171">
            <v>-148.99959999999999</v>
          </cell>
        </row>
        <row r="3172">
          <cell r="J3172">
            <v>-148.91700000000003</v>
          </cell>
        </row>
        <row r="3173">
          <cell r="J3173">
            <v>-148.83429999999998</v>
          </cell>
        </row>
        <row r="3174">
          <cell r="J3174">
            <v>-148.75150000000002</v>
          </cell>
        </row>
        <row r="3175">
          <cell r="J3175">
            <v>-148.6687</v>
          </cell>
        </row>
        <row r="3176">
          <cell r="J3176">
            <v>-148.58589999999998</v>
          </cell>
        </row>
        <row r="3177">
          <cell r="J3177">
            <v>-148.5034</v>
          </cell>
        </row>
        <row r="3178">
          <cell r="J3178">
            <v>-148.42060000000001</v>
          </cell>
        </row>
        <row r="3179">
          <cell r="J3179">
            <v>-148.33799999999999</v>
          </cell>
        </row>
        <row r="3180">
          <cell r="J3180">
            <v>-148.2552</v>
          </cell>
        </row>
        <row r="3181">
          <cell r="J3181">
            <v>-148.17239999999998</v>
          </cell>
        </row>
        <row r="3182">
          <cell r="J3182">
            <v>-148.0899</v>
          </cell>
        </row>
        <row r="3183">
          <cell r="J3183">
            <v>-148.00710000000001</v>
          </cell>
        </row>
        <row r="3184">
          <cell r="J3184">
            <v>-147.92439999999999</v>
          </cell>
        </row>
        <row r="3185">
          <cell r="J3185">
            <v>-147.8416</v>
          </cell>
        </row>
        <row r="3186">
          <cell r="J3186">
            <v>-147.75900000000001</v>
          </cell>
        </row>
        <row r="3187">
          <cell r="J3187">
            <v>-147.6763</v>
          </cell>
        </row>
        <row r="3188">
          <cell r="J3188">
            <v>-147.59350000000001</v>
          </cell>
        </row>
        <row r="3189">
          <cell r="J3189">
            <v>-147.511</v>
          </cell>
        </row>
        <row r="3190">
          <cell r="J3190">
            <v>-147.4281</v>
          </cell>
        </row>
        <row r="3191">
          <cell r="J3191">
            <v>-147.34559999999999</v>
          </cell>
        </row>
        <row r="3192">
          <cell r="J3192">
            <v>-147.2628</v>
          </cell>
        </row>
        <row r="3193">
          <cell r="J3193">
            <v>-147.18</v>
          </cell>
        </row>
        <row r="3194">
          <cell r="J3194">
            <v>-147.09730000000002</v>
          </cell>
        </row>
        <row r="3195">
          <cell r="J3195">
            <v>-147.0147</v>
          </cell>
        </row>
        <row r="3196">
          <cell r="J3196">
            <v>-146.93189999999998</v>
          </cell>
        </row>
        <row r="3197">
          <cell r="J3197">
            <v>-146.84920000000002</v>
          </cell>
        </row>
        <row r="3198">
          <cell r="J3198">
            <v>-146.7664</v>
          </cell>
        </row>
        <row r="3199">
          <cell r="J3199">
            <v>-146.68380000000002</v>
          </cell>
        </row>
        <row r="3200">
          <cell r="J3200">
            <v>-146.601</v>
          </cell>
        </row>
        <row r="3201">
          <cell r="J3201">
            <v>-146.51829999999998</v>
          </cell>
        </row>
        <row r="3202">
          <cell r="J3202">
            <v>-146.43559999999999</v>
          </cell>
        </row>
        <row r="3203">
          <cell r="J3203">
            <v>-146.35300000000001</v>
          </cell>
        </row>
        <row r="3204">
          <cell r="J3204">
            <v>-146.27019999999999</v>
          </cell>
        </row>
        <row r="3205">
          <cell r="J3205">
            <v>-146.1875</v>
          </cell>
        </row>
        <row r="3206">
          <cell r="J3206">
            <v>-146.10479999999998</v>
          </cell>
        </row>
        <row r="3207">
          <cell r="J3207">
            <v>-146.0222</v>
          </cell>
        </row>
        <row r="3208">
          <cell r="J3208">
            <v>-145.9393</v>
          </cell>
        </row>
        <row r="3209">
          <cell r="J3209">
            <v>-145.85680000000002</v>
          </cell>
        </row>
        <row r="3210">
          <cell r="J3210">
            <v>-145.774</v>
          </cell>
        </row>
        <row r="3211">
          <cell r="J3211">
            <v>-145.69129999999998</v>
          </cell>
        </row>
        <row r="3212">
          <cell r="J3212">
            <v>-145.60860000000002</v>
          </cell>
        </row>
        <row r="3213">
          <cell r="J3213">
            <v>-145.52599999999998</v>
          </cell>
        </row>
        <row r="3214">
          <cell r="J3214">
            <v>-145.44309999999999</v>
          </cell>
        </row>
        <row r="3215">
          <cell r="J3215">
            <v>-145.3605</v>
          </cell>
        </row>
        <row r="3216">
          <cell r="J3216">
            <v>-145.27770000000001</v>
          </cell>
        </row>
        <row r="3217">
          <cell r="J3217">
            <v>-145.19499999999999</v>
          </cell>
        </row>
        <row r="3218">
          <cell r="J3218">
            <v>-145.1123</v>
          </cell>
        </row>
        <row r="3219">
          <cell r="J3219">
            <v>-145.02959999999999</v>
          </cell>
        </row>
        <row r="3220">
          <cell r="J3220">
            <v>-144.947</v>
          </cell>
        </row>
        <row r="3221">
          <cell r="J3221">
            <v>-144.86420000000001</v>
          </cell>
        </row>
        <row r="3222">
          <cell r="J3222">
            <v>-144.7816</v>
          </cell>
        </row>
        <row r="3223">
          <cell r="J3223">
            <v>-144.69880000000001</v>
          </cell>
        </row>
        <row r="3224">
          <cell r="J3224">
            <v>-144.61600000000001</v>
          </cell>
        </row>
        <row r="3225">
          <cell r="J3225">
            <v>-144.53330000000003</v>
          </cell>
        </row>
        <row r="3226">
          <cell r="J3226">
            <v>-144.45069999999998</v>
          </cell>
        </row>
        <row r="3227">
          <cell r="J3227">
            <v>-144.36800000000002</v>
          </cell>
        </row>
        <row r="3228">
          <cell r="J3228">
            <v>-144.28530000000001</v>
          </cell>
        </row>
        <row r="3229">
          <cell r="J3229">
            <v>-144.20240000000001</v>
          </cell>
        </row>
        <row r="3230">
          <cell r="J3230">
            <v>-144.1199</v>
          </cell>
        </row>
        <row r="3231">
          <cell r="J3231">
            <v>-144.03709999999998</v>
          </cell>
        </row>
        <row r="3232">
          <cell r="J3232">
            <v>-143.9545</v>
          </cell>
        </row>
        <row r="3233">
          <cell r="J3233">
            <v>-143.8717</v>
          </cell>
        </row>
        <row r="3234">
          <cell r="J3234">
            <v>-143.78889999999998</v>
          </cell>
        </row>
        <row r="3235">
          <cell r="J3235">
            <v>-143.7063</v>
          </cell>
        </row>
        <row r="3236">
          <cell r="J3236">
            <v>-143.62359999999998</v>
          </cell>
        </row>
        <row r="3237">
          <cell r="J3237">
            <v>-143.54089999999999</v>
          </cell>
        </row>
        <row r="3238">
          <cell r="J3238">
            <v>-143.45820000000001</v>
          </cell>
        </row>
        <row r="3239">
          <cell r="J3239">
            <v>-143.37549999999999</v>
          </cell>
        </row>
        <row r="3240">
          <cell r="J3240">
            <v>-143.2928</v>
          </cell>
        </row>
        <row r="3241">
          <cell r="J3241">
            <v>-143.21</v>
          </cell>
        </row>
        <row r="3242">
          <cell r="J3242">
            <v>-143.1275</v>
          </cell>
        </row>
        <row r="3243">
          <cell r="J3243">
            <v>-143.0446</v>
          </cell>
        </row>
        <row r="3244">
          <cell r="J3244">
            <v>-142.96189999999999</v>
          </cell>
        </row>
        <row r="3245">
          <cell r="J3245">
            <v>-142.8793</v>
          </cell>
        </row>
        <row r="3246">
          <cell r="J3246">
            <v>-142.79640000000001</v>
          </cell>
        </row>
        <row r="3247">
          <cell r="J3247">
            <v>-142.71379999999999</v>
          </cell>
        </row>
        <row r="3248">
          <cell r="J3248">
            <v>-142.6311</v>
          </cell>
        </row>
        <row r="3249">
          <cell r="J3249">
            <v>-142.54830000000001</v>
          </cell>
        </row>
        <row r="3250">
          <cell r="J3250">
            <v>-142.4657</v>
          </cell>
        </row>
        <row r="3251">
          <cell r="J3251">
            <v>-142.38290000000001</v>
          </cell>
        </row>
        <row r="3252">
          <cell r="J3252">
            <v>-142.30029999999999</v>
          </cell>
        </row>
        <row r="3253">
          <cell r="J3253">
            <v>-142.2176</v>
          </cell>
        </row>
        <row r="3254">
          <cell r="J3254">
            <v>-142.13479999999998</v>
          </cell>
        </row>
        <row r="3255">
          <cell r="J3255">
            <v>-142.05219999999997</v>
          </cell>
        </row>
        <row r="3256">
          <cell r="J3256">
            <v>-141.9693</v>
          </cell>
        </row>
        <row r="3257">
          <cell r="J3257">
            <v>-141.88669999999999</v>
          </cell>
        </row>
        <row r="3258">
          <cell r="J3258">
            <v>-141.8039</v>
          </cell>
        </row>
        <row r="3259">
          <cell r="J3259">
            <v>-141.72130000000001</v>
          </cell>
        </row>
        <row r="3260">
          <cell r="J3260">
            <v>-141.63850000000002</v>
          </cell>
        </row>
        <row r="3261">
          <cell r="J3261">
            <v>-141.55589999999998</v>
          </cell>
        </row>
        <row r="3262">
          <cell r="J3262">
            <v>-141.47309999999999</v>
          </cell>
        </row>
        <row r="3263">
          <cell r="J3263">
            <v>-141.3904</v>
          </cell>
        </row>
        <row r="3264">
          <cell r="J3264">
            <v>-141.30779999999999</v>
          </cell>
        </row>
        <row r="3265">
          <cell r="J3265">
            <v>-141.22500000000002</v>
          </cell>
        </row>
        <row r="3266">
          <cell r="J3266">
            <v>-141.1422</v>
          </cell>
        </row>
        <row r="3267">
          <cell r="J3267">
            <v>-141.05969999999999</v>
          </cell>
        </row>
        <row r="3268">
          <cell r="J3268">
            <v>-140.9769</v>
          </cell>
        </row>
        <row r="3269">
          <cell r="J3269">
            <v>-140.89420000000001</v>
          </cell>
        </row>
        <row r="3270">
          <cell r="J3270">
            <v>-140.81139999999999</v>
          </cell>
        </row>
        <row r="3271">
          <cell r="J3271">
            <v>-140.72890000000001</v>
          </cell>
        </row>
        <row r="3272">
          <cell r="J3272">
            <v>-140.64599999999999</v>
          </cell>
        </row>
        <row r="3273">
          <cell r="J3273">
            <v>-140.56349999999998</v>
          </cell>
        </row>
        <row r="3274">
          <cell r="J3274">
            <v>-140.48070000000001</v>
          </cell>
        </row>
        <row r="3275">
          <cell r="J3275">
            <v>-140.398</v>
          </cell>
        </row>
        <row r="3276">
          <cell r="J3276">
            <v>-140.3151</v>
          </cell>
        </row>
        <row r="3277">
          <cell r="J3277">
            <v>-140.23250000000002</v>
          </cell>
        </row>
        <row r="3278">
          <cell r="J3278">
            <v>-140.1498</v>
          </cell>
        </row>
        <row r="3279">
          <cell r="J3279">
            <v>-140.06709999999998</v>
          </cell>
        </row>
        <row r="3280">
          <cell r="J3280">
            <v>-139.98439999999999</v>
          </cell>
        </row>
        <row r="3281">
          <cell r="J3281">
            <v>-139.90179999999998</v>
          </cell>
        </row>
        <row r="3282">
          <cell r="J3282">
            <v>-139.81910000000002</v>
          </cell>
        </row>
        <row r="3283">
          <cell r="J3283">
            <v>-139.7363</v>
          </cell>
        </row>
        <row r="3284">
          <cell r="J3284">
            <v>-139.65359999999998</v>
          </cell>
        </row>
        <row r="3285">
          <cell r="J3285">
            <v>-139.57079999999999</v>
          </cell>
        </row>
        <row r="3286">
          <cell r="J3286">
            <v>-139.4881</v>
          </cell>
        </row>
        <row r="3287">
          <cell r="J3287">
            <v>-139.40539999999999</v>
          </cell>
        </row>
        <row r="3288">
          <cell r="J3288">
            <v>-139.3228</v>
          </cell>
        </row>
        <row r="3289">
          <cell r="J3289">
            <v>-139.24</v>
          </cell>
        </row>
        <row r="3290">
          <cell r="J3290">
            <v>-139.15720000000002</v>
          </cell>
        </row>
        <row r="3291">
          <cell r="J3291">
            <v>-139.07469999999998</v>
          </cell>
        </row>
        <row r="3292">
          <cell r="J3292">
            <v>-138.99199999999999</v>
          </cell>
        </row>
        <row r="3293">
          <cell r="J3293">
            <v>-138.9092</v>
          </cell>
        </row>
        <row r="3294">
          <cell r="J3294">
            <v>-138.82639999999998</v>
          </cell>
        </row>
        <row r="3295">
          <cell r="J3295">
            <v>-138.74379999999999</v>
          </cell>
        </row>
        <row r="3296">
          <cell r="J3296">
            <v>-138.66120000000001</v>
          </cell>
        </row>
        <row r="3297">
          <cell r="J3297">
            <v>-138.57839999999999</v>
          </cell>
        </row>
        <row r="3298">
          <cell r="J3298">
            <v>-138.4957</v>
          </cell>
        </row>
        <row r="3299">
          <cell r="J3299">
            <v>-138.41290000000001</v>
          </cell>
        </row>
        <row r="3300">
          <cell r="J3300">
            <v>-138.33020000000002</v>
          </cell>
        </row>
        <row r="3301">
          <cell r="J3301">
            <v>-138.24760000000001</v>
          </cell>
        </row>
        <row r="3302">
          <cell r="J3302">
            <v>-138.16479999999999</v>
          </cell>
        </row>
        <row r="3303">
          <cell r="J3303">
            <v>-138.0821</v>
          </cell>
        </row>
        <row r="3304">
          <cell r="J3304">
            <v>-137.99930000000001</v>
          </cell>
        </row>
        <row r="3305">
          <cell r="J3305">
            <v>-137.91669999999999</v>
          </cell>
        </row>
        <row r="3306">
          <cell r="J3306">
            <v>-137.834</v>
          </cell>
        </row>
        <row r="3307">
          <cell r="J3307">
            <v>-137.75119999999998</v>
          </cell>
        </row>
        <row r="3308">
          <cell r="J3308">
            <v>-137.6687</v>
          </cell>
        </row>
        <row r="3309">
          <cell r="J3309">
            <v>-137.58590000000001</v>
          </cell>
        </row>
        <row r="3310">
          <cell r="J3310">
            <v>-137.50309999999999</v>
          </cell>
        </row>
        <row r="3311">
          <cell r="J3311">
            <v>-137.4205</v>
          </cell>
        </row>
        <row r="3312">
          <cell r="J3312">
            <v>-137.33769999999998</v>
          </cell>
        </row>
        <row r="3313">
          <cell r="J3313">
            <v>-137.25489999999999</v>
          </cell>
        </row>
        <row r="3314">
          <cell r="J3314">
            <v>-137.17230000000001</v>
          </cell>
        </row>
        <row r="3315">
          <cell r="J3315">
            <v>-137.08959999999999</v>
          </cell>
        </row>
        <row r="3316">
          <cell r="J3316">
            <v>-137.0069</v>
          </cell>
        </row>
        <row r="3317">
          <cell r="J3317">
            <v>-136.92439999999999</v>
          </cell>
        </row>
        <row r="3318">
          <cell r="J3318">
            <v>-136.8415</v>
          </cell>
        </row>
        <row r="3319">
          <cell r="J3319">
            <v>-136.75880000000001</v>
          </cell>
        </row>
        <row r="3320">
          <cell r="J3320">
            <v>-136.67610000000002</v>
          </cell>
        </row>
        <row r="3321">
          <cell r="J3321">
            <v>-136.5933</v>
          </cell>
        </row>
        <row r="3322">
          <cell r="J3322">
            <v>-136.51049999999998</v>
          </cell>
        </row>
        <row r="3323">
          <cell r="J3323">
            <v>-136.428</v>
          </cell>
        </row>
        <row r="3324">
          <cell r="J3324">
            <v>-136.34530000000001</v>
          </cell>
        </row>
        <row r="3325">
          <cell r="J3325">
            <v>-136.26259999999999</v>
          </cell>
        </row>
        <row r="3326">
          <cell r="J3326">
            <v>-136.1799</v>
          </cell>
        </row>
        <row r="3327">
          <cell r="J3327">
            <v>-136.09710000000001</v>
          </cell>
        </row>
        <row r="3328">
          <cell r="J3328">
            <v>-136.01439999999999</v>
          </cell>
        </row>
        <row r="3329">
          <cell r="J3329">
            <v>-135.93170000000001</v>
          </cell>
        </row>
        <row r="3330">
          <cell r="J3330">
            <v>-135.84899999999999</v>
          </cell>
        </row>
        <row r="3331">
          <cell r="J3331">
            <v>-135.76620000000003</v>
          </cell>
        </row>
        <row r="3332">
          <cell r="J3332">
            <v>-135.68359999999998</v>
          </cell>
        </row>
        <row r="3333">
          <cell r="J3333">
            <v>-135.6009</v>
          </cell>
        </row>
        <row r="3334">
          <cell r="J3334">
            <v>-135.5181</v>
          </cell>
        </row>
        <row r="3335">
          <cell r="J3335">
            <v>-135.43549999999999</v>
          </cell>
        </row>
        <row r="3336">
          <cell r="J3336">
            <v>-135.3528</v>
          </cell>
        </row>
        <row r="3337">
          <cell r="J3337">
            <v>-135.27010000000001</v>
          </cell>
        </row>
        <row r="3338">
          <cell r="J3338">
            <v>-135.18730000000002</v>
          </cell>
        </row>
        <row r="3339">
          <cell r="J3339">
            <v>-135.1046</v>
          </cell>
        </row>
        <row r="3340">
          <cell r="J3340">
            <v>-135.02189999999999</v>
          </cell>
        </row>
        <row r="3341">
          <cell r="J3341">
            <v>-134.9392</v>
          </cell>
        </row>
        <row r="3342">
          <cell r="J3342">
            <v>-134.85639999999998</v>
          </cell>
        </row>
        <row r="3343">
          <cell r="J3343">
            <v>-134.77370000000002</v>
          </cell>
        </row>
        <row r="3344">
          <cell r="J3344">
            <v>-134.691</v>
          </cell>
        </row>
        <row r="3345">
          <cell r="J3345">
            <v>-134.60840000000002</v>
          </cell>
        </row>
        <row r="3346">
          <cell r="J3346">
            <v>-134.5257</v>
          </cell>
        </row>
        <row r="3347">
          <cell r="J3347">
            <v>-134.44310000000002</v>
          </cell>
        </row>
        <row r="3348">
          <cell r="J3348">
            <v>-134.36019999999999</v>
          </cell>
        </row>
        <row r="3349">
          <cell r="J3349">
            <v>-134.2775</v>
          </cell>
        </row>
        <row r="3350">
          <cell r="J3350">
            <v>-134.19479999999999</v>
          </cell>
        </row>
        <row r="3351">
          <cell r="J3351">
            <v>-134.1121</v>
          </cell>
        </row>
        <row r="3352">
          <cell r="J3352">
            <v>-134.02940000000001</v>
          </cell>
        </row>
        <row r="3353">
          <cell r="J3353">
            <v>-133.94669999999999</v>
          </cell>
        </row>
        <row r="3354">
          <cell r="J3354">
            <v>-133.8639</v>
          </cell>
        </row>
        <row r="3355">
          <cell r="J3355">
            <v>-133.78129999999999</v>
          </cell>
        </row>
        <row r="3356">
          <cell r="J3356">
            <v>-133.6985</v>
          </cell>
        </row>
        <row r="3357">
          <cell r="J3357">
            <v>-133.61590000000001</v>
          </cell>
        </row>
        <row r="3358">
          <cell r="J3358">
            <v>-133.53319999999999</v>
          </cell>
        </row>
        <row r="3359">
          <cell r="J3359">
            <v>-133.45050000000001</v>
          </cell>
        </row>
        <row r="3360">
          <cell r="J3360">
            <v>-133.36759999999998</v>
          </cell>
        </row>
        <row r="3361">
          <cell r="J3361">
            <v>-133.28489999999999</v>
          </cell>
        </row>
        <row r="3362">
          <cell r="J3362">
            <v>-133.20230000000001</v>
          </cell>
        </row>
        <row r="3363">
          <cell r="J3363">
            <v>-133.11949999999999</v>
          </cell>
        </row>
        <row r="3364">
          <cell r="J3364">
            <v>-133.0368</v>
          </cell>
        </row>
        <row r="3365">
          <cell r="J3365">
            <v>-132.95409999999998</v>
          </cell>
        </row>
        <row r="3366">
          <cell r="J3366">
            <v>-132.87139999999999</v>
          </cell>
        </row>
        <row r="3367">
          <cell r="J3367">
            <v>-132.78870000000001</v>
          </cell>
        </row>
        <row r="3368">
          <cell r="J3368">
            <v>-132.70609999999999</v>
          </cell>
        </row>
        <row r="3369">
          <cell r="J3369">
            <v>-132.6233</v>
          </cell>
        </row>
        <row r="3370">
          <cell r="J3370">
            <v>-132.54060000000001</v>
          </cell>
        </row>
        <row r="3371">
          <cell r="J3371">
            <v>-132.458</v>
          </cell>
        </row>
        <row r="3372">
          <cell r="J3372">
            <v>-132.37520000000001</v>
          </cell>
        </row>
        <row r="3373">
          <cell r="J3373">
            <v>-132.29259999999999</v>
          </cell>
        </row>
        <row r="3374">
          <cell r="J3374">
            <v>-132.2098</v>
          </cell>
        </row>
        <row r="3375">
          <cell r="J3375">
            <v>-132.12720000000002</v>
          </cell>
        </row>
        <row r="3376">
          <cell r="J3376">
            <v>-132.04429999999999</v>
          </cell>
        </row>
        <row r="3377">
          <cell r="J3377">
            <v>-131.96170000000001</v>
          </cell>
        </row>
        <row r="3378">
          <cell r="J3378">
            <v>-131.87899999999999</v>
          </cell>
        </row>
        <row r="3379">
          <cell r="J3379">
            <v>-131.7962</v>
          </cell>
        </row>
        <row r="3380">
          <cell r="J3380">
            <v>-131.71359999999999</v>
          </cell>
        </row>
        <row r="3381">
          <cell r="J3381">
            <v>-131.63079999999999</v>
          </cell>
        </row>
        <row r="3382">
          <cell r="J3382">
            <v>-131.54820000000001</v>
          </cell>
        </row>
        <row r="3383">
          <cell r="J3383">
            <v>-131.46539999999999</v>
          </cell>
        </row>
        <row r="3384">
          <cell r="J3384">
            <v>-131.3826</v>
          </cell>
        </row>
        <row r="3385">
          <cell r="J3385">
            <v>-131.30000000000001</v>
          </cell>
        </row>
        <row r="3386">
          <cell r="J3386">
            <v>-131.2174</v>
          </cell>
        </row>
        <row r="3387">
          <cell r="J3387">
            <v>-131.13460000000001</v>
          </cell>
        </row>
        <row r="3388">
          <cell r="J3388">
            <v>-131.05199999999999</v>
          </cell>
        </row>
        <row r="3389">
          <cell r="J3389">
            <v>-130.9692</v>
          </cell>
        </row>
        <row r="3390">
          <cell r="J3390">
            <v>-130.88649999999998</v>
          </cell>
        </row>
        <row r="3391">
          <cell r="J3391">
            <v>-130.8038</v>
          </cell>
        </row>
        <row r="3392">
          <cell r="J3392">
            <v>-130.72109999999998</v>
          </cell>
        </row>
        <row r="3393">
          <cell r="J3393">
            <v>-130.63830000000002</v>
          </cell>
        </row>
        <row r="3394">
          <cell r="J3394">
            <v>-130.55560000000003</v>
          </cell>
        </row>
        <row r="3395">
          <cell r="J3395">
            <v>-130.47289999999998</v>
          </cell>
        </row>
        <row r="3396">
          <cell r="J3396">
            <v>-130.39019999999999</v>
          </cell>
        </row>
        <row r="3397">
          <cell r="J3397">
            <v>-130.3074</v>
          </cell>
        </row>
        <row r="3398">
          <cell r="J3398">
            <v>-130.22480000000002</v>
          </cell>
        </row>
        <row r="3399">
          <cell r="J3399">
            <v>-130.1421</v>
          </cell>
        </row>
        <row r="3400">
          <cell r="J3400">
            <v>-130.05940000000001</v>
          </cell>
        </row>
        <row r="3401">
          <cell r="J3401">
            <v>-129.97669999999999</v>
          </cell>
        </row>
        <row r="3402">
          <cell r="J3402">
            <v>-129.89400000000001</v>
          </cell>
        </row>
        <row r="3403">
          <cell r="J3403">
            <v>-129.81139999999999</v>
          </cell>
        </row>
        <row r="3404">
          <cell r="J3404">
            <v>-129.7285</v>
          </cell>
        </row>
        <row r="3405">
          <cell r="J3405">
            <v>-129.64570000000001</v>
          </cell>
        </row>
        <row r="3406">
          <cell r="J3406">
            <v>-129.56319999999999</v>
          </cell>
        </row>
        <row r="3407">
          <cell r="J3407">
            <v>-129.48050000000001</v>
          </cell>
        </row>
        <row r="3408">
          <cell r="J3408">
            <v>-129.39779999999999</v>
          </cell>
        </row>
        <row r="3409">
          <cell r="J3409">
            <v>-129.3152</v>
          </cell>
        </row>
        <row r="3410">
          <cell r="J3410">
            <v>-129.23230000000001</v>
          </cell>
        </row>
        <row r="3411">
          <cell r="J3411">
            <v>-129.14940000000001</v>
          </cell>
        </row>
        <row r="3412">
          <cell r="J3412">
            <v>-129.0667</v>
          </cell>
        </row>
        <row r="3413">
          <cell r="J3413">
            <v>-128.98419999999999</v>
          </cell>
        </row>
        <row r="3414">
          <cell r="J3414">
            <v>-128.9015</v>
          </cell>
        </row>
        <row r="3415">
          <cell r="J3415">
            <v>-128.81880000000001</v>
          </cell>
        </row>
        <row r="3416">
          <cell r="J3416">
            <v>-128.73599999999999</v>
          </cell>
        </row>
        <row r="3417">
          <cell r="J3417">
            <v>-128.6532</v>
          </cell>
        </row>
        <row r="3418">
          <cell r="J3418">
            <v>-128.57060000000001</v>
          </cell>
        </row>
        <row r="3419">
          <cell r="J3419">
            <v>-128.4879</v>
          </cell>
        </row>
        <row r="3420">
          <cell r="J3420">
            <v>-128.40520000000001</v>
          </cell>
        </row>
        <row r="3421">
          <cell r="J3421">
            <v>-128.32239999999999</v>
          </cell>
        </row>
        <row r="3422">
          <cell r="J3422">
            <v>-128.2397</v>
          </cell>
        </row>
        <row r="3423">
          <cell r="J3423">
            <v>-128.15710000000001</v>
          </cell>
        </row>
        <row r="3424">
          <cell r="J3424">
            <v>-128.0744</v>
          </cell>
        </row>
        <row r="3425">
          <cell r="J3425">
            <v>-127.99169999999999</v>
          </cell>
        </row>
        <row r="3426">
          <cell r="J3426">
            <v>-127.90890000000002</v>
          </cell>
        </row>
        <row r="3427">
          <cell r="J3427">
            <v>-127.8261</v>
          </cell>
        </row>
        <row r="3428">
          <cell r="J3428">
            <v>-127.74360000000001</v>
          </cell>
        </row>
        <row r="3429">
          <cell r="J3429">
            <v>-127.66090000000001</v>
          </cell>
        </row>
        <row r="3430">
          <cell r="J3430">
            <v>-127.57820000000001</v>
          </cell>
        </row>
        <row r="3431">
          <cell r="J3431">
            <v>-127.49549999999999</v>
          </cell>
        </row>
        <row r="3432">
          <cell r="J3432">
            <v>-127.4127</v>
          </cell>
        </row>
        <row r="3433">
          <cell r="J3433">
            <v>-127.33</v>
          </cell>
        </row>
        <row r="3434">
          <cell r="J3434">
            <v>-127.24720000000001</v>
          </cell>
        </row>
        <row r="3435">
          <cell r="J3435">
            <v>-127.1645</v>
          </cell>
        </row>
        <row r="3436">
          <cell r="J3436">
            <v>-127.08190000000002</v>
          </cell>
        </row>
        <row r="3437">
          <cell r="J3437">
            <v>-126.9992</v>
          </cell>
        </row>
        <row r="3438">
          <cell r="J3438">
            <v>-126.91650000000001</v>
          </cell>
        </row>
        <row r="3439">
          <cell r="J3439">
            <v>-126.8338</v>
          </cell>
        </row>
        <row r="3440">
          <cell r="J3440">
            <v>-126.75110000000001</v>
          </cell>
        </row>
        <row r="3441">
          <cell r="J3441">
            <v>-126.66839999999999</v>
          </cell>
        </row>
        <row r="3442">
          <cell r="J3442">
            <v>-126.5856</v>
          </cell>
        </row>
        <row r="3443">
          <cell r="J3443">
            <v>-126.50299999999999</v>
          </cell>
        </row>
        <row r="3444">
          <cell r="J3444">
            <v>-126.42020000000002</v>
          </cell>
        </row>
        <row r="3445">
          <cell r="J3445">
            <v>-126.3374</v>
          </cell>
        </row>
        <row r="3446">
          <cell r="J3446">
            <v>-126.25489999999999</v>
          </cell>
        </row>
        <row r="3447">
          <cell r="J3447">
            <v>-126.1722</v>
          </cell>
        </row>
        <row r="3448">
          <cell r="J3448">
            <v>-126.08940000000001</v>
          </cell>
        </row>
        <row r="3449">
          <cell r="J3449">
            <v>-126.00659999999999</v>
          </cell>
        </row>
        <row r="3450">
          <cell r="J3450">
            <v>-125.9241</v>
          </cell>
        </row>
        <row r="3451">
          <cell r="J3451">
            <v>-125.8413</v>
          </cell>
        </row>
        <row r="3452">
          <cell r="J3452">
            <v>-125.75839999999999</v>
          </cell>
        </row>
        <row r="3453">
          <cell r="J3453">
            <v>-125.6758</v>
          </cell>
        </row>
        <row r="3454">
          <cell r="J3454">
            <v>-125.59309999999999</v>
          </cell>
        </row>
        <row r="3455">
          <cell r="J3455">
            <v>-125.51020000000001</v>
          </cell>
        </row>
        <row r="3456">
          <cell r="J3456">
            <v>-125.4277</v>
          </cell>
        </row>
        <row r="3457">
          <cell r="J3457">
            <v>-125.3451</v>
          </cell>
        </row>
        <row r="3458">
          <cell r="J3458">
            <v>-125.26230000000001</v>
          </cell>
        </row>
        <row r="3459">
          <cell r="J3459">
            <v>-125.17960000000001</v>
          </cell>
        </row>
        <row r="3460">
          <cell r="J3460">
            <v>-125.09689999999999</v>
          </cell>
        </row>
        <row r="3461">
          <cell r="J3461">
            <v>-125.0141</v>
          </cell>
        </row>
        <row r="3462">
          <cell r="J3462">
            <v>-124.9314</v>
          </cell>
        </row>
        <row r="3463">
          <cell r="J3463">
            <v>-124.84870000000001</v>
          </cell>
        </row>
        <row r="3464">
          <cell r="J3464">
            <v>-124.76599999999999</v>
          </cell>
        </row>
        <row r="3465">
          <cell r="J3465">
            <v>-124.6833</v>
          </cell>
        </row>
        <row r="3466">
          <cell r="J3466">
            <v>-124.60070000000002</v>
          </cell>
        </row>
        <row r="3467">
          <cell r="J3467">
            <v>-124.51789999999998</v>
          </cell>
        </row>
        <row r="3468">
          <cell r="J3468">
            <v>-124.43510000000001</v>
          </cell>
        </row>
        <row r="3469">
          <cell r="J3469">
            <v>-124.35249999999999</v>
          </cell>
        </row>
        <row r="3470">
          <cell r="J3470">
            <v>-124.2697</v>
          </cell>
        </row>
        <row r="3471">
          <cell r="J3471">
            <v>-124.1872</v>
          </cell>
        </row>
        <row r="3472">
          <cell r="J3472">
            <v>-124.1044</v>
          </cell>
        </row>
        <row r="3473">
          <cell r="J3473">
            <v>-124.0215</v>
          </cell>
        </row>
        <row r="3474">
          <cell r="J3474">
            <v>-123.93899999999999</v>
          </cell>
        </row>
        <row r="3475">
          <cell r="J3475">
            <v>-123.85610000000001</v>
          </cell>
        </row>
        <row r="3476">
          <cell r="J3476">
            <v>-123.7736</v>
          </cell>
        </row>
        <row r="3477">
          <cell r="J3477">
            <v>-123.69080000000001</v>
          </cell>
        </row>
        <row r="3478">
          <cell r="J3478">
            <v>-123.60810000000001</v>
          </cell>
        </row>
        <row r="3479">
          <cell r="J3479">
            <v>-123.52540000000002</v>
          </cell>
        </row>
        <row r="3480">
          <cell r="J3480">
            <v>-123.4425</v>
          </cell>
        </row>
        <row r="3481">
          <cell r="J3481">
            <v>-123.36</v>
          </cell>
        </row>
        <row r="3482">
          <cell r="J3482">
            <v>-123.2773</v>
          </cell>
        </row>
        <row r="3483">
          <cell r="J3483">
            <v>-123.19459999999999</v>
          </cell>
        </row>
        <row r="3484">
          <cell r="J3484">
            <v>-123.1118</v>
          </cell>
        </row>
        <row r="3485">
          <cell r="J3485">
            <v>-123.0291</v>
          </cell>
        </row>
        <row r="3486">
          <cell r="J3486">
            <v>-122.94650000000001</v>
          </cell>
        </row>
        <row r="3487">
          <cell r="J3487">
            <v>-122.86370000000002</v>
          </cell>
        </row>
        <row r="3488">
          <cell r="J3488">
            <v>-122.78089999999997</v>
          </cell>
        </row>
        <row r="3489">
          <cell r="J3489">
            <v>-122.6983</v>
          </cell>
        </row>
        <row r="3490">
          <cell r="J3490">
            <v>-122.61559999999999</v>
          </cell>
        </row>
        <row r="3491">
          <cell r="J3491">
            <v>-122.533</v>
          </cell>
        </row>
        <row r="3492">
          <cell r="J3492">
            <v>-122.45010000000001</v>
          </cell>
        </row>
        <row r="3493">
          <cell r="J3493">
            <v>-122.3674</v>
          </cell>
        </row>
        <row r="3494">
          <cell r="J3494">
            <v>-122.2848</v>
          </cell>
        </row>
        <row r="3495">
          <cell r="J3495">
            <v>-122.202</v>
          </cell>
        </row>
        <row r="3496">
          <cell r="J3496">
            <v>-122.11940000000001</v>
          </cell>
        </row>
        <row r="3497">
          <cell r="J3497">
            <v>-122.03659999999999</v>
          </cell>
        </row>
        <row r="3498">
          <cell r="J3498">
            <v>-121.95400000000001</v>
          </cell>
        </row>
        <row r="3499">
          <cell r="J3499">
            <v>-121.87119999999999</v>
          </cell>
        </row>
        <row r="3500">
          <cell r="J3500">
            <v>-121.7885</v>
          </cell>
        </row>
        <row r="3501">
          <cell r="J3501">
            <v>-121.70570000000001</v>
          </cell>
        </row>
        <row r="3502">
          <cell r="J3502">
            <v>-121.62310000000001</v>
          </cell>
        </row>
        <row r="3503">
          <cell r="J3503">
            <v>-121.54040000000001</v>
          </cell>
        </row>
        <row r="3504">
          <cell r="J3504">
            <v>-121.45759999999999</v>
          </cell>
        </row>
        <row r="3505">
          <cell r="J3505">
            <v>-121.3749</v>
          </cell>
        </row>
        <row r="3506">
          <cell r="J3506">
            <v>-121.29229999999998</v>
          </cell>
        </row>
        <row r="3507">
          <cell r="J3507">
            <v>-121.20939999999999</v>
          </cell>
        </row>
        <row r="3508">
          <cell r="J3508">
            <v>-121.1268</v>
          </cell>
        </row>
        <row r="3509">
          <cell r="J3509">
            <v>-121.044</v>
          </cell>
        </row>
        <row r="3510">
          <cell r="J3510">
            <v>-120.96140000000001</v>
          </cell>
        </row>
        <row r="3511">
          <cell r="J3511">
            <v>-120.87860000000001</v>
          </cell>
        </row>
        <row r="3512">
          <cell r="J3512">
            <v>-120.79600000000002</v>
          </cell>
        </row>
        <row r="3513">
          <cell r="J3513">
            <v>-120.7133</v>
          </cell>
        </row>
        <row r="3514">
          <cell r="J3514">
            <v>-120.63059999999999</v>
          </cell>
        </row>
        <row r="3515">
          <cell r="J3515">
            <v>-120.54780000000001</v>
          </cell>
        </row>
        <row r="3516">
          <cell r="J3516">
            <v>-120.4652</v>
          </cell>
        </row>
        <row r="3517">
          <cell r="J3517">
            <v>-120.3824</v>
          </cell>
        </row>
        <row r="3518">
          <cell r="J3518">
            <v>-120.2998</v>
          </cell>
        </row>
        <row r="3519">
          <cell r="J3519">
            <v>-120.21700000000001</v>
          </cell>
        </row>
        <row r="3520">
          <cell r="J3520">
            <v>-120.13430000000001</v>
          </cell>
        </row>
        <row r="3521">
          <cell r="J3521">
            <v>-120.0515</v>
          </cell>
        </row>
        <row r="3522">
          <cell r="J3522">
            <v>-119.96889999999999</v>
          </cell>
        </row>
        <row r="3523">
          <cell r="J3523">
            <v>-119.8862</v>
          </cell>
        </row>
        <row r="3524">
          <cell r="J3524">
            <v>-119.8034</v>
          </cell>
        </row>
        <row r="3525">
          <cell r="J3525">
            <v>-119.7208</v>
          </cell>
        </row>
        <row r="3526">
          <cell r="J3526">
            <v>-119.63809999999999</v>
          </cell>
        </row>
        <row r="3527">
          <cell r="J3527">
            <v>-119.5552</v>
          </cell>
        </row>
        <row r="3528">
          <cell r="J3528">
            <v>-119.4726</v>
          </cell>
        </row>
        <row r="3529">
          <cell r="J3529">
            <v>-119.39</v>
          </cell>
        </row>
        <row r="3530">
          <cell r="J3530">
            <v>-119.30719999999999</v>
          </cell>
        </row>
        <row r="3531">
          <cell r="J3531">
            <v>-119.22460000000001</v>
          </cell>
        </row>
        <row r="3532">
          <cell r="J3532">
            <v>-119.14169999999999</v>
          </cell>
        </row>
        <row r="3533">
          <cell r="J3533">
            <v>-119.0591</v>
          </cell>
        </row>
        <row r="3534">
          <cell r="J3534">
            <v>-118.9764</v>
          </cell>
        </row>
        <row r="3535">
          <cell r="J3535">
            <v>-118.89359999999999</v>
          </cell>
        </row>
        <row r="3536">
          <cell r="J3536">
            <v>-118.81100000000001</v>
          </cell>
        </row>
        <row r="3537">
          <cell r="J3537">
            <v>-118.72819999999999</v>
          </cell>
        </row>
        <row r="3538">
          <cell r="J3538">
            <v>-118.6456</v>
          </cell>
        </row>
        <row r="3539">
          <cell r="J3539">
            <v>-118.5628</v>
          </cell>
        </row>
        <row r="3540">
          <cell r="J3540">
            <v>-118.48010000000001</v>
          </cell>
        </row>
        <row r="3541">
          <cell r="J3541">
            <v>-118.39750000000001</v>
          </cell>
        </row>
        <row r="3542">
          <cell r="J3542">
            <v>-118.31459999999998</v>
          </cell>
        </row>
        <row r="3543">
          <cell r="J3543">
            <v>-118.2321</v>
          </cell>
        </row>
        <row r="3544">
          <cell r="J3544">
            <v>-118.1493</v>
          </cell>
        </row>
        <row r="3545">
          <cell r="J3545">
            <v>-118.06659999999999</v>
          </cell>
        </row>
        <row r="3546">
          <cell r="J3546">
            <v>-117.98390000000001</v>
          </cell>
        </row>
        <row r="3547">
          <cell r="J3547">
            <v>-117.9011</v>
          </cell>
        </row>
        <row r="3548">
          <cell r="J3548">
            <v>-117.81849999999999</v>
          </cell>
        </row>
        <row r="3549">
          <cell r="J3549">
            <v>-117.73560000000001</v>
          </cell>
        </row>
        <row r="3550">
          <cell r="J3550">
            <v>-117.65289999999999</v>
          </cell>
        </row>
        <row r="3551">
          <cell r="J3551">
            <v>-117.57040000000001</v>
          </cell>
        </row>
        <row r="3552">
          <cell r="J3552">
            <v>-117.4876</v>
          </cell>
        </row>
        <row r="3553">
          <cell r="J3553">
            <v>-117.405</v>
          </cell>
        </row>
        <row r="3554">
          <cell r="J3554">
            <v>-117.32220000000001</v>
          </cell>
        </row>
        <row r="3555">
          <cell r="J3555">
            <v>-117.2394</v>
          </cell>
        </row>
        <row r="3556">
          <cell r="J3556">
            <v>-117.1568</v>
          </cell>
        </row>
        <row r="3557">
          <cell r="J3557">
            <v>-117.074</v>
          </cell>
        </row>
        <row r="3558">
          <cell r="J3558">
            <v>-116.99119999999999</v>
          </cell>
        </row>
        <row r="3559">
          <cell r="J3559">
            <v>-116.9087</v>
          </cell>
        </row>
        <row r="3560">
          <cell r="J3560">
            <v>-116.82590000000002</v>
          </cell>
        </row>
        <row r="3561">
          <cell r="J3561">
            <v>-116.74309999999998</v>
          </cell>
        </row>
        <row r="3562">
          <cell r="J3562">
            <v>-116.6606</v>
          </cell>
        </row>
        <row r="3563">
          <cell r="J3563">
            <v>-116.5778</v>
          </cell>
        </row>
        <row r="3564">
          <cell r="J3564">
            <v>-116.49509999999998</v>
          </cell>
        </row>
        <row r="3565">
          <cell r="J3565">
            <v>-116.41250000000001</v>
          </cell>
        </row>
        <row r="3566">
          <cell r="J3566">
            <v>-116.32980000000001</v>
          </cell>
        </row>
        <row r="3567">
          <cell r="J3567">
            <v>-116.2469</v>
          </cell>
        </row>
        <row r="3568">
          <cell r="J3568">
            <v>-116.1644</v>
          </cell>
        </row>
        <row r="3569">
          <cell r="J3569">
            <v>-116.08159999999999</v>
          </cell>
        </row>
        <row r="3570">
          <cell r="J3570">
            <v>-115.99879999999999</v>
          </cell>
        </row>
        <row r="3571">
          <cell r="J3571">
            <v>-115.9162</v>
          </cell>
        </row>
        <row r="3572">
          <cell r="J3572">
            <v>-115.83349999999999</v>
          </cell>
        </row>
        <row r="3573">
          <cell r="J3573">
            <v>-115.75060000000001</v>
          </cell>
        </row>
        <row r="3574">
          <cell r="J3574">
            <v>-115.66800000000001</v>
          </cell>
        </row>
        <row r="3575">
          <cell r="J3575">
            <v>-115.5853</v>
          </cell>
        </row>
        <row r="3576">
          <cell r="J3576">
            <v>-115.5026</v>
          </cell>
        </row>
        <row r="3577">
          <cell r="J3577">
            <v>-115.4199</v>
          </cell>
        </row>
        <row r="3578">
          <cell r="J3578">
            <v>-115.3373</v>
          </cell>
        </row>
        <row r="3579">
          <cell r="J3579">
            <v>-115.2544</v>
          </cell>
        </row>
        <row r="3580">
          <cell r="J3580">
            <v>-115.17170000000002</v>
          </cell>
        </row>
        <row r="3581">
          <cell r="J3581">
            <v>-115.089</v>
          </cell>
        </row>
        <row r="3582">
          <cell r="J3582">
            <v>-115.00630000000001</v>
          </cell>
        </row>
        <row r="3583">
          <cell r="J3583">
            <v>-114.92360000000001</v>
          </cell>
        </row>
        <row r="3584">
          <cell r="J3584">
            <v>-114.8408</v>
          </cell>
        </row>
        <row r="3585">
          <cell r="J3585">
            <v>-114.75830000000001</v>
          </cell>
        </row>
        <row r="3586">
          <cell r="J3586">
            <v>-114.6755</v>
          </cell>
        </row>
        <row r="3587">
          <cell r="J3587">
            <v>-114.59289999999999</v>
          </cell>
        </row>
        <row r="3588">
          <cell r="J3588">
            <v>-114.51</v>
          </cell>
        </row>
        <row r="3589">
          <cell r="J3589">
            <v>-114.42739999999999</v>
          </cell>
        </row>
        <row r="3590">
          <cell r="J3590">
            <v>-114.3446</v>
          </cell>
        </row>
        <row r="3591">
          <cell r="J3591">
            <v>-114.2619</v>
          </cell>
        </row>
        <row r="3592">
          <cell r="J3592">
            <v>-114.1793</v>
          </cell>
        </row>
        <row r="3593">
          <cell r="J3593">
            <v>-114.09649999999999</v>
          </cell>
        </row>
        <row r="3594">
          <cell r="J3594">
            <v>-114.01390000000001</v>
          </cell>
        </row>
        <row r="3595">
          <cell r="J3595">
            <v>-113.9311</v>
          </cell>
        </row>
        <row r="3596">
          <cell r="J3596">
            <v>-113.8484</v>
          </cell>
        </row>
        <row r="3597">
          <cell r="J3597">
            <v>-113.76559999999999</v>
          </cell>
        </row>
        <row r="3598">
          <cell r="J3598">
            <v>-113.68299999999999</v>
          </cell>
        </row>
        <row r="3599">
          <cell r="J3599">
            <v>-113.6003</v>
          </cell>
        </row>
        <row r="3600">
          <cell r="J3600">
            <v>-113.51759999999999</v>
          </cell>
        </row>
        <row r="3601">
          <cell r="J3601">
            <v>-113.43480000000001</v>
          </cell>
        </row>
        <row r="3602">
          <cell r="J3602">
            <v>-113.35210000000001</v>
          </cell>
        </row>
        <row r="3603">
          <cell r="J3603">
            <v>-113.2694</v>
          </cell>
        </row>
        <row r="3604">
          <cell r="J3604">
            <v>-113.1867</v>
          </cell>
        </row>
        <row r="3605">
          <cell r="J3605">
            <v>-113.10390000000001</v>
          </cell>
        </row>
        <row r="3606">
          <cell r="J3606">
            <v>-113.0213</v>
          </cell>
        </row>
        <row r="3607">
          <cell r="J3607">
            <v>-112.9385</v>
          </cell>
        </row>
        <row r="3608">
          <cell r="J3608">
            <v>-112.85589999999999</v>
          </cell>
        </row>
        <row r="3609">
          <cell r="J3609">
            <v>-112.77319999999999</v>
          </cell>
        </row>
        <row r="3610">
          <cell r="J3610">
            <v>-112.69030000000001</v>
          </cell>
        </row>
        <row r="3611">
          <cell r="J3611">
            <v>-112.60769999999999</v>
          </cell>
        </row>
        <row r="3612">
          <cell r="J3612">
            <v>-112.52509999999999</v>
          </cell>
        </row>
        <row r="3613">
          <cell r="J3613">
            <v>-112.4423</v>
          </cell>
        </row>
        <row r="3614">
          <cell r="J3614">
            <v>-112.3596</v>
          </cell>
        </row>
        <row r="3615">
          <cell r="J3615">
            <v>-112.2769</v>
          </cell>
        </row>
        <row r="3616">
          <cell r="J3616">
            <v>-112.19410000000001</v>
          </cell>
        </row>
        <row r="3617">
          <cell r="J3617">
            <v>-112.11150000000001</v>
          </cell>
        </row>
        <row r="3618">
          <cell r="J3618">
            <v>-112.02869999999999</v>
          </cell>
        </row>
        <row r="3619">
          <cell r="J3619">
            <v>-111.9461</v>
          </cell>
        </row>
        <row r="3620">
          <cell r="J3620">
            <v>-111.8633</v>
          </cell>
        </row>
        <row r="3621">
          <cell r="J3621">
            <v>-111.78059999999999</v>
          </cell>
        </row>
        <row r="3622">
          <cell r="J3622">
            <v>-111.69779999999999</v>
          </cell>
        </row>
        <row r="3623">
          <cell r="J3623">
            <v>-111.61529999999999</v>
          </cell>
        </row>
        <row r="3624">
          <cell r="J3624">
            <v>-111.5325</v>
          </cell>
        </row>
        <row r="3625">
          <cell r="J3625">
            <v>-111.4498</v>
          </cell>
        </row>
        <row r="3626">
          <cell r="J3626">
            <v>-111.36717999999999</v>
          </cell>
        </row>
        <row r="3627">
          <cell r="J3627">
            <v>-111.28445000000002</v>
          </cell>
        </row>
        <row r="3628">
          <cell r="J3628">
            <v>-111.20171999999999</v>
          </cell>
        </row>
        <row r="3629">
          <cell r="J3629">
            <v>-111.11899000000001</v>
          </cell>
        </row>
        <row r="3630">
          <cell r="J3630">
            <v>-111.03616</v>
          </cell>
        </row>
        <row r="3631">
          <cell r="J3631">
            <v>-110.95353</v>
          </cell>
        </row>
        <row r="3632">
          <cell r="J3632">
            <v>-110.8708</v>
          </cell>
        </row>
        <row r="3633">
          <cell r="J3633">
            <v>-110.78817000000001</v>
          </cell>
        </row>
        <row r="3634">
          <cell r="J3634">
            <v>-110.70544</v>
          </cell>
        </row>
        <row r="3635">
          <cell r="J3635">
            <v>-110.62280999999999</v>
          </cell>
        </row>
        <row r="3636">
          <cell r="J3636">
            <v>-110.53998</v>
          </cell>
        </row>
        <row r="3637">
          <cell r="J3637">
            <v>-110.45735000000001</v>
          </cell>
        </row>
        <row r="3638">
          <cell r="J3638">
            <v>-110.37461999999999</v>
          </cell>
        </row>
        <row r="3639">
          <cell r="J3639">
            <v>-110.29189999999998</v>
          </cell>
        </row>
        <row r="3640">
          <cell r="J3640">
            <v>-110.20917000000001</v>
          </cell>
        </row>
        <row r="3641">
          <cell r="J3641">
            <v>-110.12644</v>
          </cell>
        </row>
        <row r="3642">
          <cell r="J3642">
            <v>-110.04370999999999</v>
          </cell>
        </row>
        <row r="3643">
          <cell r="J3643">
            <v>-109.96109000000001</v>
          </cell>
        </row>
        <row r="3644">
          <cell r="J3644">
            <v>-109.87826</v>
          </cell>
        </row>
        <row r="3645">
          <cell r="J3645">
            <v>-109.79574</v>
          </cell>
        </row>
        <row r="3646">
          <cell r="J3646">
            <v>-109.71301</v>
          </cell>
        </row>
        <row r="3647">
          <cell r="J3647">
            <v>-109.63029</v>
          </cell>
        </row>
        <row r="3648">
          <cell r="J3648">
            <v>-109.54746</v>
          </cell>
        </row>
        <row r="3649">
          <cell r="J3649">
            <v>-109.46484000000001</v>
          </cell>
        </row>
        <row r="3650">
          <cell r="J3650">
            <v>-109.38200999999999</v>
          </cell>
        </row>
        <row r="3651">
          <cell r="J3651">
            <v>-109.29929</v>
          </cell>
        </row>
        <row r="3652">
          <cell r="J3652">
            <v>-109.21677</v>
          </cell>
        </row>
        <row r="3653">
          <cell r="J3653">
            <v>-109.13394</v>
          </cell>
        </row>
        <row r="3654">
          <cell r="J3654">
            <v>-109.05122</v>
          </cell>
        </row>
        <row r="3655">
          <cell r="J3655">
            <v>-108.9684</v>
          </cell>
        </row>
        <row r="3656">
          <cell r="J3656">
            <v>-108.88578000000001</v>
          </cell>
        </row>
        <row r="3657">
          <cell r="J3657">
            <v>-108.80315</v>
          </cell>
        </row>
        <row r="3658">
          <cell r="J3658">
            <v>-108.72033000000002</v>
          </cell>
        </row>
        <row r="3659">
          <cell r="J3659">
            <v>-108.63761</v>
          </cell>
        </row>
        <row r="3660">
          <cell r="J3660">
            <v>-108.55498999999999</v>
          </cell>
        </row>
        <row r="3661">
          <cell r="J3661">
            <v>-108.47217000000002</v>
          </cell>
        </row>
        <row r="3662">
          <cell r="J3662">
            <v>-108.38954999999999</v>
          </cell>
        </row>
        <row r="3663">
          <cell r="J3663">
            <v>-108.30682999999999</v>
          </cell>
        </row>
        <row r="3664">
          <cell r="J3664">
            <v>-108.22400999999999</v>
          </cell>
        </row>
        <row r="3665">
          <cell r="J3665">
            <v>-108.14141000000001</v>
          </cell>
        </row>
        <row r="3666">
          <cell r="J3666">
            <v>-108.05871</v>
          </cell>
        </row>
        <row r="3667">
          <cell r="J3667">
            <v>-107.97592999999998</v>
          </cell>
        </row>
        <row r="3668">
          <cell r="J3668">
            <v>-107.89323</v>
          </cell>
        </row>
        <row r="3669">
          <cell r="J3669">
            <v>-107.81053</v>
          </cell>
        </row>
        <row r="3670">
          <cell r="J3670">
            <v>-107.72774</v>
          </cell>
        </row>
        <row r="3671">
          <cell r="J3671">
            <v>-107.64504000000001</v>
          </cell>
        </row>
        <row r="3672">
          <cell r="J3672">
            <v>-107.56245999999999</v>
          </cell>
        </row>
        <row r="3673">
          <cell r="J3673">
            <v>-107.47976</v>
          </cell>
        </row>
        <row r="3674">
          <cell r="J3674">
            <v>-107.39697999999999</v>
          </cell>
        </row>
        <row r="3675">
          <cell r="J3675">
            <v>-107.31428000000001</v>
          </cell>
        </row>
        <row r="3676">
          <cell r="J3676">
            <v>-107.23158999999998</v>
          </cell>
        </row>
        <row r="3677">
          <cell r="J3677">
            <v>-107.14891</v>
          </cell>
        </row>
        <row r="3678">
          <cell r="J3678">
            <v>-107.06612000000001</v>
          </cell>
        </row>
        <row r="3679">
          <cell r="J3679">
            <v>-106.98342999999998</v>
          </cell>
        </row>
        <row r="3680">
          <cell r="J3680">
            <v>-106.90074999999999</v>
          </cell>
        </row>
        <row r="3681">
          <cell r="J3681">
            <v>-106.81806</v>
          </cell>
        </row>
        <row r="3682">
          <cell r="J3682">
            <v>-106.73537999999999</v>
          </cell>
        </row>
        <row r="3683">
          <cell r="J3683">
            <v>-106.65260000000001</v>
          </cell>
        </row>
        <row r="3684">
          <cell r="J3684">
            <v>-106.56991000000001</v>
          </cell>
        </row>
        <row r="3685">
          <cell r="J3685">
            <v>-106.48723</v>
          </cell>
        </row>
        <row r="3686">
          <cell r="J3686">
            <v>-106.40455</v>
          </cell>
        </row>
        <row r="3687">
          <cell r="J3687">
            <v>-106.32187</v>
          </cell>
        </row>
        <row r="3688">
          <cell r="J3688">
            <v>-106.23917999999999</v>
          </cell>
        </row>
        <row r="3689">
          <cell r="J3689">
            <v>-106.15621</v>
          </cell>
        </row>
        <row r="3690">
          <cell r="J3690">
            <v>-106.07353000000001</v>
          </cell>
        </row>
        <row r="3691">
          <cell r="J3691">
            <v>-105.99084999999999</v>
          </cell>
        </row>
        <row r="3692">
          <cell r="J3692">
            <v>-105.90817999999999</v>
          </cell>
        </row>
        <row r="3693">
          <cell r="J3693">
            <v>-105.82549999999999</v>
          </cell>
        </row>
        <row r="3694">
          <cell r="J3694">
            <v>-105.74281999999999</v>
          </cell>
        </row>
        <row r="3695">
          <cell r="J3695">
            <v>-105.66015</v>
          </cell>
        </row>
        <row r="3696">
          <cell r="J3696">
            <v>-105.57747000000001</v>
          </cell>
        </row>
        <row r="3697">
          <cell r="J3697">
            <v>-105.49481</v>
          </cell>
        </row>
        <row r="3698">
          <cell r="J3698">
            <v>-105.41204</v>
          </cell>
        </row>
        <row r="3699">
          <cell r="J3699">
            <v>-105.32936000000001</v>
          </cell>
        </row>
        <row r="3700">
          <cell r="J3700">
            <v>-105.24649000000001</v>
          </cell>
        </row>
        <row r="3701">
          <cell r="J3701">
            <v>-105.16382999999999</v>
          </cell>
        </row>
        <row r="3702">
          <cell r="J3702">
            <v>-105.08105</v>
          </cell>
        </row>
        <row r="3703">
          <cell r="J3703">
            <v>-104.99838</v>
          </cell>
        </row>
        <row r="3704">
          <cell r="J3704">
            <v>-104.91571999999999</v>
          </cell>
        </row>
        <row r="3705">
          <cell r="J3705">
            <v>-104.83305000000001</v>
          </cell>
        </row>
        <row r="3706">
          <cell r="J3706">
            <v>-104.75037999999999</v>
          </cell>
        </row>
        <row r="3707">
          <cell r="J3707">
            <v>-104.66772</v>
          </cell>
        </row>
        <row r="3708">
          <cell r="J3708">
            <v>-104.58484999999999</v>
          </cell>
        </row>
        <row r="3709">
          <cell r="J3709">
            <v>-104.50209000000001</v>
          </cell>
        </row>
        <row r="3710">
          <cell r="J3710">
            <v>-104.41943000000001</v>
          </cell>
        </row>
        <row r="3711">
          <cell r="J3711">
            <v>-104.33676000000001</v>
          </cell>
        </row>
        <row r="3712">
          <cell r="J3712">
            <v>-104.25409999999999</v>
          </cell>
        </row>
        <row r="3713">
          <cell r="J3713">
            <v>-104.17134</v>
          </cell>
        </row>
        <row r="3714">
          <cell r="J3714">
            <v>-104.08857999999999</v>
          </cell>
        </row>
        <row r="3715">
          <cell r="J3715">
            <v>-104.00592</v>
          </cell>
        </row>
        <row r="3716">
          <cell r="J3716">
            <v>-103.92315999999998</v>
          </cell>
        </row>
        <row r="3717">
          <cell r="J3717">
            <v>-103.84050999999999</v>
          </cell>
        </row>
        <row r="3718">
          <cell r="J3718">
            <v>-103.75774</v>
          </cell>
        </row>
        <row r="3719">
          <cell r="J3719">
            <v>-103.67518999999999</v>
          </cell>
        </row>
        <row r="3720">
          <cell r="J3720">
            <v>-103.59243000000001</v>
          </cell>
        </row>
        <row r="3721">
          <cell r="J3721">
            <v>-103.50968</v>
          </cell>
        </row>
        <row r="3722">
          <cell r="J3722">
            <v>-103.42692</v>
          </cell>
        </row>
        <row r="3723">
          <cell r="J3723">
            <v>-103.34427000000001</v>
          </cell>
        </row>
        <row r="3724">
          <cell r="J3724">
            <v>-103.26161999999999</v>
          </cell>
        </row>
        <row r="3725">
          <cell r="J3725">
            <v>-103.17886</v>
          </cell>
        </row>
        <row r="3726">
          <cell r="J3726">
            <v>-103.09611</v>
          </cell>
        </row>
        <row r="3727">
          <cell r="J3727">
            <v>-103.01336000000001</v>
          </cell>
        </row>
        <row r="3728">
          <cell r="J3728">
            <v>-102.93072000000001</v>
          </cell>
        </row>
        <row r="3729">
          <cell r="J3729">
            <v>-102.84807000000001</v>
          </cell>
        </row>
        <row r="3730">
          <cell r="J3730">
            <v>-102.76532</v>
          </cell>
        </row>
        <row r="3731">
          <cell r="J3731">
            <v>-102.68257</v>
          </cell>
        </row>
        <row r="3732">
          <cell r="J3732">
            <v>-102.59983</v>
          </cell>
        </row>
        <row r="3733">
          <cell r="J3733">
            <v>-102.51707999999999</v>
          </cell>
        </row>
        <row r="3734">
          <cell r="J3734">
            <v>-102.43453</v>
          </cell>
        </row>
        <row r="3735">
          <cell r="J3735">
            <v>-102.35178999999999</v>
          </cell>
        </row>
        <row r="3736">
          <cell r="J3736">
            <v>-102.26903999999999</v>
          </cell>
        </row>
        <row r="3737">
          <cell r="J3737">
            <v>-102.18629999999999</v>
          </cell>
        </row>
        <row r="3738">
          <cell r="J3738">
            <v>-102.10356</v>
          </cell>
        </row>
        <row r="3739">
          <cell r="J3739">
            <v>-102.02091999999999</v>
          </cell>
        </row>
        <row r="3740">
          <cell r="J3740">
            <v>-101.93827</v>
          </cell>
        </row>
        <row r="3741">
          <cell r="J3741">
            <v>-101.85544</v>
          </cell>
        </row>
        <row r="3742">
          <cell r="J3742">
            <v>-101.7728</v>
          </cell>
        </row>
        <row r="3743">
          <cell r="J3743">
            <v>-101.69005</v>
          </cell>
        </row>
        <row r="3744">
          <cell r="J3744">
            <v>-101.60742</v>
          </cell>
        </row>
        <row r="3745">
          <cell r="J3745">
            <v>-101.52459</v>
          </cell>
        </row>
        <row r="3746">
          <cell r="J3746">
            <v>-101.44194</v>
          </cell>
        </row>
        <row r="3747">
          <cell r="J3747">
            <v>-101.35921</v>
          </cell>
        </row>
        <row r="3748">
          <cell r="J3748">
            <v>-101.27656999999999</v>
          </cell>
        </row>
        <row r="3749">
          <cell r="J3749">
            <v>-101.19373999999999</v>
          </cell>
        </row>
        <row r="3750">
          <cell r="J3750">
            <v>-101.11111</v>
          </cell>
        </row>
        <row r="3751">
          <cell r="J3751">
            <v>-101.02838</v>
          </cell>
        </row>
        <row r="3752">
          <cell r="J3752">
            <v>-100.94574999999999</v>
          </cell>
        </row>
        <row r="3753">
          <cell r="J3753">
            <v>-100.86292</v>
          </cell>
        </row>
        <row r="3754">
          <cell r="J3754">
            <v>-100.78018</v>
          </cell>
        </row>
        <row r="3755">
          <cell r="J3755">
            <v>-100.69755000000001</v>
          </cell>
        </row>
        <row r="3756">
          <cell r="J3756">
            <v>-100.61471999999999</v>
          </cell>
        </row>
        <row r="3757">
          <cell r="J3757">
            <v>-100.53209999999999</v>
          </cell>
        </row>
        <row r="3758">
          <cell r="J3758">
            <v>-100.44937</v>
          </cell>
        </row>
        <row r="3759">
          <cell r="J3759">
            <v>-100.36684</v>
          </cell>
        </row>
        <row r="3760">
          <cell r="J3760">
            <v>-100.28402</v>
          </cell>
        </row>
        <row r="3761">
          <cell r="J3761">
            <v>-100.20119</v>
          </cell>
        </row>
        <row r="3762">
          <cell r="J3762">
            <v>-100.11866000000001</v>
          </cell>
        </row>
        <row r="3763">
          <cell r="J3763">
            <v>-100.03583999999999</v>
          </cell>
        </row>
        <row r="3764">
          <cell r="J3764">
            <v>-99.953020000000009</v>
          </cell>
        </row>
        <row r="3765">
          <cell r="J3765">
            <v>-99.870499999999993</v>
          </cell>
        </row>
        <row r="3766">
          <cell r="J3766">
            <v>-99.787679999999995</v>
          </cell>
        </row>
        <row r="3767">
          <cell r="J3767">
            <v>-99.70505</v>
          </cell>
        </row>
        <row r="3768">
          <cell r="J3768">
            <v>-99.622339999999994</v>
          </cell>
        </row>
        <row r="3769">
          <cell r="J3769">
            <v>-99.539620000000014</v>
          </cell>
        </row>
        <row r="3770">
          <cell r="J3770">
            <v>-99.456800000000001</v>
          </cell>
        </row>
        <row r="3771">
          <cell r="J3771">
            <v>-99.374179999999996</v>
          </cell>
        </row>
        <row r="3772">
          <cell r="J3772">
            <v>-99.291460000000001</v>
          </cell>
        </row>
        <row r="3773">
          <cell r="J3773">
            <v>-99.208650000000006</v>
          </cell>
        </row>
        <row r="3774">
          <cell r="J3774">
            <v>-99.126130000000003</v>
          </cell>
        </row>
        <row r="3775">
          <cell r="J3775">
            <v>-99.043219999999991</v>
          </cell>
        </row>
        <row r="3776">
          <cell r="J3776">
            <v>-98.960610000000003</v>
          </cell>
        </row>
        <row r="3777">
          <cell r="J3777">
            <v>-98.877899999999997</v>
          </cell>
        </row>
        <row r="3778">
          <cell r="J3778">
            <v>-98.795169999999999</v>
          </cell>
        </row>
        <row r="3779">
          <cell r="J3779">
            <v>-98.712460000000007</v>
          </cell>
        </row>
        <row r="3780">
          <cell r="J3780">
            <v>-98.629850000000005</v>
          </cell>
        </row>
        <row r="3781">
          <cell r="J3781">
            <v>-98.54695000000001</v>
          </cell>
        </row>
        <row r="3782">
          <cell r="J3782">
            <v>-98.464439999999996</v>
          </cell>
        </row>
        <row r="3783">
          <cell r="J3783">
            <v>-98.381630000000001</v>
          </cell>
        </row>
        <row r="3784">
          <cell r="J3784">
            <v>-98.298919999999995</v>
          </cell>
        </row>
        <row r="3785">
          <cell r="J3785">
            <v>-98.216309999999993</v>
          </cell>
        </row>
        <row r="3786">
          <cell r="J3786">
            <v>-98.133409999999998</v>
          </cell>
        </row>
        <row r="3787">
          <cell r="J3787">
            <v>-98.050899999999999</v>
          </cell>
        </row>
        <row r="3788">
          <cell r="J3788">
            <v>-97.968090000000004</v>
          </cell>
        </row>
        <row r="3789">
          <cell r="J3789">
            <v>-97.885400000000004</v>
          </cell>
        </row>
        <row r="3790">
          <cell r="J3790">
            <v>-97.802689999999984</v>
          </cell>
        </row>
        <row r="3791">
          <cell r="J3791">
            <v>-97.719889999999992</v>
          </cell>
        </row>
        <row r="3792">
          <cell r="J3792">
            <v>-97.637280000000018</v>
          </cell>
        </row>
        <row r="3793">
          <cell r="J3793">
            <v>-97.554489999999987</v>
          </cell>
        </row>
        <row r="3794">
          <cell r="J3794">
            <v>-97.471779999999995</v>
          </cell>
        </row>
        <row r="3795">
          <cell r="J3795">
            <v>-97.389280000000014</v>
          </cell>
        </row>
        <row r="3796">
          <cell r="J3796">
            <v>-97.306389999999993</v>
          </cell>
        </row>
        <row r="3797">
          <cell r="J3797">
            <v>-97.223780000000005</v>
          </cell>
        </row>
        <row r="3798">
          <cell r="J3798">
            <v>-97.140989999999988</v>
          </cell>
        </row>
        <row r="3799">
          <cell r="J3799">
            <v>-97.05829</v>
          </cell>
        </row>
        <row r="3800">
          <cell r="J3800">
            <v>-96.9756</v>
          </cell>
        </row>
        <row r="3801">
          <cell r="J3801">
            <v>-96.892799999999994</v>
          </cell>
        </row>
        <row r="3802">
          <cell r="J3802">
            <v>-96.810110000000009</v>
          </cell>
        </row>
        <row r="3803">
          <cell r="J3803">
            <v>-96.727420000000009</v>
          </cell>
        </row>
        <row r="3804">
          <cell r="J3804">
            <v>-96.644719999999992</v>
          </cell>
        </row>
        <row r="3805">
          <cell r="J3805">
            <v>-96.562029999999993</v>
          </cell>
        </row>
        <row r="3806">
          <cell r="J3806">
            <v>-96.479339999999993</v>
          </cell>
        </row>
        <row r="3807">
          <cell r="J3807">
            <v>-96.396649999999994</v>
          </cell>
        </row>
        <row r="3808">
          <cell r="J3808">
            <v>-96.313850000000002</v>
          </cell>
        </row>
        <row r="3809">
          <cell r="J3809">
            <v>-96.231160000000003</v>
          </cell>
        </row>
        <row r="3810">
          <cell r="J3810">
            <v>-96.148479999999992</v>
          </cell>
        </row>
        <row r="3811">
          <cell r="J3811">
            <v>-96.065789999999993</v>
          </cell>
        </row>
        <row r="3812">
          <cell r="J3812">
            <v>-95.983000000000004</v>
          </cell>
        </row>
        <row r="3813">
          <cell r="J3813">
            <v>-95.900319999999994</v>
          </cell>
        </row>
        <row r="3814">
          <cell r="J3814">
            <v>-95.817629999999994</v>
          </cell>
        </row>
        <row r="3815">
          <cell r="J3815">
            <v>-95.734950000000012</v>
          </cell>
        </row>
        <row r="3816">
          <cell r="J3816">
            <v>-95.652160000000009</v>
          </cell>
        </row>
        <row r="3817">
          <cell r="J3817">
            <v>-95.569479999999999</v>
          </cell>
        </row>
        <row r="3818">
          <cell r="J3818">
            <v>-95.486890000000002</v>
          </cell>
        </row>
        <row r="3819">
          <cell r="J3819">
            <v>-95.404109999999989</v>
          </cell>
        </row>
        <row r="3820">
          <cell r="J3820">
            <v>-95.321539999999999</v>
          </cell>
        </row>
        <row r="3821">
          <cell r="J3821">
            <v>-95.238559999999993</v>
          </cell>
        </row>
        <row r="3822">
          <cell r="J3822">
            <v>-95.155969999999996</v>
          </cell>
        </row>
        <row r="3823">
          <cell r="J3823">
            <v>-95.073200000000014</v>
          </cell>
        </row>
        <row r="3824">
          <cell r="J3824">
            <v>-94.990619999999993</v>
          </cell>
        </row>
        <row r="3825">
          <cell r="J3825">
            <v>-94.907839999999993</v>
          </cell>
        </row>
        <row r="3826">
          <cell r="J3826">
            <v>-94.825270000000017</v>
          </cell>
        </row>
        <row r="3827">
          <cell r="J3827">
            <v>-94.74239</v>
          </cell>
        </row>
        <row r="3828">
          <cell r="J3828">
            <v>-94.65961999999999</v>
          </cell>
        </row>
        <row r="3829">
          <cell r="J3829">
            <v>-94.576940000000008</v>
          </cell>
        </row>
        <row r="3830">
          <cell r="J3830">
            <v>-94.494170000000011</v>
          </cell>
        </row>
        <row r="3831">
          <cell r="J3831">
            <v>-94.41158999999999</v>
          </cell>
        </row>
        <row r="3832">
          <cell r="J3832">
            <v>-94.328820000000007</v>
          </cell>
        </row>
        <row r="3833">
          <cell r="J3833">
            <v>-94.24615</v>
          </cell>
        </row>
        <row r="3834">
          <cell r="J3834">
            <v>-94.163380000000004</v>
          </cell>
        </row>
        <row r="3835">
          <cell r="J3835">
            <v>-94.08081</v>
          </cell>
        </row>
        <row r="3836">
          <cell r="J3836">
            <v>-93.997950000000003</v>
          </cell>
        </row>
        <row r="3837">
          <cell r="J3837">
            <v>-93.915369999999996</v>
          </cell>
        </row>
        <row r="3838">
          <cell r="J3838">
            <v>-93.832509999999985</v>
          </cell>
        </row>
        <row r="3839">
          <cell r="J3839">
            <v>-93.749840000000006</v>
          </cell>
        </row>
        <row r="3840">
          <cell r="J3840">
            <v>-93.667180000000002</v>
          </cell>
        </row>
        <row r="3841">
          <cell r="J3841">
            <v>-93.584309999999988</v>
          </cell>
        </row>
        <row r="3842">
          <cell r="J3842">
            <v>-93.501749999999987</v>
          </cell>
        </row>
        <row r="3843">
          <cell r="J3843">
            <v>-93.418980000000005</v>
          </cell>
        </row>
        <row r="3844">
          <cell r="J3844">
            <v>-93.336420000000004</v>
          </cell>
        </row>
        <row r="3845">
          <cell r="J3845">
            <v>-93.253559999999993</v>
          </cell>
        </row>
        <row r="3846">
          <cell r="J3846">
            <v>-93.170900000000003</v>
          </cell>
        </row>
        <row r="3847">
          <cell r="J3847">
            <v>-93.088229999999996</v>
          </cell>
        </row>
        <row r="3848">
          <cell r="J3848">
            <v>-93.005469999999988</v>
          </cell>
        </row>
        <row r="3849">
          <cell r="J3849">
            <v>-92.922709999999995</v>
          </cell>
        </row>
        <row r="3850">
          <cell r="J3850">
            <v>-92.840050000000005</v>
          </cell>
        </row>
        <row r="3851">
          <cell r="J3851">
            <v>-92.757300000000001</v>
          </cell>
        </row>
        <row r="3852">
          <cell r="J3852">
            <v>-92.674640000000011</v>
          </cell>
        </row>
        <row r="3853">
          <cell r="J3853">
            <v>-92.591979999999992</v>
          </cell>
        </row>
        <row r="3854">
          <cell r="J3854">
            <v>-92.509119999999996</v>
          </cell>
        </row>
        <row r="3855">
          <cell r="J3855">
            <v>-92.426479999999998</v>
          </cell>
        </row>
        <row r="3856">
          <cell r="J3856">
            <v>-92.343819999999994</v>
          </cell>
        </row>
        <row r="3857">
          <cell r="J3857">
            <v>-92.261170000000007</v>
          </cell>
        </row>
        <row r="3858">
          <cell r="J3858">
            <v>-92.178510000000003</v>
          </cell>
        </row>
        <row r="3859">
          <cell r="J3859">
            <v>-92.095669999999984</v>
          </cell>
        </row>
        <row r="3860">
          <cell r="J3860">
            <v>-92.013010000000008</v>
          </cell>
        </row>
        <row r="3861">
          <cell r="J3861">
            <v>-91.930260000000004</v>
          </cell>
        </row>
        <row r="3862">
          <cell r="J3862">
            <v>-91.84751</v>
          </cell>
        </row>
        <row r="3863">
          <cell r="J3863">
            <v>-91.764759999999995</v>
          </cell>
        </row>
        <row r="3864">
          <cell r="J3864">
            <v>-91.682119999999998</v>
          </cell>
        </row>
        <row r="3865">
          <cell r="J3865">
            <v>-91.599270000000004</v>
          </cell>
        </row>
        <row r="3866">
          <cell r="J3866">
            <v>-91.516819999999996</v>
          </cell>
        </row>
        <row r="3867">
          <cell r="J3867">
            <v>-91.433980000000005</v>
          </cell>
        </row>
        <row r="3868">
          <cell r="J3868">
            <v>-91.35123999999999</v>
          </cell>
        </row>
        <row r="3869">
          <cell r="J3869">
            <v>-91.26858</v>
          </cell>
        </row>
        <row r="3870">
          <cell r="J3870">
            <v>-91.185839999999999</v>
          </cell>
        </row>
        <row r="3871">
          <cell r="J3871">
            <v>-91.103000000000009</v>
          </cell>
        </row>
        <row r="3872">
          <cell r="J3872">
            <v>-91.020559999999989</v>
          </cell>
        </row>
        <row r="3873">
          <cell r="J3873">
            <v>-90.937720000000013</v>
          </cell>
        </row>
        <row r="3874">
          <cell r="J3874">
            <v>-90.854979999999998</v>
          </cell>
        </row>
        <row r="3875">
          <cell r="J3875">
            <v>-90.77234</v>
          </cell>
        </row>
        <row r="3876">
          <cell r="J3876">
            <v>-90.689599999999999</v>
          </cell>
        </row>
        <row r="3877">
          <cell r="J3877">
            <v>-90.606859999999998</v>
          </cell>
        </row>
        <row r="3878">
          <cell r="J3878">
            <v>-90.524120000000011</v>
          </cell>
        </row>
        <row r="3879">
          <cell r="J3879">
            <v>-90.441479999999999</v>
          </cell>
        </row>
        <row r="3880">
          <cell r="J3880">
            <v>-90.358650000000011</v>
          </cell>
        </row>
        <row r="3881">
          <cell r="J3881">
            <v>-90.276119999999992</v>
          </cell>
        </row>
        <row r="3882">
          <cell r="J3882">
            <v>-90.193379999999991</v>
          </cell>
        </row>
        <row r="3883">
          <cell r="J3883">
            <v>-90.11054</v>
          </cell>
        </row>
        <row r="3884">
          <cell r="J3884">
            <v>-90.027919999999995</v>
          </cell>
        </row>
        <row r="3885">
          <cell r="J3885">
            <v>-89.945179999999993</v>
          </cell>
        </row>
        <row r="3886">
          <cell r="J3886">
            <v>-89.86254000000001</v>
          </cell>
        </row>
        <row r="3887">
          <cell r="J3887">
            <v>-89.779719999999998</v>
          </cell>
        </row>
        <row r="3888">
          <cell r="J3888">
            <v>-89.697090000000003</v>
          </cell>
        </row>
        <row r="3889">
          <cell r="J3889">
            <v>-89.614460000000008</v>
          </cell>
        </row>
        <row r="3890">
          <cell r="J3890">
            <v>-89.531630000000007</v>
          </cell>
        </row>
        <row r="3891">
          <cell r="J3891">
            <v>-89.449000000000012</v>
          </cell>
        </row>
        <row r="3892">
          <cell r="J3892">
            <v>-89.366170000000011</v>
          </cell>
        </row>
        <row r="3893">
          <cell r="J3893">
            <v>-89.283549999999991</v>
          </cell>
        </row>
        <row r="3894">
          <cell r="J3894">
            <v>-89.200829999999996</v>
          </cell>
        </row>
        <row r="3895">
          <cell r="J3895">
            <v>-89.118099999999998</v>
          </cell>
        </row>
        <row r="3896">
          <cell r="J3896">
            <v>-89.03537</v>
          </cell>
        </row>
        <row r="3897">
          <cell r="J3897">
            <v>-88.952650000000006</v>
          </cell>
        </row>
        <row r="3898">
          <cell r="J3898">
            <v>-88.869930000000011</v>
          </cell>
        </row>
        <row r="3899">
          <cell r="J3899">
            <v>-88.787200000000013</v>
          </cell>
        </row>
        <row r="3900">
          <cell r="J3900">
            <v>-88.704580000000007</v>
          </cell>
        </row>
        <row r="3901">
          <cell r="J3901">
            <v>-88.621759999999995</v>
          </cell>
        </row>
        <row r="3902">
          <cell r="J3902">
            <v>-88.539150000000006</v>
          </cell>
        </row>
        <row r="3903">
          <cell r="J3903">
            <v>-88.456430000000012</v>
          </cell>
        </row>
        <row r="3904">
          <cell r="J3904">
            <v>-88.373610000000014</v>
          </cell>
        </row>
        <row r="3905">
          <cell r="J3905">
            <v>-88.290989999999994</v>
          </cell>
        </row>
        <row r="3906">
          <cell r="J3906">
            <v>-88.208179999999999</v>
          </cell>
        </row>
        <row r="3907">
          <cell r="J3907">
            <v>-88.125659999999996</v>
          </cell>
        </row>
        <row r="3908">
          <cell r="J3908">
            <v>-88.042839999999998</v>
          </cell>
        </row>
        <row r="3909">
          <cell r="J3909">
            <v>-87.960129999999992</v>
          </cell>
        </row>
        <row r="3910">
          <cell r="J3910">
            <v>-87.877420000000001</v>
          </cell>
        </row>
        <row r="3911">
          <cell r="J3911">
            <v>-87.794810000000012</v>
          </cell>
        </row>
        <row r="3912">
          <cell r="J3912">
            <v>-87.712090000000018</v>
          </cell>
        </row>
        <row r="3913">
          <cell r="J3913">
            <v>-87.629380000000012</v>
          </cell>
        </row>
        <row r="3914">
          <cell r="J3914">
            <v>-87.546570000000003</v>
          </cell>
        </row>
        <row r="3915">
          <cell r="J3915">
            <v>-87.463860000000011</v>
          </cell>
        </row>
        <row r="3916">
          <cell r="J3916">
            <v>-87.381149999999991</v>
          </cell>
        </row>
        <row r="3917">
          <cell r="J3917">
            <v>-87.298450000000003</v>
          </cell>
        </row>
        <row r="3918">
          <cell r="J3918">
            <v>-87.215729999999994</v>
          </cell>
        </row>
        <row r="3919">
          <cell r="J3919">
            <v>-87.133129999999994</v>
          </cell>
        </row>
        <row r="3920">
          <cell r="J3920">
            <v>-87.050319999999999</v>
          </cell>
        </row>
        <row r="3921">
          <cell r="J3921">
            <v>-86.96772</v>
          </cell>
        </row>
        <row r="3922">
          <cell r="J3922">
            <v>-86.884909999999991</v>
          </cell>
        </row>
        <row r="3923">
          <cell r="J3923">
            <v>-86.802209999999988</v>
          </cell>
        </row>
        <row r="3924">
          <cell r="J3924">
            <v>-86.71951</v>
          </cell>
        </row>
        <row r="3925">
          <cell r="J3925">
            <v>-86.636799999999994</v>
          </cell>
        </row>
        <row r="3926">
          <cell r="J3926">
            <v>-86.554000000000002</v>
          </cell>
        </row>
        <row r="3927">
          <cell r="J3927">
            <v>-86.471409999999992</v>
          </cell>
        </row>
        <row r="3928">
          <cell r="J3928">
            <v>-86.3887</v>
          </cell>
        </row>
        <row r="3929">
          <cell r="J3929">
            <v>-86.305900000000008</v>
          </cell>
        </row>
        <row r="3930">
          <cell r="J3930">
            <v>-86.223200000000006</v>
          </cell>
        </row>
        <row r="3931">
          <cell r="J3931">
            <v>-86.140509999999992</v>
          </cell>
        </row>
        <row r="3932">
          <cell r="J3932">
            <v>-86.057810000000003</v>
          </cell>
        </row>
        <row r="3933">
          <cell r="J3933">
            <v>-85.975210000000004</v>
          </cell>
        </row>
        <row r="3934">
          <cell r="J3934">
            <v>-85.892420000000001</v>
          </cell>
        </row>
        <row r="3935">
          <cell r="J3935">
            <v>-85.809719999999999</v>
          </cell>
        </row>
        <row r="3936">
          <cell r="J3936">
            <v>-85.727029999999985</v>
          </cell>
        </row>
        <row r="3937">
          <cell r="J3937">
            <v>-85.644240000000011</v>
          </cell>
        </row>
        <row r="3938">
          <cell r="J3938">
            <v>-85.561440000000005</v>
          </cell>
        </row>
        <row r="3939">
          <cell r="J3939">
            <v>-85.478750000000005</v>
          </cell>
        </row>
        <row r="3940">
          <cell r="J3940">
            <v>-85.395960000000002</v>
          </cell>
        </row>
        <row r="3941">
          <cell r="J3941">
            <v>-85.313360000000003</v>
          </cell>
        </row>
        <row r="3942">
          <cell r="J3942">
            <v>-85.230779999999996</v>
          </cell>
        </row>
        <row r="3943">
          <cell r="J3943">
            <v>-85.147989999999993</v>
          </cell>
        </row>
        <row r="3944">
          <cell r="J3944">
            <v>-85.065299999999993</v>
          </cell>
        </row>
        <row r="3945">
          <cell r="J3945">
            <v>-84.982620000000011</v>
          </cell>
        </row>
        <row r="3946">
          <cell r="J3946">
            <v>-84.899930000000012</v>
          </cell>
        </row>
        <row r="3947">
          <cell r="J3947">
            <v>-84.817039999999992</v>
          </cell>
        </row>
        <row r="3948">
          <cell r="J3948">
            <v>-84.734360000000009</v>
          </cell>
        </row>
        <row r="3949">
          <cell r="J3949">
            <v>-84.65167000000001</v>
          </cell>
        </row>
        <row r="3950">
          <cell r="J3950">
            <v>-84.569090000000003</v>
          </cell>
        </row>
        <row r="3951">
          <cell r="J3951">
            <v>-84.4863</v>
          </cell>
        </row>
        <row r="3952">
          <cell r="J3952">
            <v>-84.403530000000003</v>
          </cell>
        </row>
        <row r="3953">
          <cell r="J3953">
            <v>-84.320840000000004</v>
          </cell>
        </row>
        <row r="3954">
          <cell r="J3954">
            <v>-84.238160000000008</v>
          </cell>
        </row>
        <row r="3955">
          <cell r="J3955">
            <v>-84.155389999999997</v>
          </cell>
        </row>
        <row r="3956">
          <cell r="J3956">
            <v>-84.072699999999998</v>
          </cell>
        </row>
        <row r="3957">
          <cell r="J3957">
            <v>-83.989919999999998</v>
          </cell>
        </row>
        <row r="3958">
          <cell r="J3958">
            <v>-83.907250000000005</v>
          </cell>
        </row>
        <row r="3959">
          <cell r="J3959">
            <v>-83.824669999999998</v>
          </cell>
        </row>
        <row r="3960">
          <cell r="J3960">
            <v>-83.742000000000004</v>
          </cell>
        </row>
        <row r="3961">
          <cell r="J3961">
            <v>-83.659120000000001</v>
          </cell>
        </row>
        <row r="3962">
          <cell r="J3962">
            <v>-83.576439999999991</v>
          </cell>
        </row>
        <row r="3963">
          <cell r="J3963">
            <v>-83.493770000000012</v>
          </cell>
        </row>
        <row r="3964">
          <cell r="J3964">
            <v>-83.411199999999994</v>
          </cell>
        </row>
        <row r="3965">
          <cell r="J3965">
            <v>-83.328420000000008</v>
          </cell>
        </row>
        <row r="3966">
          <cell r="J3966">
            <v>-83.245750000000001</v>
          </cell>
        </row>
        <row r="3967">
          <cell r="J3967">
            <v>-83.162980000000005</v>
          </cell>
        </row>
        <row r="3968">
          <cell r="J3968">
            <v>-83.080210000000008</v>
          </cell>
        </row>
        <row r="3969">
          <cell r="J3969">
            <v>-82.997540000000001</v>
          </cell>
        </row>
        <row r="3970">
          <cell r="J3970">
            <v>-82.914879999999997</v>
          </cell>
        </row>
        <row r="3971">
          <cell r="J3971">
            <v>-82.83211</v>
          </cell>
        </row>
        <row r="3972">
          <cell r="J3972">
            <v>-82.749440000000007</v>
          </cell>
        </row>
        <row r="3973">
          <cell r="J3973">
            <v>-82.66677</v>
          </cell>
        </row>
        <row r="3974">
          <cell r="J3974">
            <v>-82.584010000000006</v>
          </cell>
        </row>
        <row r="3975">
          <cell r="J3975">
            <v>-82.501339999999999</v>
          </cell>
        </row>
        <row r="3976">
          <cell r="J3976">
            <v>-82.418479999999988</v>
          </cell>
        </row>
        <row r="3977">
          <cell r="J3977">
            <v>-82.335819999999998</v>
          </cell>
        </row>
        <row r="3978">
          <cell r="J3978">
            <v>-82.253150000000005</v>
          </cell>
        </row>
        <row r="3979">
          <cell r="J3979">
            <v>-82.170400000000001</v>
          </cell>
        </row>
        <row r="3980">
          <cell r="J3980">
            <v>-82.087730000000008</v>
          </cell>
        </row>
        <row r="3981">
          <cell r="J3981">
            <v>-82.00497</v>
          </cell>
        </row>
        <row r="3982">
          <cell r="J3982">
            <v>-81.922309999999996</v>
          </cell>
        </row>
        <row r="3983">
          <cell r="J3983">
            <v>-81.839550000000003</v>
          </cell>
        </row>
        <row r="3984">
          <cell r="J3984">
            <v>-81.756889999999999</v>
          </cell>
        </row>
        <row r="3985">
          <cell r="J3985">
            <v>-81.674140000000008</v>
          </cell>
        </row>
        <row r="3986">
          <cell r="J3986">
            <v>-81.591480000000004</v>
          </cell>
        </row>
        <row r="3987">
          <cell r="J3987">
            <v>-81.508720000000011</v>
          </cell>
        </row>
        <row r="3988">
          <cell r="J3988">
            <v>-81.42607000000001</v>
          </cell>
        </row>
        <row r="3989">
          <cell r="J3989">
            <v>-81.343419999999995</v>
          </cell>
        </row>
        <row r="3990">
          <cell r="J3990">
            <v>-81.260660000000001</v>
          </cell>
        </row>
        <row r="3991">
          <cell r="J3991">
            <v>-81.177909999999997</v>
          </cell>
        </row>
        <row r="3992">
          <cell r="J3992">
            <v>-81.095249999999993</v>
          </cell>
        </row>
        <row r="3993">
          <cell r="J3993">
            <v>-81.012500000000003</v>
          </cell>
        </row>
        <row r="3994">
          <cell r="J3994">
            <v>-80.929749999999999</v>
          </cell>
        </row>
        <row r="3995">
          <cell r="J3995">
            <v>-80.846900000000005</v>
          </cell>
        </row>
        <row r="3996">
          <cell r="J3996">
            <v>-80.764250000000004</v>
          </cell>
        </row>
        <row r="3997">
          <cell r="J3997">
            <v>-80.6815</v>
          </cell>
        </row>
        <row r="3998">
          <cell r="J3998">
            <v>-80.598849999999999</v>
          </cell>
        </row>
        <row r="3999">
          <cell r="J3999">
            <v>-80.516120000000001</v>
          </cell>
        </row>
        <row r="4000">
          <cell r="J4000">
            <v>-80.43347</v>
          </cell>
        </row>
        <row r="4001">
          <cell r="J4001">
            <v>-80.350819999999999</v>
          </cell>
        </row>
        <row r="4002">
          <cell r="J4002">
            <v>-80.268070000000009</v>
          </cell>
        </row>
        <row r="4003">
          <cell r="J4003">
            <v>-80.185330000000008</v>
          </cell>
        </row>
        <row r="4004">
          <cell r="J4004">
            <v>-80.102590000000006</v>
          </cell>
        </row>
        <row r="4005">
          <cell r="J4005">
            <v>-80.019850000000005</v>
          </cell>
        </row>
        <row r="4006">
          <cell r="J4006">
            <v>-79.937200000000004</v>
          </cell>
        </row>
        <row r="4007">
          <cell r="J4007">
            <v>-79.85457000000001</v>
          </cell>
        </row>
        <row r="4008">
          <cell r="J4008">
            <v>-79.771820000000005</v>
          </cell>
        </row>
        <row r="4009">
          <cell r="J4009">
            <v>-79.689090000000007</v>
          </cell>
        </row>
        <row r="4010">
          <cell r="J4010">
            <v>-79.606349999999992</v>
          </cell>
        </row>
        <row r="4011">
          <cell r="J4011">
            <v>-79.523510000000002</v>
          </cell>
        </row>
        <row r="4012">
          <cell r="J4012">
            <v>-79.440870000000004</v>
          </cell>
        </row>
        <row r="4013">
          <cell r="J4013">
            <v>-79.358239999999995</v>
          </cell>
        </row>
        <row r="4014">
          <cell r="J4014">
            <v>-79.275500000000008</v>
          </cell>
        </row>
        <row r="4015">
          <cell r="J4015">
            <v>-79.192869999999999</v>
          </cell>
        </row>
        <row r="4016">
          <cell r="J4016">
            <v>-79.110129999999998</v>
          </cell>
        </row>
        <row r="4017">
          <cell r="J4017">
            <v>-79.027390000000011</v>
          </cell>
        </row>
        <row r="4018">
          <cell r="J4018">
            <v>-78.944559999999996</v>
          </cell>
        </row>
        <row r="4019">
          <cell r="J4019">
            <v>-78.861930000000001</v>
          </cell>
        </row>
        <row r="4020">
          <cell r="J4020">
            <v>-78.779200000000003</v>
          </cell>
        </row>
        <row r="4021">
          <cell r="J4021">
            <v>-78.696570000000008</v>
          </cell>
        </row>
        <row r="4022">
          <cell r="J4022">
            <v>-78.613839999999996</v>
          </cell>
        </row>
        <row r="4023">
          <cell r="J4023">
            <v>-78.531109999999998</v>
          </cell>
        </row>
        <row r="4024">
          <cell r="J4024">
            <v>-78.44838</v>
          </cell>
        </row>
        <row r="4025">
          <cell r="J4025">
            <v>-78.365650000000002</v>
          </cell>
        </row>
        <row r="4026">
          <cell r="J4026">
            <v>-78.282929999999993</v>
          </cell>
        </row>
        <row r="4027">
          <cell r="J4027">
            <v>-78.200199999999995</v>
          </cell>
        </row>
        <row r="4028">
          <cell r="J4028">
            <v>-78.117580000000004</v>
          </cell>
        </row>
        <row r="4029">
          <cell r="J4029">
            <v>-78.034850000000006</v>
          </cell>
        </row>
        <row r="4030">
          <cell r="J4030">
            <v>-77.952129999999997</v>
          </cell>
        </row>
        <row r="4031">
          <cell r="J4031">
            <v>-77.869509999999991</v>
          </cell>
        </row>
        <row r="4032">
          <cell r="J4032">
            <v>-77.786689999999993</v>
          </cell>
        </row>
        <row r="4033">
          <cell r="J4033">
            <v>-77.703860000000006</v>
          </cell>
        </row>
        <row r="4034">
          <cell r="J4034">
            <v>-77.62124</v>
          </cell>
        </row>
        <row r="4035">
          <cell r="J4035">
            <v>-77.538629999999998</v>
          </cell>
        </row>
        <row r="4036">
          <cell r="J4036">
            <v>-77.455999999999989</v>
          </cell>
        </row>
        <row r="4037">
          <cell r="J4037">
            <v>-77.373180000000005</v>
          </cell>
        </row>
        <row r="4038">
          <cell r="J4038">
            <v>-77.290369999999996</v>
          </cell>
        </row>
        <row r="4039">
          <cell r="J4039">
            <v>-77.207750000000004</v>
          </cell>
        </row>
        <row r="4040">
          <cell r="J4040">
            <v>-77.125039999999998</v>
          </cell>
        </row>
        <row r="4041">
          <cell r="J4041">
            <v>-77.042419999999993</v>
          </cell>
        </row>
        <row r="4042">
          <cell r="J4042">
            <v>-76.959609999999998</v>
          </cell>
        </row>
        <row r="4043">
          <cell r="J4043">
            <v>-76.87679</v>
          </cell>
        </row>
        <row r="4044">
          <cell r="J4044">
            <v>-76.794179999999997</v>
          </cell>
        </row>
        <row r="4045">
          <cell r="J4045">
            <v>-76.711460000000002</v>
          </cell>
        </row>
        <row r="4046">
          <cell r="J4046">
            <v>-76.628749999999997</v>
          </cell>
        </row>
        <row r="4047">
          <cell r="J4047">
            <v>-76.545940000000002</v>
          </cell>
        </row>
        <row r="4048">
          <cell r="J4048">
            <v>-76.463340000000002</v>
          </cell>
        </row>
        <row r="4049">
          <cell r="J4049">
            <v>-76.380619999999993</v>
          </cell>
        </row>
        <row r="4050">
          <cell r="J4050">
            <v>-76.297910000000002</v>
          </cell>
        </row>
        <row r="4051">
          <cell r="J4051">
            <v>-76.215209999999999</v>
          </cell>
        </row>
        <row r="4052">
          <cell r="J4052">
            <v>-76.132499999999993</v>
          </cell>
        </row>
        <row r="4053">
          <cell r="J4053">
            <v>-76.049700000000001</v>
          </cell>
        </row>
        <row r="4054">
          <cell r="J4054">
            <v>-75.967090000000013</v>
          </cell>
        </row>
        <row r="4055">
          <cell r="J4055">
            <v>-75.884389999999996</v>
          </cell>
        </row>
        <row r="4056">
          <cell r="J4056">
            <v>-75.801680000000005</v>
          </cell>
        </row>
        <row r="4057">
          <cell r="J4057">
            <v>-75.718879999999999</v>
          </cell>
        </row>
        <row r="4058">
          <cell r="J4058">
            <v>-75.636279999999999</v>
          </cell>
        </row>
        <row r="4059">
          <cell r="J4059">
            <v>-75.553569999999993</v>
          </cell>
        </row>
        <row r="4060">
          <cell r="J4060">
            <v>-75.470770000000002</v>
          </cell>
        </row>
        <row r="4061">
          <cell r="J4061">
            <v>-75.388069999999999</v>
          </cell>
        </row>
        <row r="4062">
          <cell r="J4062">
            <v>-75.30547</v>
          </cell>
        </row>
        <row r="4063">
          <cell r="J4063">
            <v>-75.222570000000005</v>
          </cell>
        </row>
        <row r="4064">
          <cell r="J4064">
            <v>-75.139870000000002</v>
          </cell>
        </row>
        <row r="4065">
          <cell r="J4065">
            <v>-75.057269999999988</v>
          </cell>
        </row>
        <row r="4066">
          <cell r="J4066">
            <v>-74.974470000000011</v>
          </cell>
        </row>
        <row r="4067">
          <cell r="J4067">
            <v>-74.891780000000011</v>
          </cell>
        </row>
        <row r="4068">
          <cell r="J4068">
            <v>-74.809089999999998</v>
          </cell>
        </row>
        <row r="4069">
          <cell r="J4069">
            <v>-74.726399999999998</v>
          </cell>
        </row>
        <row r="4070">
          <cell r="J4070">
            <v>-74.643699999999995</v>
          </cell>
        </row>
        <row r="4071">
          <cell r="J4071">
            <v>-74.560900000000004</v>
          </cell>
        </row>
        <row r="4072">
          <cell r="J4072">
            <v>-74.478210000000004</v>
          </cell>
        </row>
        <row r="4073">
          <cell r="J4073">
            <v>-74.395629999999997</v>
          </cell>
        </row>
        <row r="4074">
          <cell r="J4074">
            <v>-74.312830000000005</v>
          </cell>
        </row>
        <row r="4075">
          <cell r="J4075">
            <v>-74.230040000000002</v>
          </cell>
        </row>
        <row r="4076">
          <cell r="J4076">
            <v>-74.147449999999992</v>
          </cell>
        </row>
        <row r="4077">
          <cell r="J4077">
            <v>-74.064760000000007</v>
          </cell>
        </row>
        <row r="4078">
          <cell r="J4078">
            <v>-73.981979999999993</v>
          </cell>
        </row>
        <row r="4079">
          <cell r="J4079">
            <v>-73.899389999999997</v>
          </cell>
        </row>
        <row r="4080">
          <cell r="J4080">
            <v>-73.816599999999994</v>
          </cell>
        </row>
        <row r="4081">
          <cell r="J4081">
            <v>-73.733820000000009</v>
          </cell>
        </row>
        <row r="4082">
          <cell r="J4082">
            <v>-73.651229999999998</v>
          </cell>
        </row>
        <row r="4083">
          <cell r="J4083">
            <v>-73.568350000000009</v>
          </cell>
        </row>
        <row r="4084">
          <cell r="J4084">
            <v>-73.485669999999999</v>
          </cell>
        </row>
        <row r="4085">
          <cell r="J4085">
            <v>-73.403089999999992</v>
          </cell>
        </row>
        <row r="4086">
          <cell r="J4086">
            <v>-73.320400000000006</v>
          </cell>
        </row>
        <row r="4087">
          <cell r="J4087">
            <v>-73.237519999999989</v>
          </cell>
        </row>
        <row r="4088">
          <cell r="J4088">
            <v>-73.154839999999993</v>
          </cell>
        </row>
        <row r="4089">
          <cell r="J4089">
            <v>-73.07226</v>
          </cell>
        </row>
        <row r="4090">
          <cell r="J4090">
            <v>-72.98948</v>
          </cell>
        </row>
        <row r="4091">
          <cell r="J4091">
            <v>-72.906800000000004</v>
          </cell>
        </row>
        <row r="4092">
          <cell r="J4092">
            <v>-72.824020000000004</v>
          </cell>
        </row>
        <row r="4093">
          <cell r="J4093">
            <v>-72.741250000000008</v>
          </cell>
        </row>
        <row r="4094">
          <cell r="J4094">
            <v>-72.658680000000004</v>
          </cell>
        </row>
        <row r="4095">
          <cell r="J4095">
            <v>-72.575900000000004</v>
          </cell>
        </row>
        <row r="4096">
          <cell r="J4096">
            <v>-72.493220000000008</v>
          </cell>
        </row>
        <row r="4097">
          <cell r="J4097">
            <v>-72.410550000000001</v>
          </cell>
        </row>
        <row r="4098">
          <cell r="J4098">
            <v>-72.327680000000001</v>
          </cell>
        </row>
        <row r="4099">
          <cell r="J4099">
            <v>-72.245109999999997</v>
          </cell>
        </row>
        <row r="4100">
          <cell r="J4100">
            <v>-72.162239999999997</v>
          </cell>
        </row>
        <row r="4101">
          <cell r="J4101">
            <v>-72.07965999999999</v>
          </cell>
        </row>
        <row r="4102">
          <cell r="J4102">
            <v>-71.997</v>
          </cell>
        </row>
        <row r="4103">
          <cell r="J4103">
            <v>-71.914119999999997</v>
          </cell>
        </row>
        <row r="4104">
          <cell r="J4104">
            <v>-71.831559999999996</v>
          </cell>
        </row>
        <row r="4105">
          <cell r="J4105">
            <v>-71.748689999999996</v>
          </cell>
        </row>
        <row r="4106">
          <cell r="J4106">
            <v>-71.666120000000006</v>
          </cell>
        </row>
        <row r="4107">
          <cell r="J4107">
            <v>-71.583359999999999</v>
          </cell>
        </row>
        <row r="4108">
          <cell r="J4108">
            <v>-71.500700000000009</v>
          </cell>
        </row>
        <row r="4109">
          <cell r="J4109">
            <v>-71.417919999999995</v>
          </cell>
        </row>
        <row r="4110">
          <cell r="J4110">
            <v>-71.335260000000005</v>
          </cell>
        </row>
        <row r="4111">
          <cell r="J4111">
            <v>-71.252499999999998</v>
          </cell>
        </row>
        <row r="4112">
          <cell r="J4112">
            <v>-71.169939999999997</v>
          </cell>
        </row>
        <row r="4113">
          <cell r="J4113">
            <v>-71.086979999999997</v>
          </cell>
        </row>
        <row r="4114">
          <cell r="J4114">
            <v>-71.00442000000001</v>
          </cell>
        </row>
        <row r="4115">
          <cell r="J4115">
            <v>-70.921559999999999</v>
          </cell>
        </row>
        <row r="4116">
          <cell r="J4116">
            <v>-70.838999999999999</v>
          </cell>
        </row>
        <row r="4117">
          <cell r="J4117">
            <v>-70.756140000000002</v>
          </cell>
        </row>
        <row r="4118">
          <cell r="J4118">
            <v>-70.673590000000004</v>
          </cell>
        </row>
        <row r="4119">
          <cell r="J4119">
            <v>-70.590829999999997</v>
          </cell>
        </row>
        <row r="4120">
          <cell r="J4120">
            <v>-70.508070000000004</v>
          </cell>
        </row>
        <row r="4121">
          <cell r="J4121">
            <v>-70.425409999999999</v>
          </cell>
        </row>
        <row r="4122">
          <cell r="J4122">
            <v>-70.342659999999995</v>
          </cell>
        </row>
        <row r="4123">
          <cell r="J4123">
            <v>-70.260000000000005</v>
          </cell>
        </row>
        <row r="4124">
          <cell r="J4124">
            <v>-70.177260000000004</v>
          </cell>
        </row>
        <row r="4125">
          <cell r="J4125">
            <v>-70.094500000000011</v>
          </cell>
        </row>
        <row r="4126">
          <cell r="J4126">
            <v>-70.01185000000001</v>
          </cell>
        </row>
        <row r="4127">
          <cell r="J4127">
            <v>-69.929090000000002</v>
          </cell>
        </row>
        <row r="4128">
          <cell r="J4128">
            <v>-69.846350000000001</v>
          </cell>
        </row>
        <row r="4129">
          <cell r="J4129">
            <v>-69.763689999999997</v>
          </cell>
        </row>
        <row r="4130">
          <cell r="J4130">
            <v>-69.680949999999996</v>
          </cell>
        </row>
        <row r="4131">
          <cell r="J4131">
            <v>-69.598299999999995</v>
          </cell>
        </row>
        <row r="4132">
          <cell r="J4132">
            <v>-69.515659999999997</v>
          </cell>
        </row>
        <row r="4133">
          <cell r="J4133">
            <v>-69.432909999999993</v>
          </cell>
        </row>
        <row r="4134">
          <cell r="J4134">
            <v>-69.350059999999999</v>
          </cell>
        </row>
        <row r="4135">
          <cell r="J4135">
            <v>-69.267509999999987</v>
          </cell>
        </row>
        <row r="4136">
          <cell r="J4136">
            <v>-69.184669999999997</v>
          </cell>
        </row>
        <row r="4137">
          <cell r="J4137">
            <v>-69.102029999999999</v>
          </cell>
        </row>
        <row r="4138">
          <cell r="J4138">
            <v>-69.019180000000006</v>
          </cell>
        </row>
        <row r="4139">
          <cell r="J4139">
            <v>-68.936639999999997</v>
          </cell>
        </row>
        <row r="4140">
          <cell r="J4140">
            <v>-68.853800000000007</v>
          </cell>
        </row>
        <row r="4141">
          <cell r="J4141">
            <v>-68.771270000000001</v>
          </cell>
        </row>
        <row r="4142">
          <cell r="J4142">
            <v>-68.688420000000008</v>
          </cell>
        </row>
        <row r="4143">
          <cell r="J4143">
            <v>-68.605779999999996</v>
          </cell>
        </row>
        <row r="4144">
          <cell r="J4144">
            <v>-68.523040000000009</v>
          </cell>
        </row>
        <row r="4145">
          <cell r="J4145">
            <v>-68.440310000000011</v>
          </cell>
        </row>
        <row r="4146">
          <cell r="J4146">
            <v>-68.357600000000005</v>
          </cell>
        </row>
        <row r="4147">
          <cell r="J4147">
            <v>-68.274900000000002</v>
          </cell>
        </row>
        <row r="4148">
          <cell r="J4148">
            <v>-68.192219999999992</v>
          </cell>
        </row>
        <row r="4149">
          <cell r="J4149">
            <v>-68.109530000000007</v>
          </cell>
        </row>
        <row r="4150">
          <cell r="J4150">
            <v>-68.026740000000004</v>
          </cell>
        </row>
        <row r="4151">
          <cell r="J4151">
            <v>-67.944050000000004</v>
          </cell>
        </row>
        <row r="4152">
          <cell r="J4152">
            <v>-67.861369999999994</v>
          </cell>
        </row>
        <row r="4153">
          <cell r="J4153">
            <v>-67.778590000000008</v>
          </cell>
        </row>
        <row r="4154">
          <cell r="J4154">
            <v>-67.695989999999995</v>
          </cell>
        </row>
        <row r="4155">
          <cell r="J4155">
            <v>-67.613200000000006</v>
          </cell>
        </row>
        <row r="4156">
          <cell r="J4156">
            <v>-67.530630000000002</v>
          </cell>
        </row>
        <row r="4157">
          <cell r="J4157">
            <v>-67.447839999999999</v>
          </cell>
        </row>
        <row r="4158">
          <cell r="J4158">
            <v>-67.365049999999997</v>
          </cell>
        </row>
        <row r="4159">
          <cell r="J4159">
            <v>-67.282380000000003</v>
          </cell>
        </row>
        <row r="4160">
          <cell r="J4160">
            <v>-67.199680000000001</v>
          </cell>
        </row>
        <row r="4161">
          <cell r="J4161">
            <v>-67.116889999999998</v>
          </cell>
        </row>
        <row r="4162">
          <cell r="J4162">
            <v>-67.034220000000005</v>
          </cell>
        </row>
        <row r="4163">
          <cell r="J4163">
            <v>-66.951530000000005</v>
          </cell>
        </row>
        <row r="4164">
          <cell r="J4164">
            <v>-66.868759999999995</v>
          </cell>
        </row>
        <row r="4165">
          <cell r="J4165">
            <v>-66.786075999999994</v>
          </cell>
        </row>
        <row r="4166">
          <cell r="J4166">
            <v>-66.703292000000005</v>
          </cell>
        </row>
        <row r="4167">
          <cell r="J4167">
            <v>-66.620609000000002</v>
          </cell>
        </row>
        <row r="4168">
          <cell r="J4168">
            <v>-66.538036000000005</v>
          </cell>
        </row>
        <row r="4169">
          <cell r="J4169">
            <v>-66.455353000000002</v>
          </cell>
        </row>
        <row r="4170">
          <cell r="J4170">
            <v>-66.372569999999996</v>
          </cell>
        </row>
        <row r="4171">
          <cell r="J4171">
            <v>-66.289888000000005</v>
          </cell>
        </row>
        <row r="4172">
          <cell r="J4172">
            <v>-66.207105999999996</v>
          </cell>
        </row>
        <row r="4173">
          <cell r="J4173">
            <v>-66.124335000000002</v>
          </cell>
        </row>
        <row r="4174">
          <cell r="J4174">
            <v>-66.041653999999994</v>
          </cell>
        </row>
        <row r="4175">
          <cell r="J4175">
            <v>-65.958982999999989</v>
          </cell>
        </row>
        <row r="4176">
          <cell r="J4176">
            <v>-65.876193000000001</v>
          </cell>
        </row>
        <row r="4177">
          <cell r="J4177">
            <v>-65.793621999999999</v>
          </cell>
        </row>
        <row r="4178">
          <cell r="J4178">
            <v>-65.710853</v>
          </cell>
        </row>
        <row r="4179">
          <cell r="J4179">
            <v>-65.628073000000001</v>
          </cell>
        </row>
        <row r="4180">
          <cell r="J4180">
            <v>-65.545493999999991</v>
          </cell>
        </row>
        <row r="4181">
          <cell r="J4181">
            <v>-65.462715000000003</v>
          </cell>
        </row>
        <row r="4182">
          <cell r="J4182">
            <v>-65.38004699999999</v>
          </cell>
        </row>
        <row r="4183">
          <cell r="J4183">
            <v>-65.297278000000006</v>
          </cell>
        </row>
        <row r="4184">
          <cell r="J4184">
            <v>-65.214699999999993</v>
          </cell>
        </row>
        <row r="4185">
          <cell r="J4185">
            <v>-65.131923</v>
          </cell>
        </row>
        <row r="4186">
          <cell r="J4186">
            <v>-65.049056000000007</v>
          </cell>
        </row>
        <row r="4187">
          <cell r="J4187">
            <v>-64.966478999999993</v>
          </cell>
        </row>
        <row r="4188">
          <cell r="J4188">
            <v>-64.883712000000003</v>
          </cell>
        </row>
        <row r="4189">
          <cell r="J4189">
            <v>-64.801035999999996</v>
          </cell>
        </row>
        <row r="4190">
          <cell r="J4190">
            <v>-64.71826999999999</v>
          </cell>
        </row>
        <row r="4191">
          <cell r="J4191">
            <v>-64.635694999999998</v>
          </cell>
        </row>
        <row r="4192">
          <cell r="J4192">
            <v>-64.552829000000003</v>
          </cell>
        </row>
        <row r="4193">
          <cell r="J4193">
            <v>-64.470155000000005</v>
          </cell>
        </row>
        <row r="4194">
          <cell r="J4194">
            <v>-64.387389999999996</v>
          </cell>
        </row>
        <row r="4195">
          <cell r="J4195">
            <v>-64.304816000000002</v>
          </cell>
        </row>
        <row r="4196">
          <cell r="J4196">
            <v>-64.222151999999994</v>
          </cell>
        </row>
        <row r="4197">
          <cell r="J4197">
            <v>-64.13927799999999</v>
          </cell>
        </row>
        <row r="4198">
          <cell r="J4198">
            <v>-64.056615000000008</v>
          </cell>
        </row>
        <row r="4199">
          <cell r="J4199">
            <v>-63.973942000000001</v>
          </cell>
        </row>
        <row r="4200">
          <cell r="J4200">
            <v>-63.891279999999995</v>
          </cell>
        </row>
        <row r="4201">
          <cell r="J4201">
            <v>-63.808417000000006</v>
          </cell>
        </row>
        <row r="4202">
          <cell r="J4202">
            <v>-63.725745000000003</v>
          </cell>
        </row>
        <row r="4203">
          <cell r="J4203">
            <v>-63.643083999999995</v>
          </cell>
        </row>
        <row r="4204">
          <cell r="J4204">
            <v>-63.560423</v>
          </cell>
        </row>
        <row r="4205">
          <cell r="J4205">
            <v>-63.477651999999999</v>
          </cell>
        </row>
        <row r="4206">
          <cell r="J4206">
            <v>-63.394891000000001</v>
          </cell>
        </row>
        <row r="4207">
          <cell r="J4207">
            <v>-63.312231000000004</v>
          </cell>
        </row>
        <row r="4208">
          <cell r="J4208">
            <v>-63.229520999999998</v>
          </cell>
        </row>
        <row r="4209">
          <cell r="J4209">
            <v>-63.146771000000001</v>
          </cell>
        </row>
        <row r="4210">
          <cell r="J4210">
            <v>-63.064132000000001</v>
          </cell>
        </row>
        <row r="4211">
          <cell r="J4211">
            <v>-62.981293000000008</v>
          </cell>
        </row>
        <row r="4212">
          <cell r="J4212">
            <v>-62.898644000000004</v>
          </cell>
        </row>
        <row r="4213">
          <cell r="J4213">
            <v>-62.816005999999994</v>
          </cell>
        </row>
        <row r="4214">
          <cell r="J4214">
            <v>-62.733148</v>
          </cell>
        </row>
        <row r="4215">
          <cell r="J4215">
            <v>-62.650509999999997</v>
          </cell>
        </row>
        <row r="4216">
          <cell r="J4216">
            <v>-62.567872999999999</v>
          </cell>
        </row>
        <row r="4217">
          <cell r="J4217">
            <v>-62.485135999999997</v>
          </cell>
        </row>
        <row r="4218">
          <cell r="J4218">
            <v>-62.402384499999997</v>
          </cell>
        </row>
        <row r="4219">
          <cell r="J4219">
            <v>-62.31964219999999</v>
          </cell>
        </row>
        <row r="4220">
          <cell r="J4220">
            <v>-62.237011200000005</v>
          </cell>
        </row>
        <row r="4221">
          <cell r="J4221">
            <v>-62.154260499999992</v>
          </cell>
        </row>
        <row r="4222">
          <cell r="J4222">
            <v>-62.071521200000007</v>
          </cell>
        </row>
        <row r="4223">
          <cell r="J4223">
            <v>-61.988882210000007</v>
          </cell>
        </row>
        <row r="4224">
          <cell r="J4224">
            <v>-61.906143499999999</v>
          </cell>
        </row>
        <row r="4225">
          <cell r="J4225">
            <v>-61.823396200000005</v>
          </cell>
        </row>
        <row r="4226">
          <cell r="J4226">
            <v>-61.740659200000003</v>
          </cell>
        </row>
        <row r="4227">
          <cell r="J4227">
            <v>-61.658013499999996</v>
          </cell>
        </row>
        <row r="4228">
          <cell r="J4228">
            <v>-61.5752782</v>
          </cell>
        </row>
        <row r="4229">
          <cell r="J4229">
            <v>-61.492533100000003</v>
          </cell>
        </row>
        <row r="4230">
          <cell r="J4230">
            <v>-61.409789000000004</v>
          </cell>
        </row>
        <row r="4231">
          <cell r="J4231">
            <v>-61.327155999999995</v>
          </cell>
        </row>
        <row r="4232">
          <cell r="J4232">
            <v>-61.244413999999992</v>
          </cell>
        </row>
        <row r="4233">
          <cell r="J4233">
            <v>-61.161771999999999</v>
          </cell>
        </row>
        <row r="4234">
          <cell r="J4234">
            <v>-61.078932000000002</v>
          </cell>
        </row>
        <row r="4235">
          <cell r="J4235">
            <v>-60.996292000000011</v>
          </cell>
        </row>
        <row r="4236">
          <cell r="J4236">
            <v>-60.913542000000007</v>
          </cell>
        </row>
        <row r="4237">
          <cell r="J4237">
            <v>-60.830914000000007</v>
          </cell>
        </row>
        <row r="4238">
          <cell r="J4238">
            <v>-60.748176000000001</v>
          </cell>
        </row>
        <row r="4239">
          <cell r="J4239">
            <v>-60.665539000000003</v>
          </cell>
        </row>
        <row r="4240">
          <cell r="J4240">
            <v>-60.582693000000006</v>
          </cell>
        </row>
        <row r="4241">
          <cell r="J4241">
            <v>-60.499957999999999</v>
          </cell>
        </row>
        <row r="4242">
          <cell r="J4242">
            <v>-60.417313</v>
          </cell>
        </row>
        <row r="4243">
          <cell r="J4243">
            <v>-60.334567999999997</v>
          </cell>
        </row>
        <row r="4244">
          <cell r="J4244">
            <v>-60.251935000000003</v>
          </cell>
        </row>
        <row r="4245">
          <cell r="J4245">
            <v>-60.169193000000007</v>
          </cell>
        </row>
        <row r="4246">
          <cell r="J4246">
            <v>-60.086461</v>
          </cell>
        </row>
        <row r="4247">
          <cell r="J4247">
            <v>-60.003810000000001</v>
          </cell>
        </row>
        <row r="4248">
          <cell r="J4248">
            <v>-59.921078999999992</v>
          </cell>
        </row>
        <row r="4249">
          <cell r="J4249">
            <v>-59.838239999999999</v>
          </cell>
        </row>
        <row r="4250">
          <cell r="J4250">
            <v>-59.755600999999999</v>
          </cell>
        </row>
        <row r="4251">
          <cell r="J4251">
            <v>-59.672863</v>
          </cell>
        </row>
        <row r="4252">
          <cell r="J4252">
            <v>-59.590125999999998</v>
          </cell>
        </row>
        <row r="4253">
          <cell r="J4253">
            <v>-59.507479000000004</v>
          </cell>
        </row>
        <row r="4254">
          <cell r="J4254">
            <v>-59.424744000000004</v>
          </cell>
        </row>
        <row r="4255">
          <cell r="J4255">
            <v>-59.342007999999993</v>
          </cell>
        </row>
        <row r="4256">
          <cell r="J4256">
            <v>-59.259374000000001</v>
          </cell>
        </row>
        <row r="4257">
          <cell r="J4257">
            <v>-59.176630000000003</v>
          </cell>
        </row>
        <row r="4258">
          <cell r="J4258">
            <v>-59.093888</v>
          </cell>
        </row>
        <row r="4259">
          <cell r="J4259">
            <v>-59.011156</v>
          </cell>
        </row>
        <row r="4260">
          <cell r="J4260">
            <v>-58.928515000000004</v>
          </cell>
        </row>
        <row r="4261">
          <cell r="J4261">
            <v>-58.845773000000008</v>
          </cell>
        </row>
        <row r="4262">
          <cell r="J4262">
            <v>-58.763043999999994</v>
          </cell>
        </row>
        <row r="4263">
          <cell r="J4263">
            <v>-58.680306000000002</v>
          </cell>
        </row>
        <row r="4264">
          <cell r="J4264">
            <v>-58.597666999999994</v>
          </cell>
        </row>
        <row r="4265">
          <cell r="J4265">
            <v>-58.514928999999995</v>
          </cell>
        </row>
        <row r="4266">
          <cell r="J4266">
            <v>-58.432192000000001</v>
          </cell>
        </row>
        <row r="4267">
          <cell r="J4267">
            <v>-58.349456999999994</v>
          </cell>
        </row>
        <row r="4268">
          <cell r="J4268">
            <v>-58.266711000000001</v>
          </cell>
        </row>
        <row r="4269">
          <cell r="J4269">
            <v>-58.184176999999991</v>
          </cell>
        </row>
        <row r="4270">
          <cell r="J4270">
            <v>-58.101443000000003</v>
          </cell>
        </row>
        <row r="4271">
          <cell r="J4271">
            <v>-58.018709999999999</v>
          </cell>
        </row>
        <row r="4272">
          <cell r="J4272">
            <v>-57.935966999999998</v>
          </cell>
        </row>
        <row r="4273">
          <cell r="J4273">
            <v>-57.853234999999998</v>
          </cell>
        </row>
        <row r="4274">
          <cell r="J4274">
            <v>-57.770504700000004</v>
          </cell>
        </row>
        <row r="4275">
          <cell r="J4275">
            <v>-57.6877645</v>
          </cell>
        </row>
        <row r="4276">
          <cell r="J4276">
            <v>-57.605135700000005</v>
          </cell>
        </row>
        <row r="4277">
          <cell r="J4277">
            <v>-57.5223874</v>
          </cell>
        </row>
        <row r="4278">
          <cell r="J4278">
            <v>-57.439659400000004</v>
          </cell>
        </row>
        <row r="4279">
          <cell r="J4279">
            <v>-57.357021900000007</v>
          </cell>
        </row>
        <row r="4280">
          <cell r="J4280">
            <v>-57.274275840000001</v>
          </cell>
        </row>
        <row r="4281">
          <cell r="J4281">
            <v>-57.191550200000002</v>
          </cell>
        </row>
        <row r="4282">
          <cell r="J4282">
            <v>-57.108815899999996</v>
          </cell>
        </row>
        <row r="4283">
          <cell r="J4283">
            <v>-57.026081099999999</v>
          </cell>
        </row>
        <row r="4284">
          <cell r="J4284">
            <v>-56.943348700000001</v>
          </cell>
        </row>
        <row r="4285">
          <cell r="J4285">
            <v>-56.860700699999995</v>
          </cell>
        </row>
        <row r="4286">
          <cell r="J4286">
            <v>-56.777972999999989</v>
          </cell>
        </row>
        <row r="4287">
          <cell r="J4287">
            <v>-56.695235999999994</v>
          </cell>
        </row>
        <row r="4288">
          <cell r="J4288">
            <v>-56.612499</v>
          </cell>
        </row>
        <row r="4289">
          <cell r="J4289">
            <v>-56.529772999999999</v>
          </cell>
        </row>
        <row r="4290">
          <cell r="J4290">
            <v>-56.447136999999998</v>
          </cell>
        </row>
        <row r="4291">
          <cell r="J4291">
            <v>-56.364392000000002</v>
          </cell>
        </row>
        <row r="4292">
          <cell r="J4292">
            <v>-56.281665999999994</v>
          </cell>
        </row>
        <row r="4293">
          <cell r="J4293">
            <v>-56.198931999999999</v>
          </cell>
        </row>
        <row r="4294">
          <cell r="J4294">
            <v>-56.116298</v>
          </cell>
        </row>
        <row r="4295">
          <cell r="J4295">
            <v>-56.033563999999998</v>
          </cell>
        </row>
        <row r="4296">
          <cell r="J4296">
            <v>-55.950829999999996</v>
          </cell>
        </row>
        <row r="4297">
          <cell r="J4297">
            <v>-55.868098000000003</v>
          </cell>
        </row>
        <row r="4298">
          <cell r="J4298">
            <v>-55.785454999999999</v>
          </cell>
        </row>
        <row r="4299">
          <cell r="J4299">
            <v>-55.702722999999992</v>
          </cell>
        </row>
        <row r="4300">
          <cell r="J4300">
            <v>-55.619990999999999</v>
          </cell>
        </row>
        <row r="4301">
          <cell r="J4301">
            <v>-55.537359999999993</v>
          </cell>
        </row>
        <row r="4302">
          <cell r="J4302">
            <v>-55.454618999999994</v>
          </cell>
        </row>
        <row r="4303">
          <cell r="J4303">
            <v>-55.371888999999996</v>
          </cell>
        </row>
        <row r="4304">
          <cell r="J4304">
            <v>-55.289158999999998</v>
          </cell>
        </row>
        <row r="4305">
          <cell r="J4305">
            <v>-55.206418999999997</v>
          </cell>
        </row>
        <row r="4306">
          <cell r="J4306">
            <v>-55.123699999999999</v>
          </cell>
        </row>
        <row r="4307">
          <cell r="J4307">
            <v>-55.041051000000003</v>
          </cell>
        </row>
        <row r="4308">
          <cell r="J4308">
            <v>-54.958323</v>
          </cell>
        </row>
        <row r="4309">
          <cell r="J4309">
            <v>-54.875585000000001</v>
          </cell>
        </row>
        <row r="4310">
          <cell r="J4310">
            <v>-54.792966999999997</v>
          </cell>
        </row>
        <row r="4311">
          <cell r="J4311">
            <v>-54.710219999999993</v>
          </cell>
        </row>
        <row r="4312">
          <cell r="J4312">
            <v>-54.627403999999999</v>
          </cell>
        </row>
        <row r="4313">
          <cell r="J4313">
            <v>-54.544757000000004</v>
          </cell>
        </row>
        <row r="4314">
          <cell r="J4314">
            <v>-54.462032000000008</v>
          </cell>
        </row>
        <row r="4315">
          <cell r="J4315">
            <v>-54.379396</v>
          </cell>
        </row>
        <row r="4316">
          <cell r="J4316">
            <v>-54.296671000000003</v>
          </cell>
        </row>
        <row r="4317">
          <cell r="J4317">
            <v>-54.213827000000002</v>
          </cell>
        </row>
        <row r="4318">
          <cell r="J4318">
            <v>-54.131202999999999</v>
          </cell>
        </row>
        <row r="4319">
          <cell r="J4319">
            <v>-54.048479</v>
          </cell>
        </row>
        <row r="4320">
          <cell r="J4320">
            <v>-53.965836000000003</v>
          </cell>
        </row>
        <row r="4321">
          <cell r="J4321">
            <v>-53.883012999999998</v>
          </cell>
        </row>
        <row r="4322">
          <cell r="J4322">
            <v>-53.800380000000004</v>
          </cell>
        </row>
        <row r="4323">
          <cell r="J4323">
            <v>-53.717647999999997</v>
          </cell>
        </row>
        <row r="4324">
          <cell r="J4324">
            <v>-53.634906999999998</v>
          </cell>
        </row>
        <row r="4325">
          <cell r="J4325">
            <v>-53.552174999999991</v>
          </cell>
        </row>
        <row r="4326">
          <cell r="J4326">
            <v>-53.469445000000007</v>
          </cell>
        </row>
        <row r="4327">
          <cell r="J4327">
            <v>-53.386823999999997</v>
          </cell>
        </row>
        <row r="4328">
          <cell r="J4328">
            <v>-53.303994000000003</v>
          </cell>
        </row>
        <row r="4329">
          <cell r="J4329">
            <v>-53.221355000000003</v>
          </cell>
        </row>
        <row r="4330">
          <cell r="J4330">
            <v>-53.138625999999995</v>
          </cell>
        </row>
        <row r="4331">
          <cell r="J4331">
            <v>-53.055897000000002</v>
          </cell>
        </row>
        <row r="4332">
          <cell r="J4332">
            <v>-52.973168999999999</v>
          </cell>
        </row>
        <row r="4333">
          <cell r="J4333">
            <v>-52.890530999999996</v>
          </cell>
        </row>
        <row r="4334">
          <cell r="J4334">
            <v>-52.807804000000004</v>
          </cell>
        </row>
        <row r="4335">
          <cell r="J4335">
            <v>-52.725076999999999</v>
          </cell>
        </row>
        <row r="4336">
          <cell r="J4336">
            <v>-52.642450000000004</v>
          </cell>
        </row>
        <row r="4337">
          <cell r="J4337">
            <v>-52.559613999999996</v>
          </cell>
        </row>
        <row r="4338">
          <cell r="J4338">
            <v>-52.476978000000003</v>
          </cell>
        </row>
        <row r="4339">
          <cell r="J4339">
            <v>-52.394153000000003</v>
          </cell>
        </row>
        <row r="4340">
          <cell r="J4340">
            <v>-52.311527999999996</v>
          </cell>
        </row>
        <row r="4341">
          <cell r="J4341">
            <v>-52.228893999999997</v>
          </cell>
        </row>
        <row r="4342">
          <cell r="J4342">
            <v>-52.146070000000009</v>
          </cell>
        </row>
        <row r="4343">
          <cell r="J4343">
            <v>-52.06344</v>
          </cell>
        </row>
        <row r="4344">
          <cell r="J4344">
            <v>-51.980600000000003</v>
          </cell>
        </row>
        <row r="4345">
          <cell r="J4345">
            <v>-51.897980000000004</v>
          </cell>
        </row>
        <row r="4346">
          <cell r="J4346">
            <v>-51.815249999999999</v>
          </cell>
        </row>
        <row r="4347">
          <cell r="J4347">
            <v>-51.732520000000001</v>
          </cell>
        </row>
        <row r="4348">
          <cell r="J4348">
            <v>-51.649889999999999</v>
          </cell>
        </row>
        <row r="4349">
          <cell r="J4349">
            <v>-51.567160000000001</v>
          </cell>
        </row>
        <row r="4350">
          <cell r="J4350">
            <v>-51.484439999999999</v>
          </cell>
        </row>
        <row r="4351">
          <cell r="J4351">
            <v>-51.401699999999998</v>
          </cell>
        </row>
        <row r="4352">
          <cell r="J4352">
            <v>-51.319069999999996</v>
          </cell>
        </row>
        <row r="4353">
          <cell r="J4353">
            <v>-51.236239999999995</v>
          </cell>
        </row>
        <row r="4354">
          <cell r="J4354">
            <v>-51.15352</v>
          </cell>
        </row>
        <row r="4355">
          <cell r="J4355">
            <v>-51.070890000000006</v>
          </cell>
        </row>
        <row r="4356">
          <cell r="J4356">
            <v>-50.988059999999997</v>
          </cell>
        </row>
        <row r="4357">
          <cell r="J4357">
            <v>-50.905430000000003</v>
          </cell>
        </row>
        <row r="4358">
          <cell r="J4358">
            <v>-50.822699999999998</v>
          </cell>
        </row>
        <row r="4359">
          <cell r="J4359">
            <v>-50.739980000000003</v>
          </cell>
        </row>
        <row r="4360">
          <cell r="J4360">
            <v>-50.657250000000005</v>
          </cell>
        </row>
        <row r="4361">
          <cell r="J4361">
            <v>-50.574619999999996</v>
          </cell>
        </row>
        <row r="4362">
          <cell r="J4362">
            <v>-50.491900000000001</v>
          </cell>
        </row>
        <row r="4363">
          <cell r="J4363">
            <v>-50.409059999999997</v>
          </cell>
        </row>
        <row r="4364">
          <cell r="J4364">
            <v>-50.326450000000001</v>
          </cell>
        </row>
        <row r="4365">
          <cell r="J4365">
            <v>-50.243719999999996</v>
          </cell>
        </row>
        <row r="4366">
          <cell r="J4366">
            <v>-50.161090000000002</v>
          </cell>
        </row>
        <row r="4367">
          <cell r="J4367">
            <v>-50.078250000000004</v>
          </cell>
        </row>
        <row r="4368">
          <cell r="J4368">
            <v>-49.995530000000002</v>
          </cell>
        </row>
        <row r="4369">
          <cell r="J4369">
            <v>-49.912909999999997</v>
          </cell>
        </row>
        <row r="4370">
          <cell r="J4370">
            <v>-49.830179999999999</v>
          </cell>
        </row>
        <row r="4371">
          <cell r="J4371">
            <v>-49.747460000000004</v>
          </cell>
        </row>
        <row r="4372">
          <cell r="J4372">
            <v>-49.664720000000003</v>
          </cell>
        </row>
        <row r="4373">
          <cell r="J4373">
            <v>-49.581989999999998</v>
          </cell>
        </row>
        <row r="4374">
          <cell r="J4374">
            <v>-49.499279999999999</v>
          </cell>
        </row>
        <row r="4375">
          <cell r="J4375">
            <v>-49.416640000000001</v>
          </cell>
        </row>
        <row r="4376">
          <cell r="J4376">
            <v>-49.333919999999999</v>
          </cell>
        </row>
        <row r="4377">
          <cell r="J4377">
            <v>-49.251190000000001</v>
          </cell>
        </row>
        <row r="4378">
          <cell r="J4378">
            <v>-49.168460000000003</v>
          </cell>
        </row>
        <row r="4379">
          <cell r="J4379">
            <v>-49.085750000000004</v>
          </cell>
        </row>
        <row r="4380">
          <cell r="J4380">
            <v>-49.003019999999999</v>
          </cell>
        </row>
        <row r="4381">
          <cell r="J4381">
            <v>-48.920290000000001</v>
          </cell>
        </row>
        <row r="4382">
          <cell r="J4382">
            <v>-48.837569999999999</v>
          </cell>
        </row>
        <row r="4383">
          <cell r="J4383">
            <v>-48.754950000000001</v>
          </cell>
        </row>
        <row r="4384">
          <cell r="J4384">
            <v>-48.672210000000007</v>
          </cell>
        </row>
        <row r="4385">
          <cell r="J4385">
            <v>-48.589480000000002</v>
          </cell>
        </row>
        <row r="4386">
          <cell r="J4386">
            <v>-48.50676</v>
          </cell>
        </row>
        <row r="4387">
          <cell r="J4387">
            <v>-48.424030000000002</v>
          </cell>
        </row>
        <row r="4388">
          <cell r="J4388">
            <v>-48.341419999999999</v>
          </cell>
        </row>
        <row r="4389">
          <cell r="J4389">
            <v>-48.258589999999998</v>
          </cell>
        </row>
        <row r="4390">
          <cell r="J4390">
            <v>-48.175870000000003</v>
          </cell>
        </row>
        <row r="4391">
          <cell r="J4391">
            <v>-48.093149999999994</v>
          </cell>
        </row>
        <row r="4392">
          <cell r="J4392">
            <v>-48.010410000000007</v>
          </cell>
        </row>
        <row r="4393">
          <cell r="J4393">
            <v>-47.927789999999995</v>
          </cell>
        </row>
        <row r="4394">
          <cell r="J4394">
            <v>-47.845059999999997</v>
          </cell>
        </row>
        <row r="4395">
          <cell r="J4395">
            <v>-47.762340000000002</v>
          </cell>
        </row>
        <row r="4396">
          <cell r="J4396">
            <v>-47.679629999999996</v>
          </cell>
        </row>
        <row r="4397">
          <cell r="J4397">
            <v>-47.596900000000005</v>
          </cell>
        </row>
        <row r="4398">
          <cell r="J4398">
            <v>-47.513739999999999</v>
          </cell>
        </row>
        <row r="4399">
          <cell r="J4399">
            <v>-47.430250000000001</v>
          </cell>
        </row>
        <row r="4400">
          <cell r="J4400">
            <v>-47.346669999999996</v>
          </cell>
        </row>
        <row r="4401">
          <cell r="J4401">
            <v>-47.263170000000002</v>
          </cell>
        </row>
        <row r="4402">
          <cell r="J4402">
            <v>-47.179589999999997</v>
          </cell>
        </row>
        <row r="4403">
          <cell r="J4403">
            <v>-47.0961</v>
          </cell>
        </row>
        <row r="4404">
          <cell r="J4404">
            <v>-47.012529999999998</v>
          </cell>
        </row>
        <row r="4405">
          <cell r="J4405">
            <v>-46.928940000000004</v>
          </cell>
        </row>
        <row r="4406">
          <cell r="J4406">
            <v>-46.84545</v>
          </cell>
        </row>
        <row r="4407">
          <cell r="J4407">
            <v>-46.761880000000005</v>
          </cell>
        </row>
        <row r="4408">
          <cell r="J4408">
            <v>-46.678289999999997</v>
          </cell>
        </row>
        <row r="4409">
          <cell r="J4409">
            <v>-46.594799999999999</v>
          </cell>
        </row>
        <row r="4410">
          <cell r="J4410">
            <v>-46.511200000000002</v>
          </cell>
        </row>
        <row r="4411">
          <cell r="J4411">
            <v>-46.42774</v>
          </cell>
        </row>
        <row r="4412">
          <cell r="J4412">
            <v>-46.344149999999999</v>
          </cell>
        </row>
        <row r="4413">
          <cell r="J4413">
            <v>-46.260570000000001</v>
          </cell>
        </row>
        <row r="4414">
          <cell r="J4414">
            <v>-46.177080000000004</v>
          </cell>
        </row>
        <row r="4415">
          <cell r="J4415">
            <v>-46.093499999999992</v>
          </cell>
        </row>
        <row r="4416">
          <cell r="J4416">
            <v>-46.009900000000002</v>
          </cell>
        </row>
        <row r="4417">
          <cell r="J4417">
            <v>-45.926420000000007</v>
          </cell>
        </row>
        <row r="4418">
          <cell r="J4418">
            <v>-45.842849999999999</v>
          </cell>
        </row>
        <row r="4419">
          <cell r="J4419">
            <v>-45.759370000000004</v>
          </cell>
        </row>
        <row r="4420">
          <cell r="J4420">
            <v>-45.675780000000003</v>
          </cell>
        </row>
        <row r="4421">
          <cell r="J4421">
            <v>-45.592190000000002</v>
          </cell>
        </row>
        <row r="4422">
          <cell r="J4422">
            <v>-45.508699999999997</v>
          </cell>
        </row>
        <row r="4423">
          <cell r="J4423">
            <v>-45.425130000000003</v>
          </cell>
        </row>
        <row r="4424">
          <cell r="J4424">
            <v>-45.341549999999998</v>
          </cell>
        </row>
        <row r="4425">
          <cell r="J4425">
            <v>-45.25797</v>
          </cell>
        </row>
        <row r="4426">
          <cell r="J4426">
            <v>-45.174490000000006</v>
          </cell>
        </row>
        <row r="4427">
          <cell r="J4427">
            <v>-45.090910000000001</v>
          </cell>
        </row>
        <row r="4428">
          <cell r="J4428">
            <v>-45.007410000000007</v>
          </cell>
        </row>
        <row r="4429">
          <cell r="J4429">
            <v>-44.923929999999999</v>
          </cell>
        </row>
        <row r="4430">
          <cell r="J4430">
            <v>-44.840360000000004</v>
          </cell>
        </row>
        <row r="4431">
          <cell r="J4431">
            <v>-44.756770000000003</v>
          </cell>
        </row>
        <row r="4432">
          <cell r="J4432">
            <v>-44.673279999999998</v>
          </cell>
        </row>
        <row r="4433">
          <cell r="J4433">
            <v>-44.58972</v>
          </cell>
        </row>
        <row r="4434">
          <cell r="J4434">
            <v>-44.506219999999999</v>
          </cell>
        </row>
        <row r="4435">
          <cell r="J4435">
            <v>-44.422539999999998</v>
          </cell>
        </row>
        <row r="4436">
          <cell r="J4436">
            <v>-44.33896</v>
          </cell>
        </row>
        <row r="4437">
          <cell r="J4437">
            <v>-44.254980000000003</v>
          </cell>
        </row>
        <row r="4438">
          <cell r="J4438">
            <v>-44.169910000000002</v>
          </cell>
        </row>
        <row r="4439">
          <cell r="J4439">
            <v>-44.084850000000003</v>
          </cell>
        </row>
        <row r="4440">
          <cell r="J4440">
            <v>-43.999780000000001</v>
          </cell>
        </row>
        <row r="4441">
          <cell r="J4441">
            <v>-43.914729999999999</v>
          </cell>
        </row>
        <row r="4442">
          <cell r="J4442">
            <v>-43.82976</v>
          </cell>
        </row>
        <row r="4443">
          <cell r="J4443">
            <v>-43.744709999999998</v>
          </cell>
        </row>
        <row r="4444">
          <cell r="J4444">
            <v>-43.659739999999999</v>
          </cell>
        </row>
        <row r="4445">
          <cell r="J4445">
            <v>-43.574669999999998</v>
          </cell>
        </row>
        <row r="4446">
          <cell r="J4446">
            <v>-43.489620000000002</v>
          </cell>
        </row>
        <row r="4447">
          <cell r="J4447">
            <v>-43.40455</v>
          </cell>
        </row>
        <row r="4448">
          <cell r="J4448">
            <v>-43.319479999999999</v>
          </cell>
        </row>
        <row r="4449">
          <cell r="J4449">
            <v>-43.234409999999997</v>
          </cell>
        </row>
        <row r="4450">
          <cell r="J4450">
            <v>-43.149349999999998</v>
          </cell>
        </row>
        <row r="4451">
          <cell r="J4451">
            <v>-43.064370000000004</v>
          </cell>
        </row>
        <row r="4452">
          <cell r="J4452">
            <v>-42.979300000000002</v>
          </cell>
        </row>
        <row r="4453">
          <cell r="J4453">
            <v>-42.89423</v>
          </cell>
        </row>
        <row r="4454">
          <cell r="J4454">
            <v>-42.809169999999995</v>
          </cell>
        </row>
        <row r="4455">
          <cell r="J4455">
            <v>-42.724190000000007</v>
          </cell>
        </row>
        <row r="4456">
          <cell r="J4456">
            <v>-42.639119999999998</v>
          </cell>
        </row>
        <row r="4457">
          <cell r="J4457">
            <v>-42.554040000000001</v>
          </cell>
        </row>
        <row r="4458">
          <cell r="J4458">
            <v>-42.468980000000002</v>
          </cell>
        </row>
        <row r="4459">
          <cell r="J4459">
            <v>-42.384</v>
          </cell>
        </row>
        <row r="4460">
          <cell r="J4460">
            <v>-42.298919999999995</v>
          </cell>
        </row>
        <row r="4461">
          <cell r="J4461">
            <v>-42.213859999999997</v>
          </cell>
        </row>
        <row r="4462">
          <cell r="J4462">
            <v>-42.128889999999998</v>
          </cell>
        </row>
        <row r="4463">
          <cell r="J4463">
            <v>-42.043810000000001</v>
          </cell>
        </row>
        <row r="4464">
          <cell r="J4464">
            <v>-41.95872</v>
          </cell>
        </row>
        <row r="4465">
          <cell r="J4465">
            <v>-41.873750000000001</v>
          </cell>
        </row>
        <row r="4466">
          <cell r="J4466">
            <v>-41.788679999999999</v>
          </cell>
        </row>
        <row r="4467">
          <cell r="J4467">
            <v>-41.703590000000005</v>
          </cell>
        </row>
        <row r="4468">
          <cell r="J4468">
            <v>-41.618609999999997</v>
          </cell>
        </row>
        <row r="4469">
          <cell r="J4469">
            <v>-41.533419999999992</v>
          </cell>
        </row>
        <row r="4470">
          <cell r="J4470">
            <v>-41.448450000000001</v>
          </cell>
        </row>
        <row r="4471">
          <cell r="J4471">
            <v>-41.363379999999999</v>
          </cell>
        </row>
        <row r="4472">
          <cell r="J4472">
            <v>-41.278279999999995</v>
          </cell>
        </row>
        <row r="4473">
          <cell r="J4473">
            <v>-41.193309999999997</v>
          </cell>
        </row>
        <row r="4474">
          <cell r="J4474">
            <v>-41.108220000000003</v>
          </cell>
        </row>
        <row r="4475">
          <cell r="J4475">
            <v>-41.023240000000001</v>
          </cell>
        </row>
        <row r="4476">
          <cell r="J4476">
            <v>-40.93815</v>
          </cell>
        </row>
        <row r="4477">
          <cell r="J4477">
            <v>-40.853160000000003</v>
          </cell>
        </row>
        <row r="4478">
          <cell r="J4478">
            <v>-40.768069999999994</v>
          </cell>
        </row>
        <row r="4479">
          <cell r="J4479">
            <v>-40.682989999999997</v>
          </cell>
        </row>
        <row r="4480">
          <cell r="J4480">
            <v>-40.597909999999999</v>
          </cell>
        </row>
        <row r="4481">
          <cell r="J4481">
            <v>-40.512929999999997</v>
          </cell>
        </row>
        <row r="4482">
          <cell r="J4482">
            <v>-40.427840000000003</v>
          </cell>
        </row>
        <row r="4483">
          <cell r="J4483">
            <v>-40.342849999999999</v>
          </cell>
        </row>
        <row r="4484">
          <cell r="J4484">
            <v>-40.257849999999998</v>
          </cell>
        </row>
        <row r="4485">
          <cell r="J4485">
            <v>-40.172089999999997</v>
          </cell>
        </row>
        <row r="4486">
          <cell r="J4486">
            <v>-40.086020000000005</v>
          </cell>
        </row>
        <row r="4487">
          <cell r="J4487">
            <v>-39.999969999999998</v>
          </cell>
        </row>
        <row r="4488">
          <cell r="J4488">
            <v>-39.913809999999998</v>
          </cell>
        </row>
        <row r="4489">
          <cell r="J4489">
            <v>-39.827749999999995</v>
          </cell>
        </row>
        <row r="4490">
          <cell r="J4490">
            <v>-39.741770000000002</v>
          </cell>
        </row>
        <row r="4491">
          <cell r="J4491">
            <v>-39.655709999999999</v>
          </cell>
        </row>
        <row r="4492">
          <cell r="J4492">
            <v>-39.569539999999996</v>
          </cell>
        </row>
        <row r="4493">
          <cell r="J4493">
            <v>-39.483489999999996</v>
          </cell>
        </row>
        <row r="4494">
          <cell r="J4494">
            <v>-39.393600000000006</v>
          </cell>
        </row>
        <row r="4495">
          <cell r="J4495">
            <v>-39.301329999999993</v>
          </cell>
        </row>
        <row r="4496">
          <cell r="J4496">
            <v>-39.208970000000001</v>
          </cell>
        </row>
        <row r="4497">
          <cell r="J4497">
            <v>-39.116689999999998</v>
          </cell>
        </row>
        <row r="4498">
          <cell r="J4498">
            <v>-39.024329999999999</v>
          </cell>
        </row>
        <row r="4499">
          <cell r="J4499">
            <v>-38.931950000000001</v>
          </cell>
        </row>
        <row r="4500">
          <cell r="J4500">
            <v>-38.839680000000001</v>
          </cell>
        </row>
        <row r="4501">
          <cell r="J4501">
            <v>-38.74730000000001</v>
          </cell>
        </row>
        <row r="4502">
          <cell r="J4502">
            <v>-38.65504</v>
          </cell>
        </row>
        <row r="4503">
          <cell r="J4503">
            <v>-38.56277</v>
          </cell>
        </row>
        <row r="4504">
          <cell r="J4504">
            <v>-38.470299999999995</v>
          </cell>
        </row>
        <row r="4505">
          <cell r="J4505">
            <v>-38.372970000000002</v>
          </cell>
        </row>
        <row r="4506">
          <cell r="J4506">
            <v>-38.272120000000001</v>
          </cell>
        </row>
        <row r="4507">
          <cell r="J4507">
            <v>-38.171170000000004</v>
          </cell>
        </row>
        <row r="4508">
          <cell r="J4508">
            <v>-38.070129999999999</v>
          </cell>
        </row>
        <row r="4509">
          <cell r="J4509">
            <v>-37.969290000000001</v>
          </cell>
        </row>
        <row r="4510">
          <cell r="J4510">
            <v>-37.86835</v>
          </cell>
        </row>
        <row r="4511">
          <cell r="J4511">
            <v>-37.767499999999998</v>
          </cell>
        </row>
        <row r="4512">
          <cell r="J4512">
            <v>-37.666559999999997</v>
          </cell>
        </row>
        <row r="4513">
          <cell r="J4513">
            <v>-37.565709999999996</v>
          </cell>
        </row>
        <row r="4514">
          <cell r="J4514">
            <v>-37.464770000000001</v>
          </cell>
        </row>
        <row r="4515">
          <cell r="J4515">
            <v>-37.36383</v>
          </cell>
        </row>
        <row r="4516">
          <cell r="J4516">
            <v>-37.262889999999999</v>
          </cell>
        </row>
        <row r="4517">
          <cell r="J4517">
            <v>-37.162050000000001</v>
          </cell>
        </row>
        <row r="4518">
          <cell r="J4518">
            <v>-37.061099999999996</v>
          </cell>
        </row>
        <row r="4519">
          <cell r="J4519">
            <v>-36.960149999999999</v>
          </cell>
        </row>
        <row r="4520">
          <cell r="J4520">
            <v>-36.859220000000001</v>
          </cell>
        </row>
        <row r="4521">
          <cell r="J4521">
            <v>-36.758279999999999</v>
          </cell>
        </row>
        <row r="4522">
          <cell r="J4522">
            <v>-36.657320000000006</v>
          </cell>
        </row>
        <row r="4523">
          <cell r="J4523">
            <v>-36.556489999999997</v>
          </cell>
        </row>
        <row r="4524">
          <cell r="J4524">
            <v>-36.455550000000002</v>
          </cell>
        </row>
        <row r="4525">
          <cell r="J4525">
            <v>-36.35472</v>
          </cell>
        </row>
        <row r="4526">
          <cell r="J4526">
            <v>-36.25376</v>
          </cell>
        </row>
        <row r="4527">
          <cell r="J4527">
            <v>-36.152829999999994</v>
          </cell>
        </row>
        <row r="4528">
          <cell r="J4528">
            <v>-36.051879999999997</v>
          </cell>
        </row>
        <row r="4529">
          <cell r="J4529">
            <v>-35.950949999999992</v>
          </cell>
        </row>
        <row r="4530">
          <cell r="J4530">
            <v>-35.850009999999997</v>
          </cell>
        </row>
        <row r="4531">
          <cell r="J4531">
            <v>-35.749169999999999</v>
          </cell>
        </row>
        <row r="4532">
          <cell r="J4532">
            <v>-35.648219999999995</v>
          </cell>
        </row>
        <row r="4533">
          <cell r="J4533">
            <v>-35.547389999999993</v>
          </cell>
        </row>
        <row r="4534">
          <cell r="J4534">
            <v>-35.446449999999999</v>
          </cell>
        </row>
        <row r="4535">
          <cell r="J4535">
            <v>-35.345609999999994</v>
          </cell>
        </row>
        <row r="4536">
          <cell r="J4536">
            <v>-35.244659999999996</v>
          </cell>
        </row>
        <row r="4537">
          <cell r="J4537">
            <v>-35.143740000000001</v>
          </cell>
        </row>
        <row r="4538">
          <cell r="J4538">
            <v>-35.042790000000004</v>
          </cell>
        </row>
        <row r="4539">
          <cell r="J4539">
            <v>-34.941960000000002</v>
          </cell>
        </row>
        <row r="4540">
          <cell r="J4540">
            <v>-34.840919999999997</v>
          </cell>
        </row>
        <row r="4541">
          <cell r="J4541">
            <v>-34.739989999999999</v>
          </cell>
        </row>
        <row r="4542">
          <cell r="J4542">
            <v>-34.639049999999997</v>
          </cell>
        </row>
        <row r="4543">
          <cell r="J4543">
            <v>-34.538209999999999</v>
          </cell>
        </row>
        <row r="4544">
          <cell r="J4544">
            <v>-34.437269999999998</v>
          </cell>
        </row>
        <row r="4545">
          <cell r="J4545">
            <v>-34.336329999999997</v>
          </cell>
        </row>
        <row r="4546">
          <cell r="J4546">
            <v>-34.235500000000002</v>
          </cell>
        </row>
        <row r="4547">
          <cell r="J4547">
            <v>-34.13456</v>
          </cell>
        </row>
        <row r="4548">
          <cell r="J4548">
            <v>-34.033619999999999</v>
          </cell>
        </row>
        <row r="4549">
          <cell r="J4549">
            <v>-33.932790000000004</v>
          </cell>
        </row>
        <row r="4550">
          <cell r="J4550">
            <v>-33.831760000000003</v>
          </cell>
        </row>
        <row r="4551">
          <cell r="J4551">
            <v>-33.730819999999994</v>
          </cell>
        </row>
        <row r="4552">
          <cell r="J4552">
            <v>-33.629979999999996</v>
          </cell>
        </row>
        <row r="4553">
          <cell r="J4553">
            <v>-33.529039999999995</v>
          </cell>
        </row>
        <row r="4554">
          <cell r="J4554">
            <v>-33.428219999999996</v>
          </cell>
        </row>
        <row r="4555">
          <cell r="J4555">
            <v>-33.327290000000005</v>
          </cell>
        </row>
        <row r="4556">
          <cell r="J4556">
            <v>-33.22625</v>
          </cell>
        </row>
        <row r="4557">
          <cell r="J4557">
            <v>-33.125409999999995</v>
          </cell>
        </row>
        <row r="4558">
          <cell r="J4558">
            <v>-33.024479999999997</v>
          </cell>
        </row>
        <row r="4559">
          <cell r="J4559">
            <v>-32.923639999999999</v>
          </cell>
        </row>
        <row r="4560">
          <cell r="J4560">
            <v>-32.822609999999997</v>
          </cell>
        </row>
        <row r="4561">
          <cell r="J4561">
            <v>-32.721779999999995</v>
          </cell>
        </row>
        <row r="4562">
          <cell r="J4562">
            <v>-32.620840000000001</v>
          </cell>
        </row>
        <row r="4563">
          <cell r="J4563">
            <v>-32.519909999999996</v>
          </cell>
        </row>
        <row r="4564">
          <cell r="J4564">
            <v>-32.418980000000005</v>
          </cell>
        </row>
        <row r="4565">
          <cell r="J4565">
            <v>-32.31814</v>
          </cell>
        </row>
        <row r="4566">
          <cell r="J4566">
            <v>-32.217100000000002</v>
          </cell>
        </row>
        <row r="4567">
          <cell r="J4567">
            <v>-32.116289999999999</v>
          </cell>
        </row>
        <row r="4568">
          <cell r="J4568">
            <v>-32.015349999999998</v>
          </cell>
        </row>
        <row r="4569">
          <cell r="J4569">
            <v>-31.91442</v>
          </cell>
        </row>
        <row r="4570">
          <cell r="J4570">
            <v>-31.813490000000002</v>
          </cell>
        </row>
        <row r="4571">
          <cell r="J4571">
            <v>-31.712650000000004</v>
          </cell>
        </row>
        <row r="4572">
          <cell r="J4572">
            <v>-31.611619999999998</v>
          </cell>
        </row>
        <row r="4573">
          <cell r="J4573">
            <v>-31.51079</v>
          </cell>
        </row>
        <row r="4574">
          <cell r="J4574">
            <v>-31.409759999999999</v>
          </cell>
        </row>
        <row r="4575">
          <cell r="J4575">
            <v>-31.30894</v>
          </cell>
        </row>
        <row r="4576">
          <cell r="J4576">
            <v>-31.207999999999998</v>
          </cell>
        </row>
        <row r="4577">
          <cell r="J4577">
            <v>-31.107080000000003</v>
          </cell>
        </row>
        <row r="4578">
          <cell r="J4578">
            <v>-31.006239999999998</v>
          </cell>
        </row>
        <row r="4579">
          <cell r="J4579">
            <v>-30.90531</v>
          </cell>
        </row>
        <row r="4580">
          <cell r="J4580">
            <v>-30.804379999999995</v>
          </cell>
        </row>
        <row r="4581">
          <cell r="J4581">
            <v>-30.70346</v>
          </cell>
        </row>
        <row r="4582">
          <cell r="J4582">
            <v>-30.602529999999998</v>
          </cell>
        </row>
        <row r="4583">
          <cell r="J4583">
            <v>-30.5016</v>
          </cell>
        </row>
        <row r="4584">
          <cell r="J4584">
            <v>-30.400770000000001</v>
          </cell>
        </row>
        <row r="4585">
          <cell r="J4585">
            <v>-30.29974</v>
          </cell>
        </row>
        <row r="4586">
          <cell r="J4586">
            <v>-30.198819999999998</v>
          </cell>
        </row>
        <row r="4587">
          <cell r="J4587">
            <v>-30.097989999999996</v>
          </cell>
        </row>
        <row r="4588">
          <cell r="J4588">
            <v>-29.997060000000005</v>
          </cell>
        </row>
        <row r="4589">
          <cell r="J4589">
            <v>-29.896130000000003</v>
          </cell>
        </row>
        <row r="4590">
          <cell r="J4590">
            <v>-29.795210000000001</v>
          </cell>
        </row>
        <row r="4591">
          <cell r="J4591">
            <v>-29.694279999999999</v>
          </cell>
        </row>
        <row r="4592">
          <cell r="J4592">
            <v>-29.593360000000001</v>
          </cell>
        </row>
        <row r="4593">
          <cell r="J4593">
            <v>-29.492429999999999</v>
          </cell>
        </row>
        <row r="4594">
          <cell r="J4594">
            <v>-29.391589999999997</v>
          </cell>
        </row>
        <row r="4595">
          <cell r="J4595">
            <v>-29.290669999999999</v>
          </cell>
        </row>
        <row r="4596">
          <cell r="J4596">
            <v>-29.18975</v>
          </cell>
        </row>
        <row r="4597">
          <cell r="J4597">
            <v>-29.088819999999998</v>
          </cell>
        </row>
        <row r="4598">
          <cell r="J4598">
            <v>-28.987899999999996</v>
          </cell>
        </row>
        <row r="4599">
          <cell r="J4599">
            <v>-28.886970000000005</v>
          </cell>
        </row>
        <row r="4600">
          <cell r="J4600">
            <v>-28.78604</v>
          </cell>
        </row>
        <row r="4601">
          <cell r="J4601">
            <v>-28.685229999999997</v>
          </cell>
        </row>
        <row r="4602">
          <cell r="J4602">
            <v>-28.584199999999999</v>
          </cell>
        </row>
        <row r="4603">
          <cell r="J4603">
            <v>-28.483270000000001</v>
          </cell>
        </row>
        <row r="4604">
          <cell r="J4604">
            <v>-28.382360000000002</v>
          </cell>
        </row>
        <row r="4605">
          <cell r="J4605">
            <v>-28.281519999999997</v>
          </cell>
        </row>
        <row r="4606">
          <cell r="J4606">
            <v>-28.180600000000002</v>
          </cell>
        </row>
        <row r="4607">
          <cell r="J4607">
            <v>-28.07967</v>
          </cell>
        </row>
        <row r="4608">
          <cell r="J4608">
            <v>-27.978749999999998</v>
          </cell>
        </row>
        <row r="4609">
          <cell r="J4609">
            <v>-27.87773</v>
          </cell>
        </row>
        <row r="4610">
          <cell r="J4610">
            <v>-27.776909999999997</v>
          </cell>
        </row>
        <row r="4611">
          <cell r="J4611">
            <v>-27.675989999999999</v>
          </cell>
        </row>
        <row r="4612">
          <cell r="J4612">
            <v>-27.575059999999997</v>
          </cell>
        </row>
        <row r="4613">
          <cell r="J4613">
            <v>-27.474140000000002</v>
          </cell>
        </row>
        <row r="4614">
          <cell r="J4614">
            <v>-27.37321</v>
          </cell>
        </row>
        <row r="4615">
          <cell r="J4615">
            <v>-27.272299999999998</v>
          </cell>
        </row>
        <row r="4616">
          <cell r="J4616">
            <v>-27.171380000000003</v>
          </cell>
        </row>
        <row r="4617">
          <cell r="J4617">
            <v>-27.070460000000001</v>
          </cell>
        </row>
        <row r="4618">
          <cell r="J4618">
            <v>-26.969630000000002</v>
          </cell>
        </row>
        <row r="4619">
          <cell r="J4619">
            <v>-26.86872</v>
          </cell>
        </row>
        <row r="4620">
          <cell r="J4620">
            <v>-26.767790000000002</v>
          </cell>
        </row>
        <row r="4621">
          <cell r="J4621">
            <v>-26.666869999999999</v>
          </cell>
        </row>
        <row r="4622">
          <cell r="J4622">
            <v>-26.56596</v>
          </cell>
        </row>
        <row r="4623">
          <cell r="J4623">
            <v>-26.465030000000002</v>
          </cell>
        </row>
        <row r="4624">
          <cell r="J4624">
            <v>-26.36411</v>
          </cell>
        </row>
        <row r="4625">
          <cell r="J4625">
            <v>-26.263179999999998</v>
          </cell>
        </row>
        <row r="4626">
          <cell r="J4626">
            <v>-26.162269999999999</v>
          </cell>
        </row>
        <row r="4627">
          <cell r="J4627">
            <v>-26.061349999999997</v>
          </cell>
        </row>
        <row r="4628">
          <cell r="J4628">
            <v>-25.960439999999998</v>
          </cell>
        </row>
        <row r="4629">
          <cell r="J4629">
            <v>-25.85951</v>
          </cell>
        </row>
        <row r="4630">
          <cell r="J4630">
            <v>-25.758599</v>
          </cell>
        </row>
        <row r="4631">
          <cell r="J4631">
            <v>-25.657776999999999</v>
          </cell>
        </row>
        <row r="4632">
          <cell r="J4632">
            <v>-25.556852999999997</v>
          </cell>
        </row>
        <row r="4633">
          <cell r="J4633">
            <v>-25.455847000000002</v>
          </cell>
        </row>
        <row r="4634">
          <cell r="J4634">
            <v>-25.354921000000001</v>
          </cell>
        </row>
        <row r="4635">
          <cell r="J4635">
            <v>-25.254013</v>
          </cell>
        </row>
        <row r="4636">
          <cell r="J4636">
            <v>-25.153093999999999</v>
          </cell>
        </row>
        <row r="4637">
          <cell r="J4637">
            <v>-25.052174000000001</v>
          </cell>
        </row>
        <row r="4638">
          <cell r="J4638">
            <v>-24.951263000000001</v>
          </cell>
        </row>
        <row r="4639">
          <cell r="J4639">
            <v>-24.850439999999999</v>
          </cell>
        </row>
        <row r="4640">
          <cell r="J4640">
            <v>-24.749426</v>
          </cell>
        </row>
        <row r="4641">
          <cell r="J4641">
            <v>-24.648501</v>
          </cell>
        </row>
        <row r="4642">
          <cell r="J4642">
            <v>-24.547584000000001</v>
          </cell>
        </row>
        <row r="4643">
          <cell r="J4643">
            <v>-24.446677000000001</v>
          </cell>
        </row>
        <row r="4644">
          <cell r="J4644">
            <v>-24.345868000000003</v>
          </cell>
        </row>
        <row r="4645">
          <cell r="J4645">
            <v>-24.244837999999998</v>
          </cell>
        </row>
        <row r="4646">
          <cell r="J4646">
            <v>-24.143926</v>
          </cell>
        </row>
        <row r="4647">
          <cell r="J4647">
            <v>-24.043013999999999</v>
          </cell>
        </row>
        <row r="4648">
          <cell r="J4648">
            <v>-23.9422</v>
          </cell>
        </row>
        <row r="4649">
          <cell r="J4649">
            <v>-23.841184999999996</v>
          </cell>
        </row>
        <row r="4650">
          <cell r="J4650">
            <v>-23.740268</v>
          </cell>
        </row>
        <row r="4651">
          <cell r="J4651">
            <v>-23.639350999999998</v>
          </cell>
        </row>
        <row r="4652">
          <cell r="J4652">
            <v>-23.538542</v>
          </cell>
        </row>
        <row r="4653">
          <cell r="J4653">
            <v>-23.437532000000001</v>
          </cell>
        </row>
        <row r="4654">
          <cell r="J4654">
            <v>-23.33661</v>
          </cell>
        </row>
        <row r="4655">
          <cell r="J4655">
            <v>-23.235697999999999</v>
          </cell>
        </row>
        <row r="4656">
          <cell r="J4656">
            <v>-23.134784</v>
          </cell>
        </row>
        <row r="4657">
          <cell r="J4657">
            <v>-23.033878999999999</v>
          </cell>
        </row>
        <row r="4658">
          <cell r="J4658">
            <v>-22.932963000000001</v>
          </cell>
        </row>
        <row r="4659">
          <cell r="J4659">
            <v>-22.832055000000004</v>
          </cell>
        </row>
        <row r="4660">
          <cell r="J4660">
            <v>-22.731135999999999</v>
          </cell>
        </row>
        <row r="4661">
          <cell r="J4661">
            <v>-22.630215999999997</v>
          </cell>
        </row>
        <row r="4662">
          <cell r="J4662">
            <v>-22.529315000000004</v>
          </cell>
        </row>
        <row r="4663">
          <cell r="J4663">
            <v>-22.428413000000003</v>
          </cell>
        </row>
        <row r="4664">
          <cell r="J4664">
            <v>-22.327479</v>
          </cell>
        </row>
        <row r="4665">
          <cell r="J4665">
            <v>-22.226573999999999</v>
          </cell>
        </row>
        <row r="4666">
          <cell r="J4666">
            <v>-22.125658000000001</v>
          </cell>
        </row>
        <row r="4667">
          <cell r="J4667">
            <v>-22.024760000000001</v>
          </cell>
        </row>
        <row r="4668">
          <cell r="J4668">
            <v>-21.923741</v>
          </cell>
        </row>
        <row r="4669">
          <cell r="J4669">
            <v>-21.822932000000002</v>
          </cell>
        </row>
        <row r="4670">
          <cell r="J4670">
            <v>-21.721920400000002</v>
          </cell>
        </row>
        <row r="4671">
          <cell r="J4671">
            <v>-21.621117900000002</v>
          </cell>
        </row>
        <row r="4672">
          <cell r="J4672">
            <v>-21.520104200000002</v>
          </cell>
        </row>
        <row r="4673">
          <cell r="J4673">
            <v>-21.419303300000003</v>
          </cell>
        </row>
        <row r="4674">
          <cell r="J4674">
            <v>-21.318288099999997</v>
          </cell>
        </row>
        <row r="4675">
          <cell r="J4675">
            <v>-21.217470700000003</v>
          </cell>
        </row>
        <row r="4676">
          <cell r="J4676">
            <v>-21.116471199999999</v>
          </cell>
        </row>
        <row r="4677">
          <cell r="J4677">
            <v>-21.015558199999997</v>
          </cell>
        </row>
        <row r="4678">
          <cell r="J4678">
            <v>-20.914652199999999</v>
          </cell>
        </row>
        <row r="4679">
          <cell r="J4679">
            <v>-20.813744</v>
          </cell>
        </row>
        <row r="4680">
          <cell r="J4680">
            <v>-20.712833</v>
          </cell>
        </row>
        <row r="4681">
          <cell r="J4681">
            <v>-20.611929</v>
          </cell>
        </row>
        <row r="4682">
          <cell r="J4682">
            <v>-20.510911999999998</v>
          </cell>
        </row>
        <row r="4683">
          <cell r="J4683">
            <v>-20.410112999999999</v>
          </cell>
        </row>
        <row r="4684">
          <cell r="J4684">
            <v>-20.309100999999998</v>
          </cell>
        </row>
        <row r="4685">
          <cell r="J4685">
            <v>-20.208196000000001</v>
          </cell>
        </row>
        <row r="4686">
          <cell r="J4686">
            <v>-20.107388</v>
          </cell>
        </row>
        <row r="4687">
          <cell r="J4687">
            <v>-20.006388000000001</v>
          </cell>
        </row>
        <row r="4688">
          <cell r="J4688">
            <v>-19.905474000000002</v>
          </cell>
        </row>
        <row r="4689">
          <cell r="J4689">
            <v>-19.804569999999998</v>
          </cell>
        </row>
        <row r="4690">
          <cell r="J4690">
            <v>-19.703671</v>
          </cell>
        </row>
        <row r="4691">
          <cell r="J4691">
            <v>-19.602769000000002</v>
          </cell>
        </row>
        <row r="4692">
          <cell r="J4692">
            <v>-19.501756</v>
          </cell>
        </row>
        <row r="4693">
          <cell r="J4693">
            <v>-19.400948</v>
          </cell>
        </row>
        <row r="4694">
          <cell r="J4694">
            <v>-19.300049000000001</v>
          </cell>
        </row>
        <row r="4695">
          <cell r="J4695">
            <v>-19.199037000000001</v>
          </cell>
        </row>
        <row r="4696">
          <cell r="J4696">
            <v>-19.098132</v>
          </cell>
        </row>
        <row r="4697">
          <cell r="J4697">
            <v>-18.997233999999999</v>
          </cell>
        </row>
        <row r="4698">
          <cell r="J4698">
            <v>-18.896324</v>
          </cell>
        </row>
        <row r="4699">
          <cell r="J4699">
            <v>-18.79542</v>
          </cell>
        </row>
        <row r="4700">
          <cell r="J4700">
            <v>-18.694524999999999</v>
          </cell>
        </row>
        <row r="4701">
          <cell r="J4701">
            <v>-18.593615999999997</v>
          </cell>
        </row>
        <row r="4702">
          <cell r="J4702">
            <v>-18.492614</v>
          </cell>
        </row>
        <row r="4703">
          <cell r="J4703">
            <v>-18.39171</v>
          </cell>
        </row>
        <row r="4704">
          <cell r="J4704">
            <v>-18.290813999999997</v>
          </cell>
        </row>
        <row r="4705">
          <cell r="J4705">
            <v>-18.189904000000002</v>
          </cell>
        </row>
        <row r="4706">
          <cell r="J4706">
            <v>-18.089001</v>
          </cell>
        </row>
        <row r="4707">
          <cell r="J4707">
            <v>-17.988105999999998</v>
          </cell>
        </row>
        <row r="4708">
          <cell r="J4708">
            <v>-17.887199000000003</v>
          </cell>
        </row>
        <row r="4709">
          <cell r="J4709">
            <v>-17.786298000000002</v>
          </cell>
        </row>
        <row r="4710">
          <cell r="J4710">
            <v>-17.685393999999999</v>
          </cell>
        </row>
        <row r="4711">
          <cell r="J4711">
            <v>-17.584388000000001</v>
          </cell>
        </row>
        <row r="4712">
          <cell r="J4712">
            <v>-17.48349</v>
          </cell>
        </row>
        <row r="4713">
          <cell r="J4713">
            <v>-17.382597699999998</v>
          </cell>
        </row>
        <row r="4714">
          <cell r="J4714">
            <v>-17.2816832</v>
          </cell>
        </row>
        <row r="4715">
          <cell r="J4715">
            <v>-17.1807862</v>
          </cell>
        </row>
        <row r="4716">
          <cell r="J4716">
            <v>-17.079886770000002</v>
          </cell>
        </row>
        <row r="4717">
          <cell r="J4717">
            <v>-16.978894799999999</v>
          </cell>
        </row>
        <row r="4718">
          <cell r="J4718">
            <v>-16.877989299999999</v>
          </cell>
        </row>
        <row r="4719">
          <cell r="J4719">
            <v>-16.777090300000001</v>
          </cell>
        </row>
        <row r="4720">
          <cell r="J4720">
            <v>-16.676192800000003</v>
          </cell>
        </row>
        <row r="4721">
          <cell r="J4721">
            <v>-16.575284</v>
          </cell>
        </row>
        <row r="4722">
          <cell r="J4722">
            <v>-16.474293000000003</v>
          </cell>
        </row>
        <row r="4723">
          <cell r="J4723">
            <v>-16.373390999999998</v>
          </cell>
        </row>
        <row r="4724">
          <cell r="J4724">
            <v>-16.272487999999996</v>
          </cell>
        </row>
        <row r="4725">
          <cell r="J4725">
            <v>-16.171593000000001</v>
          </cell>
        </row>
        <row r="4726">
          <cell r="J4726">
            <v>-16.070695999999998</v>
          </cell>
        </row>
        <row r="4727">
          <cell r="J4727">
            <v>-15.969797999999999</v>
          </cell>
        </row>
        <row r="4728">
          <cell r="J4728">
            <v>-15.868899000000001</v>
          </cell>
        </row>
        <row r="4729">
          <cell r="J4729">
            <v>-15.767998</v>
          </cell>
        </row>
        <row r="4730">
          <cell r="J4730">
            <v>-15.667005999999997</v>
          </cell>
        </row>
        <row r="4731">
          <cell r="J4731">
            <v>-15.566112</v>
          </cell>
        </row>
        <row r="4732">
          <cell r="J4732">
            <v>-15.465215999999998</v>
          </cell>
        </row>
        <row r="4733">
          <cell r="J4733">
            <v>-15.364309</v>
          </cell>
        </row>
        <row r="4734">
          <cell r="J4734">
            <v>-15.263420999999999</v>
          </cell>
        </row>
        <row r="4735">
          <cell r="J4735">
            <v>-15.162431</v>
          </cell>
        </row>
        <row r="4736">
          <cell r="J4736">
            <v>-15.061529000000004</v>
          </cell>
        </row>
        <row r="4737">
          <cell r="J4737">
            <v>-14.960636000000001</v>
          </cell>
        </row>
        <row r="4738">
          <cell r="J4738">
            <v>-14.859742000000001</v>
          </cell>
        </row>
        <row r="4739">
          <cell r="J4739">
            <v>-14.758736000000001</v>
          </cell>
        </row>
        <row r="4740">
          <cell r="J4740">
            <v>-14.657848999999999</v>
          </cell>
        </row>
        <row r="4741">
          <cell r="J4741">
            <v>-14.556949999999999</v>
          </cell>
        </row>
        <row r="4742">
          <cell r="J4742">
            <v>-14.455949</v>
          </cell>
        </row>
        <row r="4743">
          <cell r="J4743">
            <v>-14.355066999999998</v>
          </cell>
        </row>
        <row r="4744">
          <cell r="J4744">
            <v>-14.254174000000003</v>
          </cell>
        </row>
        <row r="4745">
          <cell r="J4745">
            <v>-14.153269</v>
          </cell>
        </row>
        <row r="4746">
          <cell r="J4746">
            <v>-14.052382</v>
          </cell>
        </row>
        <row r="4747">
          <cell r="J4747">
            <v>-13.951484000000001</v>
          </cell>
        </row>
        <row r="4748">
          <cell r="J4748">
            <v>-13.850484999999999</v>
          </cell>
        </row>
        <row r="4749">
          <cell r="J4749">
            <v>-13.749593999999998</v>
          </cell>
        </row>
        <row r="4750">
          <cell r="J4750">
            <v>-13.648601000000003</v>
          </cell>
        </row>
        <row r="4751">
          <cell r="J4751">
            <v>-13.547708</v>
          </cell>
        </row>
        <row r="4752">
          <cell r="J4752">
            <v>-13.446922000000002</v>
          </cell>
        </row>
        <row r="4753">
          <cell r="J4753">
            <v>-13.345915000000002</v>
          </cell>
        </row>
        <row r="4754">
          <cell r="J4754">
            <v>-13.245037</v>
          </cell>
        </row>
        <row r="4755">
          <cell r="J4755">
            <v>-13.144037000000001</v>
          </cell>
        </row>
        <row r="4756">
          <cell r="J4756">
            <v>-13.043145000000001</v>
          </cell>
        </row>
        <row r="4757">
          <cell r="J4757">
            <v>-12.942252</v>
          </cell>
        </row>
        <row r="4758">
          <cell r="J4758">
            <v>-12.841367999999999</v>
          </cell>
        </row>
        <row r="4759">
          <cell r="J4759">
            <v>-12.740372000000001</v>
          </cell>
        </row>
        <row r="4760">
          <cell r="J4760">
            <v>-12.639484999999997</v>
          </cell>
        </row>
        <row r="4761">
          <cell r="J4761">
            <v>-12.538599999999999</v>
          </cell>
        </row>
        <row r="4762">
          <cell r="J4762">
            <v>-12.437709999999999</v>
          </cell>
        </row>
        <row r="4763">
          <cell r="J4763">
            <v>-12.336710000000002</v>
          </cell>
        </row>
        <row r="4764">
          <cell r="J4764">
            <v>-12.23592</v>
          </cell>
        </row>
        <row r="4765">
          <cell r="J4765">
            <v>-12.134929999999999</v>
          </cell>
        </row>
        <row r="4766">
          <cell r="J4766">
            <v>-12.033940000000001</v>
          </cell>
        </row>
        <row r="4767">
          <cell r="J4767">
            <v>-11.933150000000001</v>
          </cell>
        </row>
        <row r="4768">
          <cell r="J4768">
            <v>-11.832170000000003</v>
          </cell>
        </row>
        <row r="4769">
          <cell r="J4769">
            <v>-11.73128</v>
          </cell>
        </row>
        <row r="4770">
          <cell r="J4770">
            <v>-11.630389999999998</v>
          </cell>
        </row>
        <row r="4771">
          <cell r="J4771">
            <v>-11.529390000000001</v>
          </cell>
        </row>
        <row r="4772">
          <cell r="J4772">
            <v>-11.428519999999999</v>
          </cell>
        </row>
        <row r="4773">
          <cell r="J4773">
            <v>-11.327629999999996</v>
          </cell>
        </row>
        <row r="4774">
          <cell r="J4774">
            <v>-11.226640000000002</v>
          </cell>
        </row>
        <row r="4775">
          <cell r="J4775">
            <v>-11.12575</v>
          </cell>
        </row>
        <row r="4776">
          <cell r="J4776">
            <v>-11.024860000000002</v>
          </cell>
        </row>
        <row r="4777">
          <cell r="J4777">
            <v>-10.923870000000001</v>
          </cell>
        </row>
        <row r="4778">
          <cell r="J4778">
            <v>-10.822969999999998</v>
          </cell>
        </row>
        <row r="4779">
          <cell r="J4779">
            <v>-10.722100000000001</v>
          </cell>
        </row>
        <row r="4780">
          <cell r="J4780">
            <v>-10.62121</v>
          </cell>
        </row>
        <row r="4781">
          <cell r="J4781">
            <v>-10.520219999999998</v>
          </cell>
        </row>
        <row r="4782">
          <cell r="J4782">
            <v>-10.419240000000002</v>
          </cell>
        </row>
        <row r="4783">
          <cell r="J4783">
            <v>-10.318449999999999</v>
          </cell>
        </row>
        <row r="4784">
          <cell r="J4784">
            <v>-10.21747</v>
          </cell>
        </row>
        <row r="4785">
          <cell r="J4785">
            <v>-10.116579999999999</v>
          </cell>
        </row>
        <row r="4786">
          <cell r="J4786">
            <v>-10.015599999999999</v>
          </cell>
        </row>
        <row r="4787">
          <cell r="J4787">
            <v>-9.9147199999999991</v>
          </cell>
        </row>
        <row r="4788">
          <cell r="J4788">
            <v>-9.8138299999999994</v>
          </cell>
        </row>
        <row r="4789">
          <cell r="J4789">
            <v>-9.7129400000000015</v>
          </cell>
        </row>
        <row r="4790">
          <cell r="J4790">
            <v>-9.6119500000000002</v>
          </cell>
        </row>
        <row r="4791">
          <cell r="J4791">
            <v>-9.5110600000000005</v>
          </cell>
        </row>
        <row r="4792">
          <cell r="J4792">
            <v>-9.4101800000000004</v>
          </cell>
        </row>
        <row r="4793">
          <cell r="J4793">
            <v>-9.3091999999999988</v>
          </cell>
        </row>
        <row r="4794">
          <cell r="J4794">
            <v>-9.2083200000000023</v>
          </cell>
        </row>
        <row r="4795">
          <cell r="J4795">
            <v>-9.1073299999999993</v>
          </cell>
        </row>
        <row r="4796">
          <cell r="J4796">
            <v>-9.0065600000000003</v>
          </cell>
        </row>
        <row r="4797">
          <cell r="J4797">
            <v>-8.9055800000000005</v>
          </cell>
        </row>
        <row r="4798">
          <cell r="J4798">
            <v>-8.8046899999999972</v>
          </cell>
        </row>
        <row r="4799">
          <cell r="J4799">
            <v>-8.7038000000000011</v>
          </cell>
        </row>
        <row r="4800">
          <cell r="J4800">
            <v>-8.6028599999999997</v>
          </cell>
        </row>
        <row r="4801">
          <cell r="J4801">
            <v>-8.5019899999999993</v>
          </cell>
        </row>
        <row r="4802">
          <cell r="J4802">
            <v>-8.4009099999999997</v>
          </cell>
        </row>
        <row r="4803">
          <cell r="J4803">
            <v>-8.3000399999999992</v>
          </cell>
        </row>
        <row r="4804">
          <cell r="J4804">
            <v>-8.1991600000000027</v>
          </cell>
        </row>
        <row r="4805">
          <cell r="J4805">
            <v>-8.0981799999999993</v>
          </cell>
        </row>
        <row r="4806">
          <cell r="J4806">
            <v>-7.9972999999999992</v>
          </cell>
        </row>
        <row r="4807">
          <cell r="J4807">
            <v>-7.8964200000000009</v>
          </cell>
        </row>
        <row r="4808">
          <cell r="J4808">
            <v>-7.7955399999999972</v>
          </cell>
        </row>
        <row r="4809">
          <cell r="J4809">
            <v>-7.6945500000000013</v>
          </cell>
        </row>
        <row r="4810">
          <cell r="J4810">
            <v>-7.5935799999999993</v>
          </cell>
        </row>
        <row r="4811">
          <cell r="J4811">
            <v>-7.4926899999999996</v>
          </cell>
        </row>
        <row r="4812">
          <cell r="J4812">
            <v>-7.3917099999999998</v>
          </cell>
        </row>
        <row r="4813">
          <cell r="J4813">
            <v>-7.2908199999999983</v>
          </cell>
        </row>
        <row r="4814">
          <cell r="J4814">
            <v>-7.1900400000000015</v>
          </cell>
        </row>
        <row r="4815">
          <cell r="J4815">
            <v>-7.0891500000000018</v>
          </cell>
        </row>
        <row r="4816">
          <cell r="J4816">
            <v>-6.988159999999997</v>
          </cell>
        </row>
        <row r="4817">
          <cell r="J4817">
            <v>-6.8872600000000013</v>
          </cell>
        </row>
        <row r="4818">
          <cell r="J4818">
            <v>-6.7862699999999982</v>
          </cell>
        </row>
        <row r="4819">
          <cell r="J4819">
            <v>-6.6853800000000021</v>
          </cell>
        </row>
        <row r="4820">
          <cell r="J4820">
            <v>-6.5844799999999974</v>
          </cell>
        </row>
        <row r="4821">
          <cell r="J4821">
            <v>-6.4835899999999995</v>
          </cell>
        </row>
        <row r="4822">
          <cell r="J4822">
            <v>-6.3826900000000002</v>
          </cell>
        </row>
        <row r="4823">
          <cell r="J4823">
            <v>-6.2816799999999997</v>
          </cell>
        </row>
        <row r="4824">
          <cell r="J4824">
            <v>-6.18079</v>
          </cell>
        </row>
        <row r="4825">
          <cell r="J4825">
            <v>-6.0798999999999985</v>
          </cell>
        </row>
        <row r="4826">
          <cell r="J4826">
            <v>-5.9789900000000031</v>
          </cell>
        </row>
        <row r="4827">
          <cell r="J4827">
            <v>-5.8779799999999991</v>
          </cell>
        </row>
        <row r="4828">
          <cell r="J4828">
            <v>-5.7770799999999962</v>
          </cell>
        </row>
        <row r="4829">
          <cell r="J4829">
            <v>-5.6762699999999988</v>
          </cell>
        </row>
        <row r="4830">
          <cell r="J4830">
            <v>-5.5752699999999997</v>
          </cell>
        </row>
        <row r="4831">
          <cell r="J4831">
            <v>-5.4743500000000029</v>
          </cell>
        </row>
        <row r="4832">
          <cell r="J4832">
            <v>-5.3734500000000001</v>
          </cell>
        </row>
        <row r="4833">
          <cell r="J4833">
            <v>-5.2725299999999979</v>
          </cell>
        </row>
        <row r="4834">
          <cell r="J4834">
            <v>-5.1716200000000008</v>
          </cell>
        </row>
        <row r="4835">
          <cell r="J4835">
            <v>-5.0708099999999998</v>
          </cell>
        </row>
        <row r="4836">
          <cell r="J4836">
            <v>-4.9697899999999997</v>
          </cell>
        </row>
        <row r="4837">
          <cell r="J4837">
            <v>-4.8687900000000006</v>
          </cell>
        </row>
        <row r="4838">
          <cell r="J4838">
            <v>-4.7679800000000014</v>
          </cell>
        </row>
        <row r="4839">
          <cell r="J4839">
            <v>-4.6693599999999993</v>
          </cell>
        </row>
        <row r="4840">
          <cell r="J4840">
            <v>-4.5707600000000017</v>
          </cell>
        </row>
        <row r="4841">
          <cell r="J4841">
            <v>-4.4720499999999994</v>
          </cell>
        </row>
        <row r="4842">
          <cell r="J4842">
            <v>-4.373330000000001</v>
          </cell>
        </row>
        <row r="4843">
          <cell r="J4843">
            <v>-4.2747300000000017</v>
          </cell>
        </row>
        <row r="4844">
          <cell r="J4844">
            <v>-4.1760100000000016</v>
          </cell>
        </row>
        <row r="4845">
          <cell r="J4845">
            <v>-4.0773900000000012</v>
          </cell>
        </row>
        <row r="4846">
          <cell r="J4846">
            <v>-3.97879</v>
          </cell>
        </row>
        <row r="4847">
          <cell r="J4847">
            <v>-3.8800699999999981</v>
          </cell>
        </row>
        <row r="4848">
          <cell r="J4848">
            <v>-3.7814400000000035</v>
          </cell>
        </row>
        <row r="4849">
          <cell r="J4849">
            <v>-3.6828199999999995</v>
          </cell>
        </row>
        <row r="4850">
          <cell r="J4850">
            <v>-3.5870900000000017</v>
          </cell>
        </row>
        <row r="4851">
          <cell r="J4851">
            <v>-3.493529999999998</v>
          </cell>
        </row>
        <row r="4852">
          <cell r="J4852">
            <v>-3.3999500000000005</v>
          </cell>
        </row>
        <row r="4853">
          <cell r="J4853">
            <v>-3.3062600000000018</v>
          </cell>
        </row>
        <row r="4854">
          <cell r="J4854">
            <v>-3.2126899999999985</v>
          </cell>
        </row>
        <row r="4855">
          <cell r="J4855">
            <v>-3.1191199999999988</v>
          </cell>
        </row>
        <row r="4856">
          <cell r="J4856">
            <v>-3.0254300000000001</v>
          </cell>
        </row>
        <row r="4857">
          <cell r="J4857">
            <v>-2.9318600000000004</v>
          </cell>
        </row>
        <row r="4858">
          <cell r="J4858">
            <v>-2.8382799999999975</v>
          </cell>
        </row>
        <row r="4859">
          <cell r="J4859">
            <v>-2.7446000000000019</v>
          </cell>
        </row>
        <row r="4860">
          <cell r="J4860">
            <v>-2.651010000000003</v>
          </cell>
        </row>
        <row r="4861">
          <cell r="J4861">
            <v>-2.5575299999999963</v>
          </cell>
        </row>
        <row r="4862">
          <cell r="J4862">
            <v>-2.4638500000000008</v>
          </cell>
        </row>
        <row r="4863">
          <cell r="J4863">
            <v>-2.3713900000000017</v>
          </cell>
        </row>
        <row r="4864">
          <cell r="J4864">
            <v>-2.2800499999999992</v>
          </cell>
        </row>
        <row r="4865">
          <cell r="J4865">
            <v>-2.188489999999998</v>
          </cell>
        </row>
        <row r="4866">
          <cell r="J4866">
            <v>-2.0970399999999998</v>
          </cell>
        </row>
        <row r="4867">
          <cell r="J4867">
            <v>-2.0056900000000013</v>
          </cell>
        </row>
        <row r="4868">
          <cell r="J4868">
            <v>-1.9142499999999991</v>
          </cell>
        </row>
        <row r="4869">
          <cell r="J4869">
            <v>-1.8227000000000011</v>
          </cell>
        </row>
        <row r="4870">
          <cell r="J4870">
            <v>-1.7312900000000013</v>
          </cell>
        </row>
        <row r="4871">
          <cell r="J4871">
            <v>-1.6399000000000008</v>
          </cell>
        </row>
        <row r="4872">
          <cell r="J4872">
            <v>-1.5484000000000009</v>
          </cell>
        </row>
        <row r="4873">
          <cell r="J4873">
            <v>-1.4569999999999972</v>
          </cell>
        </row>
        <row r="4874">
          <cell r="J4874">
            <v>-1.3655000000000008</v>
          </cell>
        </row>
        <row r="4875">
          <cell r="J4875">
            <v>-1.2741100000000003</v>
          </cell>
        </row>
        <row r="4876">
          <cell r="J4876">
            <v>-1.182500000000001</v>
          </cell>
        </row>
        <row r="4877">
          <cell r="J4877">
            <v>-1.0913000000000004</v>
          </cell>
        </row>
        <row r="4878">
          <cell r="J4878">
            <v>-0.99968999999999753</v>
          </cell>
        </row>
        <row r="4879">
          <cell r="J4879">
            <v>-0.90829000000000093</v>
          </cell>
        </row>
        <row r="4880">
          <cell r="J4880">
            <v>-0.81688000000000116</v>
          </cell>
        </row>
        <row r="4881">
          <cell r="J4881">
            <v>-0.72546999999999784</v>
          </cell>
        </row>
        <row r="4882">
          <cell r="J4882">
            <v>-0.63394999999999513</v>
          </cell>
        </row>
        <row r="4883">
          <cell r="J4883">
            <v>-0.54255000000000209</v>
          </cell>
        </row>
        <row r="4884">
          <cell r="J4884">
            <v>-0.45114000000000232</v>
          </cell>
        </row>
        <row r="4885">
          <cell r="J4885">
            <v>-0.35960999999999999</v>
          </cell>
        </row>
        <row r="4886">
          <cell r="J4886">
            <v>-0.26819000000000059</v>
          </cell>
        </row>
        <row r="4887">
          <cell r="J4887">
            <v>-0.17677999999999727</v>
          </cell>
        </row>
        <row r="4888">
          <cell r="J4888">
            <v>-8.5260000000001668E-2</v>
          </cell>
        </row>
        <row r="4889">
          <cell r="J4889">
            <v>6.07000000000113E-3</v>
          </cell>
        </row>
        <row r="4890">
          <cell r="J4890">
            <v>0</v>
          </cell>
        </row>
        <row r="4891">
          <cell r="J4891">
            <v>0</v>
          </cell>
        </row>
        <row r="4892">
          <cell r="J4892">
            <v>0</v>
          </cell>
        </row>
        <row r="4893">
          <cell r="J4893">
            <v>0</v>
          </cell>
        </row>
        <row r="4894">
          <cell r="J4894">
            <v>0</v>
          </cell>
        </row>
        <row r="4895">
          <cell r="J4895">
            <v>0</v>
          </cell>
        </row>
        <row r="4896">
          <cell r="J4896">
            <v>0</v>
          </cell>
        </row>
        <row r="4897">
          <cell r="J4897">
            <v>0</v>
          </cell>
        </row>
        <row r="4898">
          <cell r="J4898">
            <v>0</v>
          </cell>
        </row>
        <row r="4899">
          <cell r="J4899">
            <v>0</v>
          </cell>
        </row>
        <row r="4900">
          <cell r="J4900">
            <v>0</v>
          </cell>
        </row>
        <row r="4901">
          <cell r="J4901">
            <v>0</v>
          </cell>
        </row>
        <row r="4902">
          <cell r="J4902">
            <v>0</v>
          </cell>
        </row>
        <row r="4903">
          <cell r="J4903">
            <v>0</v>
          </cell>
        </row>
        <row r="4904">
          <cell r="J4904">
            <v>0</v>
          </cell>
        </row>
        <row r="4905">
          <cell r="J4905">
            <v>0</v>
          </cell>
        </row>
        <row r="4906">
          <cell r="J4906">
            <v>0</v>
          </cell>
        </row>
        <row r="4907">
          <cell r="J4907">
            <v>0</v>
          </cell>
        </row>
        <row r="4908">
          <cell r="J4908">
            <v>0</v>
          </cell>
        </row>
        <row r="4909">
          <cell r="J4909">
            <v>0</v>
          </cell>
        </row>
        <row r="4910">
          <cell r="J4910">
            <v>0</v>
          </cell>
        </row>
        <row r="4911">
          <cell r="J4911">
            <v>0</v>
          </cell>
        </row>
        <row r="4912">
          <cell r="J4912">
            <v>0</v>
          </cell>
        </row>
        <row r="4913">
          <cell r="J4913">
            <v>0</v>
          </cell>
        </row>
        <row r="4914">
          <cell r="J4914">
            <v>0</v>
          </cell>
        </row>
        <row r="4915">
          <cell r="J4915">
            <v>0</v>
          </cell>
        </row>
        <row r="4916">
          <cell r="J4916">
            <v>0</v>
          </cell>
        </row>
        <row r="4917">
          <cell r="J4917">
            <v>0</v>
          </cell>
        </row>
        <row r="4918">
          <cell r="J4918">
            <v>0</v>
          </cell>
        </row>
        <row r="4919">
          <cell r="J4919">
            <v>0</v>
          </cell>
        </row>
        <row r="4920">
          <cell r="J4920">
            <v>0</v>
          </cell>
        </row>
        <row r="4921">
          <cell r="J4921">
            <v>0</v>
          </cell>
        </row>
        <row r="4922">
          <cell r="J4922">
            <v>0</v>
          </cell>
        </row>
        <row r="4923">
          <cell r="J4923">
            <v>0</v>
          </cell>
        </row>
        <row r="4924">
          <cell r="J4924">
            <v>0</v>
          </cell>
        </row>
        <row r="4925">
          <cell r="J4925">
            <v>0</v>
          </cell>
        </row>
        <row r="4926">
          <cell r="J4926">
            <v>0</v>
          </cell>
        </row>
        <row r="4927">
          <cell r="J4927">
            <v>0</v>
          </cell>
        </row>
        <row r="4928">
          <cell r="J4928">
            <v>0</v>
          </cell>
        </row>
        <row r="4929">
          <cell r="J4929">
            <v>0</v>
          </cell>
        </row>
        <row r="4930">
          <cell r="J4930">
            <v>0</v>
          </cell>
        </row>
        <row r="4931">
          <cell r="J4931">
            <v>0</v>
          </cell>
        </row>
        <row r="4932">
          <cell r="J4932">
            <v>0</v>
          </cell>
        </row>
        <row r="4933">
          <cell r="J4933">
            <v>0</v>
          </cell>
        </row>
        <row r="4934">
          <cell r="J4934">
            <v>0</v>
          </cell>
        </row>
        <row r="4935">
          <cell r="J4935">
            <v>0</v>
          </cell>
        </row>
        <row r="4936">
          <cell r="J4936">
            <v>0</v>
          </cell>
        </row>
        <row r="4937">
          <cell r="J4937">
            <v>0</v>
          </cell>
        </row>
        <row r="4938">
          <cell r="J4938">
            <v>0</v>
          </cell>
        </row>
        <row r="4939">
          <cell r="J4939">
            <v>0</v>
          </cell>
        </row>
        <row r="4940">
          <cell r="J4940">
            <v>0</v>
          </cell>
        </row>
        <row r="4941">
          <cell r="J4941">
            <v>0</v>
          </cell>
        </row>
        <row r="4942">
          <cell r="J4942">
            <v>0</v>
          </cell>
        </row>
        <row r="4943">
          <cell r="J4943">
            <v>0</v>
          </cell>
        </row>
        <row r="4944">
          <cell r="J4944">
            <v>0</v>
          </cell>
        </row>
        <row r="4945">
          <cell r="J4945">
            <v>0</v>
          </cell>
        </row>
        <row r="4946">
          <cell r="J4946">
            <v>0</v>
          </cell>
        </row>
        <row r="4947">
          <cell r="J4947">
            <v>0</v>
          </cell>
        </row>
        <row r="4948">
          <cell r="J4948">
            <v>0</v>
          </cell>
        </row>
        <row r="4949">
          <cell r="J4949">
            <v>0</v>
          </cell>
        </row>
        <row r="4950">
          <cell r="J4950">
            <v>0</v>
          </cell>
        </row>
        <row r="4951">
          <cell r="J4951">
            <v>0</v>
          </cell>
        </row>
        <row r="4952">
          <cell r="J4952">
            <v>0</v>
          </cell>
        </row>
        <row r="4953">
          <cell r="J4953">
            <v>0</v>
          </cell>
        </row>
        <row r="4954">
          <cell r="J4954">
            <v>0</v>
          </cell>
        </row>
        <row r="4955">
          <cell r="J4955">
            <v>0</v>
          </cell>
        </row>
        <row r="4956">
          <cell r="J4956">
            <v>0</v>
          </cell>
        </row>
        <row r="4957">
          <cell r="J4957">
            <v>0</v>
          </cell>
        </row>
        <row r="4958">
          <cell r="J4958">
            <v>0</v>
          </cell>
        </row>
        <row r="4959">
          <cell r="J4959">
            <v>0</v>
          </cell>
        </row>
        <row r="4960">
          <cell r="J4960">
            <v>0</v>
          </cell>
        </row>
        <row r="4961">
          <cell r="J4961">
            <v>0</v>
          </cell>
        </row>
        <row r="4962">
          <cell r="J4962">
            <v>0</v>
          </cell>
        </row>
        <row r="4963">
          <cell r="J4963">
            <v>0</v>
          </cell>
        </row>
        <row r="4964">
          <cell r="J4964">
            <v>0</v>
          </cell>
        </row>
        <row r="4965">
          <cell r="J4965">
            <v>0</v>
          </cell>
        </row>
        <row r="4966">
          <cell r="J4966">
            <v>0</v>
          </cell>
        </row>
        <row r="4967">
          <cell r="J4967">
            <v>0</v>
          </cell>
        </row>
        <row r="4968">
          <cell r="J4968">
            <v>0</v>
          </cell>
        </row>
        <row r="4969">
          <cell r="J4969">
            <v>0</v>
          </cell>
        </row>
        <row r="4970">
          <cell r="J4970">
            <v>0</v>
          </cell>
        </row>
        <row r="4971">
          <cell r="J4971">
            <v>0</v>
          </cell>
        </row>
        <row r="4972">
          <cell r="J4972">
            <v>0</v>
          </cell>
        </row>
        <row r="4973">
          <cell r="J4973">
            <v>0</v>
          </cell>
        </row>
        <row r="4974">
          <cell r="J4974">
            <v>0</v>
          </cell>
        </row>
        <row r="4975">
          <cell r="J4975">
            <v>0</v>
          </cell>
        </row>
        <row r="4976">
          <cell r="J4976">
            <v>0</v>
          </cell>
        </row>
        <row r="4977">
          <cell r="J4977">
            <v>0</v>
          </cell>
        </row>
        <row r="4978">
          <cell r="J4978">
            <v>0</v>
          </cell>
        </row>
        <row r="4979">
          <cell r="J4979">
            <v>0</v>
          </cell>
        </row>
        <row r="4980">
          <cell r="J4980">
            <v>0</v>
          </cell>
        </row>
        <row r="4981">
          <cell r="J4981">
            <v>0</v>
          </cell>
        </row>
        <row r="4982">
          <cell r="J4982">
            <v>0</v>
          </cell>
        </row>
        <row r="4983">
          <cell r="J4983">
            <v>0</v>
          </cell>
        </row>
        <row r="4984">
          <cell r="J4984">
            <v>0</v>
          </cell>
        </row>
        <row r="4985">
          <cell r="J4985">
            <v>0</v>
          </cell>
        </row>
        <row r="4986">
          <cell r="J4986">
            <v>0</v>
          </cell>
        </row>
        <row r="4987">
          <cell r="J4987">
            <v>0</v>
          </cell>
        </row>
        <row r="4988">
          <cell r="J4988">
            <v>0</v>
          </cell>
        </row>
        <row r="4989">
          <cell r="J4989">
            <v>0</v>
          </cell>
        </row>
        <row r="4990">
          <cell r="J4990">
            <v>0</v>
          </cell>
        </row>
        <row r="4991">
          <cell r="J4991">
            <v>0</v>
          </cell>
        </row>
        <row r="4992">
          <cell r="J4992">
            <v>0</v>
          </cell>
        </row>
        <row r="4993">
          <cell r="J4993">
            <v>0</v>
          </cell>
        </row>
        <row r="4994">
          <cell r="J4994">
            <v>0</v>
          </cell>
        </row>
        <row r="4995">
          <cell r="J4995">
            <v>0</v>
          </cell>
        </row>
        <row r="4996">
          <cell r="J4996">
            <v>0</v>
          </cell>
        </row>
        <row r="4997">
          <cell r="J4997">
            <v>0</v>
          </cell>
        </row>
        <row r="4998">
          <cell r="J4998">
            <v>0</v>
          </cell>
        </row>
        <row r="4999">
          <cell r="J4999">
            <v>0</v>
          </cell>
        </row>
        <row r="5000">
          <cell r="J5000">
            <v>0</v>
          </cell>
        </row>
        <row r="5001">
          <cell r="J5001">
            <v>0</v>
          </cell>
        </row>
        <row r="5002">
          <cell r="J5002">
            <v>0</v>
          </cell>
        </row>
        <row r="5003">
          <cell r="J5003">
            <v>0</v>
          </cell>
        </row>
        <row r="5004">
          <cell r="J5004">
            <v>0</v>
          </cell>
        </row>
        <row r="5005">
          <cell r="J5005">
            <v>0</v>
          </cell>
        </row>
        <row r="5006">
          <cell r="J5006">
            <v>0</v>
          </cell>
        </row>
        <row r="5007">
          <cell r="J5007">
            <v>0</v>
          </cell>
        </row>
        <row r="5008">
          <cell r="J5008">
            <v>0</v>
          </cell>
        </row>
        <row r="5009">
          <cell r="J5009">
            <v>0</v>
          </cell>
        </row>
        <row r="5010">
          <cell r="J5010">
            <v>0</v>
          </cell>
        </row>
        <row r="5011">
          <cell r="J5011">
            <v>0</v>
          </cell>
        </row>
        <row r="5012">
          <cell r="J5012">
            <v>0</v>
          </cell>
        </row>
        <row r="5013">
          <cell r="J5013">
            <v>0</v>
          </cell>
        </row>
        <row r="5014">
          <cell r="J5014">
            <v>0</v>
          </cell>
        </row>
        <row r="5015">
          <cell r="J5015">
            <v>0</v>
          </cell>
        </row>
        <row r="5016">
          <cell r="J5016">
            <v>0</v>
          </cell>
        </row>
        <row r="5017">
          <cell r="J5017">
            <v>0</v>
          </cell>
        </row>
        <row r="5018">
          <cell r="J5018">
            <v>0</v>
          </cell>
        </row>
        <row r="5019">
          <cell r="J5019">
            <v>0</v>
          </cell>
        </row>
        <row r="5020">
          <cell r="J5020">
            <v>0</v>
          </cell>
        </row>
        <row r="5021">
          <cell r="J5021">
            <v>0</v>
          </cell>
        </row>
        <row r="5022">
          <cell r="J5022">
            <v>0</v>
          </cell>
        </row>
        <row r="5023">
          <cell r="J5023">
            <v>0</v>
          </cell>
        </row>
        <row r="5024">
          <cell r="J5024">
            <v>0</v>
          </cell>
        </row>
        <row r="5025">
          <cell r="J5025">
            <v>0</v>
          </cell>
        </row>
        <row r="5026">
          <cell r="J5026">
            <v>0</v>
          </cell>
        </row>
        <row r="5027">
          <cell r="J5027">
            <v>0</v>
          </cell>
        </row>
        <row r="5028">
          <cell r="J5028">
            <v>0</v>
          </cell>
        </row>
        <row r="5029">
          <cell r="J5029">
            <v>0</v>
          </cell>
        </row>
        <row r="5030">
          <cell r="J5030">
            <v>0</v>
          </cell>
        </row>
        <row r="5031">
          <cell r="J5031">
            <v>0</v>
          </cell>
        </row>
        <row r="5032">
          <cell r="J5032">
            <v>0</v>
          </cell>
        </row>
        <row r="5033">
          <cell r="J5033">
            <v>0</v>
          </cell>
        </row>
        <row r="5034">
          <cell r="J5034">
            <v>0</v>
          </cell>
        </row>
        <row r="5035">
          <cell r="J5035">
            <v>0</v>
          </cell>
        </row>
        <row r="5036">
          <cell r="J5036">
            <v>0</v>
          </cell>
        </row>
        <row r="5037">
          <cell r="J5037">
            <v>0</v>
          </cell>
        </row>
        <row r="5038">
          <cell r="J5038">
            <v>0</v>
          </cell>
        </row>
        <row r="5039">
          <cell r="J5039">
            <v>0</v>
          </cell>
        </row>
        <row r="5040">
          <cell r="J5040">
            <v>0</v>
          </cell>
        </row>
        <row r="5041">
          <cell r="J5041">
            <v>0</v>
          </cell>
        </row>
        <row r="5042">
          <cell r="J5042">
            <v>0</v>
          </cell>
        </row>
        <row r="5043">
          <cell r="J5043">
            <v>0</v>
          </cell>
        </row>
        <row r="5044">
          <cell r="J5044">
            <v>0</v>
          </cell>
        </row>
        <row r="5045">
          <cell r="J5045">
            <v>0</v>
          </cell>
        </row>
        <row r="5046">
          <cell r="J5046">
            <v>0</v>
          </cell>
        </row>
        <row r="5047">
          <cell r="J5047">
            <v>0</v>
          </cell>
        </row>
        <row r="5048">
          <cell r="J5048">
            <v>0</v>
          </cell>
        </row>
        <row r="5049">
          <cell r="J5049">
            <v>0</v>
          </cell>
        </row>
        <row r="5050">
          <cell r="J5050">
            <v>0</v>
          </cell>
        </row>
        <row r="5051">
          <cell r="J5051">
            <v>0</v>
          </cell>
        </row>
        <row r="5052">
          <cell r="J5052">
            <v>0</v>
          </cell>
        </row>
        <row r="5053">
          <cell r="J5053">
            <v>0</v>
          </cell>
        </row>
        <row r="5054">
          <cell r="J5054">
            <v>0</v>
          </cell>
        </row>
        <row r="5055">
          <cell r="J5055">
            <v>0</v>
          </cell>
        </row>
        <row r="5056">
          <cell r="J5056">
            <v>0</v>
          </cell>
        </row>
        <row r="5057">
          <cell r="J5057">
            <v>0</v>
          </cell>
        </row>
        <row r="5058">
          <cell r="J5058">
            <v>0</v>
          </cell>
        </row>
        <row r="5059">
          <cell r="J5059">
            <v>0</v>
          </cell>
        </row>
        <row r="5060">
          <cell r="J5060">
            <v>0</v>
          </cell>
        </row>
        <row r="5061">
          <cell r="J5061">
            <v>0</v>
          </cell>
        </row>
        <row r="5062">
          <cell r="J5062">
            <v>0</v>
          </cell>
        </row>
        <row r="5063">
          <cell r="J5063">
            <v>0</v>
          </cell>
        </row>
        <row r="5064">
          <cell r="J5064">
            <v>0</v>
          </cell>
        </row>
        <row r="5065">
          <cell r="J5065">
            <v>0</v>
          </cell>
        </row>
        <row r="5066">
          <cell r="J5066">
            <v>0</v>
          </cell>
        </row>
        <row r="5067">
          <cell r="J5067">
            <v>0</v>
          </cell>
        </row>
        <row r="5068">
          <cell r="J5068">
            <v>0</v>
          </cell>
        </row>
        <row r="5069">
          <cell r="J5069">
            <v>0</v>
          </cell>
        </row>
        <row r="5070">
          <cell r="J5070">
            <v>0</v>
          </cell>
        </row>
        <row r="5071">
          <cell r="J5071">
            <v>0</v>
          </cell>
        </row>
        <row r="5072">
          <cell r="J5072">
            <v>0</v>
          </cell>
        </row>
        <row r="5073">
          <cell r="J5073">
            <v>0</v>
          </cell>
        </row>
        <row r="5074">
          <cell r="J5074">
            <v>0</v>
          </cell>
        </row>
        <row r="5075">
          <cell r="J5075">
            <v>0</v>
          </cell>
        </row>
        <row r="5076">
          <cell r="J5076">
            <v>0</v>
          </cell>
        </row>
        <row r="5077">
          <cell r="J5077">
            <v>0</v>
          </cell>
        </row>
        <row r="5078">
          <cell r="J5078">
            <v>0</v>
          </cell>
        </row>
        <row r="5079">
          <cell r="J5079">
            <v>0</v>
          </cell>
        </row>
        <row r="5080">
          <cell r="J5080">
            <v>0</v>
          </cell>
        </row>
        <row r="5081">
          <cell r="J5081">
            <v>0</v>
          </cell>
        </row>
        <row r="5082">
          <cell r="J5082">
            <v>0</v>
          </cell>
        </row>
        <row r="5083">
          <cell r="J5083">
            <v>0</v>
          </cell>
        </row>
        <row r="5084">
          <cell r="J5084">
            <v>0</v>
          </cell>
        </row>
        <row r="5085">
          <cell r="J5085">
            <v>0</v>
          </cell>
        </row>
        <row r="5086">
          <cell r="J5086">
            <v>0</v>
          </cell>
        </row>
        <row r="5087">
          <cell r="J5087">
            <v>0</v>
          </cell>
        </row>
        <row r="5088">
          <cell r="J5088">
            <v>0</v>
          </cell>
        </row>
        <row r="5089">
          <cell r="J5089">
            <v>0</v>
          </cell>
        </row>
        <row r="5090">
          <cell r="J5090">
            <v>0</v>
          </cell>
        </row>
        <row r="5091">
          <cell r="J5091">
            <v>0</v>
          </cell>
        </row>
        <row r="5092">
          <cell r="J5092">
            <v>0</v>
          </cell>
        </row>
        <row r="5093">
          <cell r="J5093">
            <v>0</v>
          </cell>
        </row>
        <row r="5094">
          <cell r="J5094">
            <v>0</v>
          </cell>
        </row>
        <row r="5095">
          <cell r="J5095">
            <v>0</v>
          </cell>
        </row>
        <row r="5096">
          <cell r="J5096">
            <v>0</v>
          </cell>
        </row>
        <row r="5097">
          <cell r="J5097">
            <v>0</v>
          </cell>
        </row>
        <row r="5098">
          <cell r="J5098">
            <v>0</v>
          </cell>
        </row>
        <row r="5099">
          <cell r="J5099">
            <v>0</v>
          </cell>
        </row>
        <row r="5100">
          <cell r="J5100">
            <v>0</v>
          </cell>
        </row>
        <row r="5101">
          <cell r="J5101">
            <v>0</v>
          </cell>
        </row>
        <row r="5102">
          <cell r="J5102">
            <v>0</v>
          </cell>
        </row>
        <row r="5103">
          <cell r="J5103">
            <v>0</v>
          </cell>
        </row>
        <row r="5104">
          <cell r="J5104">
            <v>0</v>
          </cell>
        </row>
        <row r="5105">
          <cell r="J5105">
            <v>0</v>
          </cell>
        </row>
        <row r="5106">
          <cell r="J5106">
            <v>0</v>
          </cell>
        </row>
        <row r="5107">
          <cell r="J5107">
            <v>0</v>
          </cell>
        </row>
        <row r="5108">
          <cell r="J5108">
            <v>0</v>
          </cell>
        </row>
        <row r="5109">
          <cell r="J5109">
            <v>0</v>
          </cell>
        </row>
      </sheetData>
      <sheetData sheetId="1">
        <row r="4">
          <cell r="F4">
            <v>4.2153400000000002E-5</v>
          </cell>
        </row>
        <row r="5">
          <cell r="F5">
            <v>8.2153399999999998E-5</v>
          </cell>
        </row>
        <row r="6">
          <cell r="F6">
            <v>1.2215300000000001E-4</v>
          </cell>
        </row>
        <row r="7">
          <cell r="F7">
            <v>1.62153E-4</v>
          </cell>
        </row>
        <row r="8">
          <cell r="F8">
            <v>2.02153E-4</v>
          </cell>
        </row>
        <row r="9">
          <cell r="F9">
            <v>2.42153E-4</v>
          </cell>
        </row>
        <row r="10">
          <cell r="F10">
            <v>2.8215299999999999E-4</v>
          </cell>
        </row>
        <row r="11">
          <cell r="F11">
            <v>3.2215299999999999E-4</v>
          </cell>
        </row>
        <row r="12">
          <cell r="F12">
            <v>3.6215299999999999E-4</v>
          </cell>
        </row>
        <row r="13">
          <cell r="F13">
            <v>4.0215299999999998E-4</v>
          </cell>
        </row>
        <row r="14">
          <cell r="F14">
            <v>4.4215299999999998E-4</v>
          </cell>
        </row>
        <row r="15">
          <cell r="F15">
            <v>4.8215299999999998E-4</v>
          </cell>
        </row>
        <row r="16">
          <cell r="F16">
            <v>5.2215300000000003E-4</v>
          </cell>
        </row>
        <row r="17">
          <cell r="F17">
            <v>5.6215300000000002E-4</v>
          </cell>
        </row>
        <row r="18">
          <cell r="F18">
            <v>6.0215300000000002E-4</v>
          </cell>
        </row>
        <row r="19">
          <cell r="F19">
            <v>6.4215300000000002E-4</v>
          </cell>
        </row>
        <row r="20">
          <cell r="F20">
            <v>6.8215300000000001E-4</v>
          </cell>
        </row>
        <row r="21">
          <cell r="F21">
            <v>7.2215300000000001E-4</v>
          </cell>
        </row>
        <row r="22">
          <cell r="F22">
            <v>7.6215300000000001E-4</v>
          </cell>
        </row>
        <row r="23">
          <cell r="F23">
            <v>8.02153E-4</v>
          </cell>
        </row>
        <row r="24">
          <cell r="F24">
            <v>8.42153E-4</v>
          </cell>
        </row>
        <row r="25">
          <cell r="F25">
            <v>8.82153E-4</v>
          </cell>
        </row>
        <row r="26">
          <cell r="F26">
            <v>9.2215299999999999E-4</v>
          </cell>
        </row>
        <row r="27">
          <cell r="F27">
            <v>9.6215299999999999E-4</v>
          </cell>
        </row>
        <row r="28">
          <cell r="F28">
            <v>1.00215E-3</v>
          </cell>
        </row>
        <row r="29">
          <cell r="F29">
            <v>1.0421499999999999E-3</v>
          </cell>
        </row>
        <row r="30">
          <cell r="F30">
            <v>1.08215E-3</v>
          </cell>
        </row>
        <row r="31">
          <cell r="F31">
            <v>1.1221499999999999E-3</v>
          </cell>
        </row>
        <row r="32">
          <cell r="F32">
            <v>1.16215E-3</v>
          </cell>
        </row>
        <row r="33">
          <cell r="F33">
            <v>1.2021499999999999E-3</v>
          </cell>
        </row>
        <row r="34">
          <cell r="F34">
            <v>1.24215E-3</v>
          </cell>
        </row>
        <row r="35">
          <cell r="F35">
            <v>1.2821499999999999E-3</v>
          </cell>
        </row>
        <row r="36">
          <cell r="F36">
            <v>1.32215E-3</v>
          </cell>
        </row>
        <row r="37">
          <cell r="F37">
            <v>1.3621499999999999E-3</v>
          </cell>
        </row>
        <row r="38">
          <cell r="F38">
            <v>1.40215E-3</v>
          </cell>
        </row>
        <row r="39">
          <cell r="F39">
            <v>1.4421499999999999E-3</v>
          </cell>
        </row>
        <row r="40">
          <cell r="F40">
            <v>1.48215E-3</v>
          </cell>
        </row>
        <row r="41">
          <cell r="F41">
            <v>1.5221499999999999E-3</v>
          </cell>
        </row>
        <row r="42">
          <cell r="F42">
            <v>1.56215E-3</v>
          </cell>
        </row>
        <row r="43">
          <cell r="F43">
            <v>1.6021500000000001E-3</v>
          </cell>
        </row>
        <row r="44">
          <cell r="F44">
            <v>1.64215E-3</v>
          </cell>
        </row>
        <row r="45">
          <cell r="F45">
            <v>1.6821500000000001E-3</v>
          </cell>
        </row>
        <row r="46">
          <cell r="F46">
            <v>1.72215E-3</v>
          </cell>
        </row>
        <row r="47">
          <cell r="F47">
            <v>1.7621500000000001E-3</v>
          </cell>
        </row>
        <row r="48">
          <cell r="F48">
            <v>1.80215E-3</v>
          </cell>
        </row>
        <row r="49">
          <cell r="F49">
            <v>1.8421500000000001E-3</v>
          </cell>
        </row>
        <row r="50">
          <cell r="F50">
            <v>1.88215E-3</v>
          </cell>
        </row>
        <row r="51">
          <cell r="F51">
            <v>1.9221500000000001E-3</v>
          </cell>
        </row>
        <row r="52">
          <cell r="F52">
            <v>1.9621500000000002E-3</v>
          </cell>
        </row>
        <row r="53">
          <cell r="F53">
            <v>2.0021499999999998E-3</v>
          </cell>
        </row>
        <row r="54">
          <cell r="F54">
            <v>2.04215E-3</v>
          </cell>
        </row>
        <row r="55">
          <cell r="F55">
            <v>2.0821500000000001E-3</v>
          </cell>
        </row>
        <row r="56">
          <cell r="F56">
            <v>2.1221500000000002E-3</v>
          </cell>
        </row>
        <row r="57">
          <cell r="F57">
            <v>2.1621499999999998E-3</v>
          </cell>
        </row>
        <row r="58">
          <cell r="F58">
            <v>2.2021499999999999E-3</v>
          </cell>
        </row>
        <row r="59">
          <cell r="F59">
            <v>2.24215E-3</v>
          </cell>
        </row>
        <row r="60">
          <cell r="F60">
            <v>2.2821500000000002E-3</v>
          </cell>
        </row>
        <row r="61">
          <cell r="F61">
            <v>2.3221499999999998E-3</v>
          </cell>
        </row>
        <row r="62">
          <cell r="F62">
            <v>2.3621499999999999E-3</v>
          </cell>
        </row>
        <row r="63">
          <cell r="F63">
            <v>2.40215E-3</v>
          </cell>
        </row>
        <row r="64">
          <cell r="F64">
            <v>2.4421500000000001E-3</v>
          </cell>
        </row>
        <row r="65">
          <cell r="F65">
            <v>2.4821499999999998E-3</v>
          </cell>
        </row>
        <row r="66">
          <cell r="F66">
            <v>2.5221499999999999E-3</v>
          </cell>
        </row>
        <row r="67">
          <cell r="F67">
            <v>2.56215E-3</v>
          </cell>
        </row>
        <row r="68">
          <cell r="F68">
            <v>2.6021500000000001E-3</v>
          </cell>
        </row>
        <row r="69">
          <cell r="F69">
            <v>2.6421499999999998E-3</v>
          </cell>
        </row>
        <row r="70">
          <cell r="F70">
            <v>2.6821499999999999E-3</v>
          </cell>
        </row>
        <row r="71">
          <cell r="F71">
            <v>2.72215E-3</v>
          </cell>
        </row>
        <row r="72">
          <cell r="F72">
            <v>2.7621500000000001E-3</v>
          </cell>
        </row>
        <row r="73">
          <cell r="F73">
            <v>2.8021500000000002E-3</v>
          </cell>
        </row>
        <row r="74">
          <cell r="F74">
            <v>2.8421499999999999E-3</v>
          </cell>
        </row>
        <row r="75">
          <cell r="F75">
            <v>2.88215E-3</v>
          </cell>
        </row>
        <row r="76">
          <cell r="F76">
            <v>2.9221500000000001E-3</v>
          </cell>
        </row>
        <row r="77">
          <cell r="F77">
            <v>2.9621500000000002E-3</v>
          </cell>
        </row>
        <row r="78">
          <cell r="F78">
            <v>3.0021499999999999E-3</v>
          </cell>
        </row>
        <row r="79">
          <cell r="F79">
            <v>3.04215E-3</v>
          </cell>
        </row>
        <row r="80">
          <cell r="F80">
            <v>3.0821500000000001E-3</v>
          </cell>
        </row>
        <row r="81">
          <cell r="F81">
            <v>3.1221500000000002E-3</v>
          </cell>
        </row>
        <row r="82">
          <cell r="F82">
            <v>3.1621499999999999E-3</v>
          </cell>
        </row>
        <row r="83">
          <cell r="F83">
            <v>3.20215E-3</v>
          </cell>
        </row>
        <row r="84">
          <cell r="F84">
            <v>3.2421500000000001E-3</v>
          </cell>
        </row>
        <row r="85">
          <cell r="F85">
            <v>3.2821500000000002E-3</v>
          </cell>
        </row>
        <row r="86">
          <cell r="F86">
            <v>3.3221499999999998E-3</v>
          </cell>
        </row>
        <row r="87">
          <cell r="F87">
            <v>3.3621499999999999E-3</v>
          </cell>
        </row>
        <row r="88">
          <cell r="F88">
            <v>3.4021500000000001E-3</v>
          </cell>
        </row>
        <row r="89">
          <cell r="F89">
            <v>3.4421500000000002E-3</v>
          </cell>
        </row>
        <row r="90">
          <cell r="F90">
            <v>3.4821499999999998E-3</v>
          </cell>
        </row>
        <row r="91">
          <cell r="F91">
            <v>3.5221499999999999E-3</v>
          </cell>
        </row>
        <row r="92">
          <cell r="F92">
            <v>3.56215E-3</v>
          </cell>
        </row>
        <row r="93">
          <cell r="F93">
            <v>3.6021500000000001E-3</v>
          </cell>
        </row>
        <row r="94">
          <cell r="F94">
            <v>3.6421499999999998E-3</v>
          </cell>
        </row>
        <row r="95">
          <cell r="F95">
            <v>3.6821499999999999E-3</v>
          </cell>
        </row>
        <row r="96">
          <cell r="F96">
            <v>3.72215E-3</v>
          </cell>
        </row>
        <row r="97">
          <cell r="F97">
            <v>3.7621500000000001E-3</v>
          </cell>
        </row>
        <row r="98">
          <cell r="F98">
            <v>3.8021499999999998E-3</v>
          </cell>
        </row>
        <row r="99">
          <cell r="F99">
            <v>3.8421499999999999E-3</v>
          </cell>
        </row>
        <row r="100">
          <cell r="F100">
            <v>3.88215E-3</v>
          </cell>
        </row>
        <row r="101">
          <cell r="F101">
            <v>3.9221500000000001E-3</v>
          </cell>
        </row>
        <row r="102">
          <cell r="F102">
            <v>3.9621500000000002E-3</v>
          </cell>
        </row>
        <row r="103">
          <cell r="F103">
            <v>4.0021500000000003E-3</v>
          </cell>
        </row>
        <row r="104">
          <cell r="F104">
            <v>4.0421500000000004E-3</v>
          </cell>
        </row>
        <row r="105">
          <cell r="F105">
            <v>4.0821499999999997E-3</v>
          </cell>
        </row>
        <row r="106">
          <cell r="F106">
            <v>4.1221499999999998E-3</v>
          </cell>
        </row>
        <row r="107">
          <cell r="F107">
            <v>4.1621499999999999E-3</v>
          </cell>
        </row>
        <row r="108">
          <cell r="F108">
            <v>4.20215E-3</v>
          </cell>
        </row>
        <row r="109">
          <cell r="F109">
            <v>4.2421500000000001E-3</v>
          </cell>
        </row>
        <row r="110">
          <cell r="F110">
            <v>4.2821500000000002E-3</v>
          </cell>
        </row>
        <row r="111">
          <cell r="F111">
            <v>4.3221500000000003E-3</v>
          </cell>
        </row>
        <row r="112">
          <cell r="F112">
            <v>4.3621500000000004E-3</v>
          </cell>
        </row>
        <row r="113">
          <cell r="F113">
            <v>4.4021499999999996E-3</v>
          </cell>
        </row>
        <row r="114">
          <cell r="F114">
            <v>4.4421499999999997E-3</v>
          </cell>
        </row>
        <row r="115">
          <cell r="F115">
            <v>4.4821499999999998E-3</v>
          </cell>
        </row>
        <row r="116">
          <cell r="F116">
            <v>4.52215E-3</v>
          </cell>
        </row>
        <row r="117">
          <cell r="F117">
            <v>4.5621500000000001E-3</v>
          </cell>
        </row>
        <row r="118">
          <cell r="F118">
            <v>4.6021500000000002E-3</v>
          </cell>
        </row>
        <row r="119">
          <cell r="F119">
            <v>4.6421500000000003E-3</v>
          </cell>
        </row>
        <row r="120">
          <cell r="F120">
            <v>4.6821500000000004E-3</v>
          </cell>
        </row>
        <row r="121">
          <cell r="F121">
            <v>4.7221499999999996E-3</v>
          </cell>
        </row>
        <row r="122">
          <cell r="F122">
            <v>4.7621499999999997E-3</v>
          </cell>
        </row>
        <row r="123">
          <cell r="F123">
            <v>4.8021499999999998E-3</v>
          </cell>
        </row>
        <row r="124">
          <cell r="F124">
            <v>4.8421499999999999E-3</v>
          </cell>
        </row>
        <row r="125">
          <cell r="F125">
            <v>4.88215E-3</v>
          </cell>
        </row>
        <row r="126">
          <cell r="F126">
            <v>4.9221500000000001E-3</v>
          </cell>
        </row>
        <row r="127">
          <cell r="F127">
            <v>4.9621500000000002E-3</v>
          </cell>
        </row>
        <row r="128">
          <cell r="F128">
            <v>5.0021500000000003E-3</v>
          </cell>
        </row>
        <row r="129">
          <cell r="F129">
            <v>5.0421499999999996E-3</v>
          </cell>
        </row>
        <row r="130">
          <cell r="F130">
            <v>5.0821499999999997E-3</v>
          </cell>
        </row>
        <row r="131">
          <cell r="F131">
            <v>5.1221499999999998E-3</v>
          </cell>
        </row>
        <row r="132">
          <cell r="F132">
            <v>5.1621499999999999E-3</v>
          </cell>
        </row>
        <row r="133">
          <cell r="F133">
            <v>5.20215E-3</v>
          </cell>
        </row>
        <row r="134">
          <cell r="F134">
            <v>5.2421500000000001E-3</v>
          </cell>
        </row>
        <row r="135">
          <cell r="F135">
            <v>5.2821500000000002E-3</v>
          </cell>
        </row>
        <row r="136">
          <cell r="F136">
            <v>5.3221500000000003E-3</v>
          </cell>
        </row>
        <row r="137">
          <cell r="F137">
            <v>5.3621500000000004E-3</v>
          </cell>
        </row>
        <row r="138">
          <cell r="F138">
            <v>5.4021499999999997E-3</v>
          </cell>
        </row>
        <row r="139">
          <cell r="F139">
            <v>5.4421499999999998E-3</v>
          </cell>
        </row>
        <row r="140">
          <cell r="F140">
            <v>5.4821499999999999E-3</v>
          </cell>
        </row>
        <row r="141">
          <cell r="F141">
            <v>5.52215E-3</v>
          </cell>
        </row>
        <row r="142">
          <cell r="F142">
            <v>5.5621500000000001E-3</v>
          </cell>
        </row>
        <row r="143">
          <cell r="F143">
            <v>5.6021500000000002E-3</v>
          </cell>
        </row>
        <row r="144">
          <cell r="F144">
            <v>5.6421500000000003E-3</v>
          </cell>
        </row>
        <row r="145">
          <cell r="F145">
            <v>5.6821500000000004E-3</v>
          </cell>
        </row>
        <row r="146">
          <cell r="F146">
            <v>5.7221499999999996E-3</v>
          </cell>
        </row>
        <row r="147">
          <cell r="F147">
            <v>5.7621499999999997E-3</v>
          </cell>
        </row>
        <row r="148">
          <cell r="F148">
            <v>5.8021499999999998E-3</v>
          </cell>
        </row>
        <row r="149">
          <cell r="F149">
            <v>5.8421499999999999E-3</v>
          </cell>
        </row>
        <row r="150">
          <cell r="F150">
            <v>5.8821500000000001E-3</v>
          </cell>
        </row>
        <row r="151">
          <cell r="F151">
            <v>5.9221500000000002E-3</v>
          </cell>
        </row>
        <row r="152">
          <cell r="F152">
            <v>5.9621500000000003E-3</v>
          </cell>
        </row>
        <row r="153">
          <cell r="F153">
            <v>6.0021500000000004E-3</v>
          </cell>
        </row>
        <row r="154">
          <cell r="F154">
            <v>6.0421499999999996E-3</v>
          </cell>
        </row>
        <row r="155">
          <cell r="F155">
            <v>6.0821499999999997E-3</v>
          </cell>
        </row>
        <row r="156">
          <cell r="F156">
            <v>6.1221499999999998E-3</v>
          </cell>
        </row>
        <row r="157">
          <cell r="F157">
            <v>6.1621499999999999E-3</v>
          </cell>
        </row>
        <row r="158">
          <cell r="F158">
            <v>6.20215E-3</v>
          </cell>
        </row>
        <row r="159">
          <cell r="F159">
            <v>6.2421500000000001E-3</v>
          </cell>
        </row>
        <row r="160">
          <cell r="F160">
            <v>6.2821500000000002E-3</v>
          </cell>
        </row>
        <row r="161">
          <cell r="F161">
            <v>6.3221500000000003E-3</v>
          </cell>
        </row>
        <row r="162">
          <cell r="F162">
            <v>6.3621499999999996E-3</v>
          </cell>
        </row>
        <row r="163">
          <cell r="F163">
            <v>6.4021499999999997E-3</v>
          </cell>
        </row>
        <row r="164">
          <cell r="F164">
            <v>6.4421499999999998E-3</v>
          </cell>
        </row>
        <row r="165">
          <cell r="F165">
            <v>6.4821499999999999E-3</v>
          </cell>
        </row>
        <row r="166">
          <cell r="F166">
            <v>6.52215E-3</v>
          </cell>
        </row>
        <row r="167">
          <cell r="F167">
            <v>6.5621500000000001E-3</v>
          </cell>
        </row>
        <row r="168">
          <cell r="F168">
            <v>6.6021500000000002E-3</v>
          </cell>
        </row>
        <row r="169">
          <cell r="F169">
            <v>6.6421500000000003E-3</v>
          </cell>
        </row>
        <row r="170">
          <cell r="F170">
            <v>6.6821500000000004E-3</v>
          </cell>
        </row>
        <row r="171">
          <cell r="F171">
            <v>6.7221499999999997E-3</v>
          </cell>
        </row>
        <row r="172">
          <cell r="F172">
            <v>6.7621499999999998E-3</v>
          </cell>
        </row>
        <row r="173">
          <cell r="F173">
            <v>6.8021499999999999E-3</v>
          </cell>
        </row>
        <row r="174">
          <cell r="F174">
            <v>6.84215E-3</v>
          </cell>
        </row>
        <row r="175">
          <cell r="F175">
            <v>6.8821500000000001E-3</v>
          </cell>
        </row>
        <row r="176">
          <cell r="F176">
            <v>6.9221500000000002E-3</v>
          </cell>
        </row>
        <row r="177">
          <cell r="F177">
            <v>6.9621500000000003E-3</v>
          </cell>
        </row>
        <row r="178">
          <cell r="F178">
            <v>7.0021500000000004E-3</v>
          </cell>
        </row>
        <row r="179">
          <cell r="F179">
            <v>7.0421499999999996E-3</v>
          </cell>
        </row>
        <row r="180">
          <cell r="F180">
            <v>7.0821499999999997E-3</v>
          </cell>
        </row>
        <row r="181">
          <cell r="F181">
            <v>7.1221499999999998E-3</v>
          </cell>
        </row>
        <row r="182">
          <cell r="F182">
            <v>7.1621499999999999E-3</v>
          </cell>
        </row>
        <row r="183">
          <cell r="F183">
            <v>7.20215E-3</v>
          </cell>
        </row>
        <row r="184">
          <cell r="F184">
            <v>7.2421500000000001E-3</v>
          </cell>
        </row>
        <row r="185">
          <cell r="F185">
            <v>7.2821500000000003E-3</v>
          </cell>
        </row>
        <row r="186">
          <cell r="F186">
            <v>7.3221500000000004E-3</v>
          </cell>
        </row>
        <row r="187">
          <cell r="F187">
            <v>7.3621499999999996E-3</v>
          </cell>
        </row>
        <row r="188">
          <cell r="F188">
            <v>7.4021499999999997E-3</v>
          </cell>
        </row>
        <row r="189">
          <cell r="F189">
            <v>7.4421499999999998E-3</v>
          </cell>
        </row>
        <row r="190">
          <cell r="F190">
            <v>7.4821499999999999E-3</v>
          </cell>
        </row>
        <row r="191">
          <cell r="F191">
            <v>7.52215E-3</v>
          </cell>
        </row>
        <row r="192">
          <cell r="F192">
            <v>7.5621500000000001E-3</v>
          </cell>
        </row>
        <row r="193">
          <cell r="F193">
            <v>7.6021500000000002E-3</v>
          </cell>
        </row>
        <row r="194">
          <cell r="F194">
            <v>7.6421500000000003E-3</v>
          </cell>
        </row>
        <row r="195">
          <cell r="F195">
            <v>7.6821499999999996E-3</v>
          </cell>
        </row>
        <row r="196">
          <cell r="F196">
            <v>7.7221499999999997E-3</v>
          </cell>
        </row>
        <row r="197">
          <cell r="F197">
            <v>7.7621499999999998E-3</v>
          </cell>
        </row>
        <row r="198">
          <cell r="F198">
            <v>7.8021499999999999E-3</v>
          </cell>
        </row>
        <row r="199">
          <cell r="F199">
            <v>7.8421500000000009E-3</v>
          </cell>
        </row>
        <row r="200">
          <cell r="F200">
            <v>7.8821499999999992E-3</v>
          </cell>
        </row>
        <row r="201">
          <cell r="F201">
            <v>7.9221499999999993E-3</v>
          </cell>
        </row>
        <row r="202">
          <cell r="F202">
            <v>7.9621499999999994E-3</v>
          </cell>
        </row>
        <row r="203">
          <cell r="F203">
            <v>8.0021499999999995E-3</v>
          </cell>
        </row>
        <row r="204">
          <cell r="F204">
            <v>8.0421499999999996E-3</v>
          </cell>
        </row>
        <row r="205">
          <cell r="F205">
            <v>8.0821499999999998E-3</v>
          </cell>
        </row>
        <row r="206">
          <cell r="F206">
            <v>8.1221499999999999E-3</v>
          </cell>
        </row>
        <row r="207">
          <cell r="F207">
            <v>8.16215E-3</v>
          </cell>
        </row>
        <row r="208">
          <cell r="F208">
            <v>8.2021500000000001E-3</v>
          </cell>
        </row>
        <row r="209">
          <cell r="F209">
            <v>8.2421500000000002E-3</v>
          </cell>
        </row>
        <row r="210">
          <cell r="F210">
            <v>8.2821500000000003E-3</v>
          </cell>
        </row>
        <row r="211">
          <cell r="F211">
            <v>8.3221500000000004E-3</v>
          </cell>
        </row>
        <row r="212">
          <cell r="F212">
            <v>8.3621500000000005E-3</v>
          </cell>
        </row>
        <row r="213">
          <cell r="F213">
            <v>8.4021500000000006E-3</v>
          </cell>
        </row>
        <row r="214">
          <cell r="F214">
            <v>8.4421500000000007E-3</v>
          </cell>
        </row>
        <row r="215">
          <cell r="F215">
            <v>8.4821500000000008E-3</v>
          </cell>
        </row>
        <row r="216">
          <cell r="F216">
            <v>8.5221499999999992E-3</v>
          </cell>
        </row>
        <row r="217">
          <cell r="F217">
            <v>8.5621499999999993E-3</v>
          </cell>
        </row>
        <row r="218">
          <cell r="F218">
            <v>8.6021499999999994E-3</v>
          </cell>
        </row>
        <row r="219">
          <cell r="F219">
            <v>8.6421499999999995E-3</v>
          </cell>
        </row>
        <row r="220">
          <cell r="F220">
            <v>8.6821499999999996E-3</v>
          </cell>
        </row>
        <row r="221">
          <cell r="F221">
            <v>8.7221499999999997E-3</v>
          </cell>
        </row>
        <row r="222">
          <cell r="F222">
            <v>8.7621499999999998E-3</v>
          </cell>
        </row>
        <row r="223">
          <cell r="F223">
            <v>8.8021499999999999E-3</v>
          </cell>
        </row>
        <row r="224">
          <cell r="F224">
            <v>8.84215E-3</v>
          </cell>
        </row>
        <row r="225">
          <cell r="F225">
            <v>8.8821500000000001E-3</v>
          </cell>
        </row>
        <row r="226">
          <cell r="F226">
            <v>8.9221500000000002E-3</v>
          </cell>
        </row>
        <row r="227">
          <cell r="F227">
            <v>8.9621500000000003E-3</v>
          </cell>
        </row>
        <row r="228">
          <cell r="F228">
            <v>9.0021500000000004E-3</v>
          </cell>
        </row>
        <row r="229">
          <cell r="F229">
            <v>9.0421500000000005E-3</v>
          </cell>
        </row>
        <row r="230">
          <cell r="F230">
            <v>9.0821500000000006E-3</v>
          </cell>
        </row>
        <row r="231">
          <cell r="F231">
            <v>9.1221500000000007E-3</v>
          </cell>
        </row>
        <row r="232">
          <cell r="F232">
            <v>9.1621500000000008E-3</v>
          </cell>
        </row>
        <row r="233">
          <cell r="F233">
            <v>9.2021499999999992E-3</v>
          </cell>
        </row>
        <row r="234">
          <cell r="F234">
            <v>9.2421499999999993E-3</v>
          </cell>
        </row>
        <row r="235">
          <cell r="F235">
            <v>9.2821499999999994E-3</v>
          </cell>
        </row>
        <row r="236">
          <cell r="F236">
            <v>9.3221499999999995E-3</v>
          </cell>
        </row>
        <row r="237">
          <cell r="F237">
            <v>9.3621499999999996E-3</v>
          </cell>
        </row>
        <row r="238">
          <cell r="F238">
            <v>9.4021499999999997E-3</v>
          </cell>
        </row>
        <row r="239">
          <cell r="F239">
            <v>9.4421499999999998E-3</v>
          </cell>
        </row>
        <row r="240">
          <cell r="F240">
            <v>9.48215E-3</v>
          </cell>
        </row>
        <row r="241">
          <cell r="F241">
            <v>9.5221500000000001E-3</v>
          </cell>
        </row>
        <row r="242">
          <cell r="F242">
            <v>9.5621500000000002E-3</v>
          </cell>
        </row>
        <row r="243">
          <cell r="F243">
            <v>9.6021500000000003E-3</v>
          </cell>
        </row>
        <row r="244">
          <cell r="F244">
            <v>9.6421500000000004E-3</v>
          </cell>
        </row>
        <row r="245">
          <cell r="F245">
            <v>9.6821500000000005E-3</v>
          </cell>
        </row>
        <row r="246">
          <cell r="F246">
            <v>9.7221500000000006E-3</v>
          </cell>
        </row>
        <row r="247">
          <cell r="F247">
            <v>9.7621500000000007E-3</v>
          </cell>
        </row>
        <row r="248">
          <cell r="F248">
            <v>9.8021500000000008E-3</v>
          </cell>
        </row>
        <row r="249">
          <cell r="F249">
            <v>9.8421499999999992E-3</v>
          </cell>
        </row>
        <row r="250">
          <cell r="F250">
            <v>9.8821499999999993E-3</v>
          </cell>
        </row>
        <row r="251">
          <cell r="F251">
            <v>9.9221499999999994E-3</v>
          </cell>
        </row>
        <row r="252">
          <cell r="F252">
            <v>9.9621499999999995E-3</v>
          </cell>
        </row>
        <row r="253">
          <cell r="F253">
            <v>1.0002199999999999E-2</v>
          </cell>
        </row>
        <row r="254">
          <cell r="F254">
            <v>1.0042199999999999E-2</v>
          </cell>
        </row>
        <row r="255">
          <cell r="F255">
            <v>1.0082199999999999E-2</v>
          </cell>
        </row>
        <row r="256">
          <cell r="F256">
            <v>1.01222E-2</v>
          </cell>
        </row>
        <row r="257">
          <cell r="F257">
            <v>1.01622E-2</v>
          </cell>
        </row>
        <row r="258">
          <cell r="F258">
            <v>1.02022E-2</v>
          </cell>
        </row>
        <row r="259">
          <cell r="F259">
            <v>1.02422E-2</v>
          </cell>
        </row>
        <row r="260">
          <cell r="F260">
            <v>1.02822E-2</v>
          </cell>
        </row>
        <row r="261">
          <cell r="F261">
            <v>1.03222E-2</v>
          </cell>
        </row>
        <row r="262">
          <cell r="F262">
            <v>1.03622E-2</v>
          </cell>
        </row>
        <row r="263">
          <cell r="F263">
            <v>1.04022E-2</v>
          </cell>
        </row>
        <row r="264">
          <cell r="F264">
            <v>1.04422E-2</v>
          </cell>
        </row>
        <row r="265">
          <cell r="F265">
            <v>1.0482200000000001E-2</v>
          </cell>
        </row>
        <row r="266">
          <cell r="F266">
            <v>1.0522200000000001E-2</v>
          </cell>
        </row>
        <row r="267">
          <cell r="F267">
            <v>1.0562200000000001E-2</v>
          </cell>
        </row>
        <row r="268">
          <cell r="F268">
            <v>1.0602200000000001E-2</v>
          </cell>
        </row>
        <row r="269">
          <cell r="F269">
            <v>1.0642199999999999E-2</v>
          </cell>
        </row>
        <row r="270">
          <cell r="F270">
            <v>1.0682199999999999E-2</v>
          </cell>
        </row>
        <row r="271">
          <cell r="F271">
            <v>1.0722199999999999E-2</v>
          </cell>
        </row>
        <row r="272">
          <cell r="F272">
            <v>1.07622E-2</v>
          </cell>
        </row>
        <row r="273">
          <cell r="F273">
            <v>1.08022E-2</v>
          </cell>
        </row>
        <row r="274">
          <cell r="F274">
            <v>1.08422E-2</v>
          </cell>
        </row>
        <row r="275">
          <cell r="F275">
            <v>1.08822E-2</v>
          </cell>
        </row>
        <row r="276">
          <cell r="F276">
            <v>1.09222E-2</v>
          </cell>
        </row>
        <row r="277">
          <cell r="F277">
            <v>1.09622E-2</v>
          </cell>
        </row>
        <row r="278">
          <cell r="F278">
            <v>1.10022E-2</v>
          </cell>
        </row>
        <row r="279">
          <cell r="F279">
            <v>1.10422E-2</v>
          </cell>
        </row>
        <row r="280">
          <cell r="F280">
            <v>1.10822E-2</v>
          </cell>
        </row>
        <row r="281">
          <cell r="F281">
            <v>1.11222E-2</v>
          </cell>
        </row>
        <row r="282">
          <cell r="F282">
            <v>1.1162200000000001E-2</v>
          </cell>
        </row>
        <row r="283">
          <cell r="F283">
            <v>1.1202200000000001E-2</v>
          </cell>
        </row>
        <row r="284">
          <cell r="F284">
            <v>1.1242200000000001E-2</v>
          </cell>
        </row>
        <row r="285">
          <cell r="F285">
            <v>1.1282199999999999E-2</v>
          </cell>
        </row>
        <row r="286">
          <cell r="F286">
            <v>1.1322199999999999E-2</v>
          </cell>
        </row>
        <row r="287">
          <cell r="F287">
            <v>1.1362199999999999E-2</v>
          </cell>
        </row>
        <row r="288">
          <cell r="F288">
            <v>1.1402199999999999E-2</v>
          </cell>
        </row>
        <row r="289">
          <cell r="F289">
            <v>1.14422E-2</v>
          </cell>
        </row>
        <row r="290">
          <cell r="F290">
            <v>1.14822E-2</v>
          </cell>
        </row>
        <row r="291">
          <cell r="F291">
            <v>1.15222E-2</v>
          </cell>
        </row>
        <row r="292">
          <cell r="F292">
            <v>1.15622E-2</v>
          </cell>
        </row>
        <row r="293">
          <cell r="F293">
            <v>1.16022E-2</v>
          </cell>
        </row>
        <row r="294">
          <cell r="F294">
            <v>1.16422E-2</v>
          </cell>
        </row>
        <row r="295">
          <cell r="F295">
            <v>1.16822E-2</v>
          </cell>
        </row>
        <row r="296">
          <cell r="F296">
            <v>1.17222E-2</v>
          </cell>
        </row>
        <row r="297">
          <cell r="F297">
            <v>1.17622E-2</v>
          </cell>
        </row>
        <row r="298">
          <cell r="F298">
            <v>1.1802200000000001E-2</v>
          </cell>
        </row>
        <row r="299">
          <cell r="F299">
            <v>1.1842200000000001E-2</v>
          </cell>
        </row>
        <row r="300">
          <cell r="F300">
            <v>1.1882200000000001E-2</v>
          </cell>
        </row>
        <row r="301">
          <cell r="F301">
            <v>1.1922200000000001E-2</v>
          </cell>
        </row>
        <row r="302">
          <cell r="F302">
            <v>1.1962199999999999E-2</v>
          </cell>
        </row>
        <row r="303">
          <cell r="F303">
            <v>1.2002199999999999E-2</v>
          </cell>
        </row>
        <row r="304">
          <cell r="F304">
            <v>1.2042199999999999E-2</v>
          </cell>
        </row>
        <row r="305">
          <cell r="F305">
            <v>1.20822E-2</v>
          </cell>
        </row>
        <row r="306">
          <cell r="F306">
            <v>1.21222E-2</v>
          </cell>
        </row>
        <row r="307">
          <cell r="F307">
            <v>1.21622E-2</v>
          </cell>
        </row>
        <row r="308">
          <cell r="F308">
            <v>1.22022E-2</v>
          </cell>
        </row>
        <row r="309">
          <cell r="F309">
            <v>1.22422E-2</v>
          </cell>
        </row>
        <row r="310">
          <cell r="F310">
            <v>1.22822E-2</v>
          </cell>
        </row>
        <row r="311">
          <cell r="F311">
            <v>1.23222E-2</v>
          </cell>
        </row>
        <row r="312">
          <cell r="F312">
            <v>1.23622E-2</v>
          </cell>
        </row>
        <row r="313">
          <cell r="F313">
            <v>1.24022E-2</v>
          </cell>
        </row>
        <row r="314">
          <cell r="F314">
            <v>1.24422E-2</v>
          </cell>
        </row>
        <row r="315">
          <cell r="F315">
            <v>1.2482200000000001E-2</v>
          </cell>
        </row>
        <row r="316">
          <cell r="F316">
            <v>1.2522200000000001E-2</v>
          </cell>
        </row>
        <row r="317">
          <cell r="F317">
            <v>1.2562200000000001E-2</v>
          </cell>
        </row>
        <row r="318">
          <cell r="F318">
            <v>1.2602199999999999E-2</v>
          </cell>
        </row>
        <row r="319">
          <cell r="F319">
            <v>1.2642199999999999E-2</v>
          </cell>
        </row>
        <row r="320">
          <cell r="F320">
            <v>1.2682199999999999E-2</v>
          </cell>
        </row>
        <row r="321">
          <cell r="F321">
            <v>1.2722199999999999E-2</v>
          </cell>
        </row>
        <row r="322">
          <cell r="F322">
            <v>1.27622E-2</v>
          </cell>
        </row>
        <row r="323">
          <cell r="F323">
            <v>1.28022E-2</v>
          </cell>
        </row>
        <row r="324">
          <cell r="F324">
            <v>1.28422E-2</v>
          </cell>
        </row>
        <row r="325">
          <cell r="F325">
            <v>1.28822E-2</v>
          </cell>
        </row>
        <row r="326">
          <cell r="F326">
            <v>1.29222E-2</v>
          </cell>
        </row>
        <row r="327">
          <cell r="F327">
            <v>1.29622E-2</v>
          </cell>
        </row>
        <row r="328">
          <cell r="F328">
            <v>1.30022E-2</v>
          </cell>
        </row>
        <row r="329">
          <cell r="F329">
            <v>1.30422E-2</v>
          </cell>
        </row>
        <row r="330">
          <cell r="F330">
            <v>1.30822E-2</v>
          </cell>
        </row>
        <row r="331">
          <cell r="F331">
            <v>1.3122200000000001E-2</v>
          </cell>
        </row>
        <row r="332">
          <cell r="F332">
            <v>1.3162200000000001E-2</v>
          </cell>
        </row>
        <row r="333">
          <cell r="F333">
            <v>1.3202200000000001E-2</v>
          </cell>
        </row>
        <row r="334">
          <cell r="F334">
            <v>1.3242200000000001E-2</v>
          </cell>
        </row>
        <row r="335">
          <cell r="F335">
            <v>1.3282199999999999E-2</v>
          </cell>
        </row>
        <row r="336">
          <cell r="F336">
            <v>1.3322199999999999E-2</v>
          </cell>
        </row>
        <row r="337">
          <cell r="F337">
            <v>1.3362199999999999E-2</v>
          </cell>
        </row>
        <row r="338">
          <cell r="F338">
            <v>1.34022E-2</v>
          </cell>
        </row>
        <row r="339">
          <cell r="F339">
            <v>1.34422E-2</v>
          </cell>
        </row>
        <row r="340">
          <cell r="F340">
            <v>1.34822E-2</v>
          </cell>
        </row>
        <row r="341">
          <cell r="F341">
            <v>1.35222E-2</v>
          </cell>
        </row>
        <row r="342">
          <cell r="F342">
            <v>1.35622E-2</v>
          </cell>
        </row>
        <row r="343">
          <cell r="F343">
            <v>1.36022E-2</v>
          </cell>
        </row>
        <row r="344">
          <cell r="F344">
            <v>1.36422E-2</v>
          </cell>
        </row>
        <row r="345">
          <cell r="F345">
            <v>1.36822E-2</v>
          </cell>
        </row>
        <row r="346">
          <cell r="F346">
            <v>1.37222E-2</v>
          </cell>
        </row>
        <row r="347">
          <cell r="F347">
            <v>1.37622E-2</v>
          </cell>
        </row>
        <row r="348">
          <cell r="F348">
            <v>1.3802200000000001E-2</v>
          </cell>
        </row>
        <row r="349">
          <cell r="F349">
            <v>1.3842200000000001E-2</v>
          </cell>
        </row>
        <row r="350">
          <cell r="F350">
            <v>1.3882200000000001E-2</v>
          </cell>
        </row>
        <row r="351">
          <cell r="F351">
            <v>1.3922199999999999E-2</v>
          </cell>
        </row>
        <row r="352">
          <cell r="F352">
            <v>1.3962199999999999E-2</v>
          </cell>
        </row>
        <row r="353">
          <cell r="F353">
            <v>1.4002199999999999E-2</v>
          </cell>
        </row>
        <row r="354">
          <cell r="F354">
            <v>1.4042199999999999E-2</v>
          </cell>
        </row>
        <row r="355">
          <cell r="F355">
            <v>1.40822E-2</v>
          </cell>
        </row>
        <row r="356">
          <cell r="F356">
            <v>1.41222E-2</v>
          </cell>
        </row>
        <row r="357">
          <cell r="F357">
            <v>1.41622E-2</v>
          </cell>
        </row>
        <row r="358">
          <cell r="F358">
            <v>1.42022E-2</v>
          </cell>
        </row>
        <row r="359">
          <cell r="F359">
            <v>1.42422E-2</v>
          </cell>
        </row>
        <row r="360">
          <cell r="F360">
            <v>1.42822E-2</v>
          </cell>
        </row>
        <row r="361">
          <cell r="F361">
            <v>1.43222E-2</v>
          </cell>
        </row>
        <row r="362">
          <cell r="F362">
            <v>1.43622E-2</v>
          </cell>
        </row>
        <row r="363">
          <cell r="F363">
            <v>1.44022E-2</v>
          </cell>
        </row>
        <row r="364">
          <cell r="F364">
            <v>1.4442200000000001E-2</v>
          </cell>
        </row>
        <row r="365">
          <cell r="F365">
            <v>1.4482200000000001E-2</v>
          </cell>
        </row>
        <row r="366">
          <cell r="F366">
            <v>1.4522200000000001E-2</v>
          </cell>
        </row>
        <row r="367">
          <cell r="F367">
            <v>1.4562200000000001E-2</v>
          </cell>
        </row>
        <row r="368">
          <cell r="F368">
            <v>1.4602199999999999E-2</v>
          </cell>
        </row>
        <row r="369">
          <cell r="F369">
            <v>1.4642199999999999E-2</v>
          </cell>
        </row>
        <row r="370">
          <cell r="F370">
            <v>1.4682199999999999E-2</v>
          </cell>
        </row>
        <row r="371">
          <cell r="F371">
            <v>1.47222E-2</v>
          </cell>
        </row>
        <row r="372">
          <cell r="F372">
            <v>1.47622E-2</v>
          </cell>
        </row>
        <row r="373">
          <cell r="F373">
            <v>1.48022E-2</v>
          </cell>
        </row>
        <row r="374">
          <cell r="F374">
            <v>1.48422E-2</v>
          </cell>
        </row>
        <row r="375">
          <cell r="F375">
            <v>1.48822E-2</v>
          </cell>
        </row>
        <row r="376">
          <cell r="F376">
            <v>1.49222E-2</v>
          </cell>
        </row>
        <row r="377">
          <cell r="F377">
            <v>1.49622E-2</v>
          </cell>
        </row>
        <row r="378">
          <cell r="F378">
            <v>1.50022E-2</v>
          </cell>
        </row>
        <row r="379">
          <cell r="F379">
            <v>1.50422E-2</v>
          </cell>
        </row>
        <row r="380">
          <cell r="F380">
            <v>1.50822E-2</v>
          </cell>
        </row>
        <row r="381">
          <cell r="F381">
            <v>1.5122200000000001E-2</v>
          </cell>
        </row>
        <row r="382">
          <cell r="F382">
            <v>1.5162200000000001E-2</v>
          </cell>
        </row>
        <row r="383">
          <cell r="F383">
            <v>1.5202200000000001E-2</v>
          </cell>
        </row>
        <row r="384">
          <cell r="F384">
            <v>1.5242199999999999E-2</v>
          </cell>
        </row>
        <row r="385">
          <cell r="F385">
            <v>1.5282199999999999E-2</v>
          </cell>
        </row>
        <row r="386">
          <cell r="F386">
            <v>1.5322199999999999E-2</v>
          </cell>
        </row>
        <row r="387">
          <cell r="F387">
            <v>1.5362199999999999E-2</v>
          </cell>
        </row>
        <row r="388">
          <cell r="F388">
            <v>1.54022E-2</v>
          </cell>
        </row>
        <row r="389">
          <cell r="F389">
            <v>1.54422E-2</v>
          </cell>
        </row>
        <row r="390">
          <cell r="F390">
            <v>1.54822E-2</v>
          </cell>
        </row>
        <row r="391">
          <cell r="F391">
            <v>1.55222E-2</v>
          </cell>
        </row>
        <row r="392">
          <cell r="F392">
            <v>1.55622E-2</v>
          </cell>
        </row>
        <row r="393">
          <cell r="F393">
            <v>1.56022E-2</v>
          </cell>
        </row>
        <row r="394">
          <cell r="F394">
            <v>1.5642199999999998E-2</v>
          </cell>
        </row>
        <row r="395">
          <cell r="F395">
            <v>1.56822E-2</v>
          </cell>
        </row>
        <row r="396">
          <cell r="F396">
            <v>1.5722199999999999E-2</v>
          </cell>
        </row>
        <row r="397">
          <cell r="F397">
            <v>1.5762200000000001E-2</v>
          </cell>
        </row>
        <row r="398">
          <cell r="F398">
            <v>1.5802199999999999E-2</v>
          </cell>
        </row>
        <row r="399">
          <cell r="F399">
            <v>1.5842200000000001E-2</v>
          </cell>
        </row>
        <row r="400">
          <cell r="F400">
            <v>1.5882199999999999E-2</v>
          </cell>
        </row>
        <row r="401">
          <cell r="F401">
            <v>1.5922200000000001E-2</v>
          </cell>
        </row>
        <row r="402">
          <cell r="F402">
            <v>1.5962199999999999E-2</v>
          </cell>
        </row>
        <row r="403">
          <cell r="F403">
            <v>1.6002200000000001E-2</v>
          </cell>
        </row>
        <row r="404">
          <cell r="F404">
            <v>1.60422E-2</v>
          </cell>
        </row>
        <row r="405">
          <cell r="F405">
            <v>1.6082200000000001E-2</v>
          </cell>
        </row>
        <row r="406">
          <cell r="F406">
            <v>1.61222E-2</v>
          </cell>
        </row>
        <row r="407">
          <cell r="F407">
            <v>1.6162200000000002E-2</v>
          </cell>
        </row>
        <row r="408">
          <cell r="F408">
            <v>1.62022E-2</v>
          </cell>
        </row>
        <row r="409">
          <cell r="F409">
            <v>1.6242199999999998E-2</v>
          </cell>
        </row>
        <row r="410">
          <cell r="F410">
            <v>1.62822E-2</v>
          </cell>
        </row>
        <row r="411">
          <cell r="F411">
            <v>1.6322199999999999E-2</v>
          </cell>
        </row>
        <row r="412">
          <cell r="F412">
            <v>1.63622E-2</v>
          </cell>
        </row>
        <row r="413">
          <cell r="F413">
            <v>1.6402199999999999E-2</v>
          </cell>
        </row>
        <row r="414">
          <cell r="F414">
            <v>1.6442200000000001E-2</v>
          </cell>
        </row>
        <row r="415">
          <cell r="F415">
            <v>1.6482199999999999E-2</v>
          </cell>
        </row>
        <row r="416">
          <cell r="F416">
            <v>1.6522200000000001E-2</v>
          </cell>
        </row>
        <row r="417">
          <cell r="F417">
            <v>1.6562199999999999E-2</v>
          </cell>
        </row>
        <row r="418">
          <cell r="F418">
            <v>1.6602200000000001E-2</v>
          </cell>
        </row>
        <row r="419">
          <cell r="F419">
            <v>1.6642199999999999E-2</v>
          </cell>
        </row>
        <row r="420">
          <cell r="F420">
            <v>1.6682200000000001E-2</v>
          </cell>
        </row>
        <row r="421">
          <cell r="F421">
            <v>1.67222E-2</v>
          </cell>
        </row>
        <row r="422">
          <cell r="F422">
            <v>1.6762200000000001E-2</v>
          </cell>
        </row>
        <row r="423">
          <cell r="F423">
            <v>1.68022E-2</v>
          </cell>
        </row>
        <row r="424">
          <cell r="F424">
            <v>1.6842200000000002E-2</v>
          </cell>
        </row>
        <row r="425">
          <cell r="F425">
            <v>1.68822E-2</v>
          </cell>
        </row>
        <row r="426">
          <cell r="F426">
            <v>1.6922199999999998E-2</v>
          </cell>
        </row>
        <row r="427">
          <cell r="F427">
            <v>1.69622E-2</v>
          </cell>
        </row>
        <row r="428">
          <cell r="F428">
            <v>1.7002199999999999E-2</v>
          </cell>
        </row>
        <row r="429">
          <cell r="F429">
            <v>1.70422E-2</v>
          </cell>
        </row>
        <row r="430">
          <cell r="F430">
            <v>1.7082199999999999E-2</v>
          </cell>
        </row>
        <row r="431">
          <cell r="F431">
            <v>1.7122200000000001E-2</v>
          </cell>
        </row>
        <row r="432">
          <cell r="F432">
            <v>1.7162199999999999E-2</v>
          </cell>
        </row>
        <row r="433">
          <cell r="F433">
            <v>1.7202200000000001E-2</v>
          </cell>
        </row>
        <row r="434">
          <cell r="F434">
            <v>1.7242199999999999E-2</v>
          </cell>
        </row>
        <row r="435">
          <cell r="F435">
            <v>1.7282200000000001E-2</v>
          </cell>
        </row>
        <row r="436">
          <cell r="F436">
            <v>1.7322199999999999E-2</v>
          </cell>
        </row>
        <row r="437">
          <cell r="F437">
            <v>1.7362200000000001E-2</v>
          </cell>
        </row>
        <row r="438">
          <cell r="F438">
            <v>1.74022E-2</v>
          </cell>
        </row>
        <row r="439">
          <cell r="F439">
            <v>1.7442200000000001E-2</v>
          </cell>
        </row>
        <row r="440">
          <cell r="F440">
            <v>1.74822E-2</v>
          </cell>
        </row>
        <row r="441">
          <cell r="F441">
            <v>1.7522200000000002E-2</v>
          </cell>
        </row>
        <row r="442">
          <cell r="F442">
            <v>1.75622E-2</v>
          </cell>
        </row>
        <row r="443">
          <cell r="F443">
            <v>1.7602199999999998E-2</v>
          </cell>
        </row>
        <row r="444">
          <cell r="F444">
            <v>1.76422E-2</v>
          </cell>
        </row>
        <row r="445">
          <cell r="F445">
            <v>1.7682199999999999E-2</v>
          </cell>
        </row>
        <row r="446">
          <cell r="F446">
            <v>1.77222E-2</v>
          </cell>
        </row>
        <row r="447">
          <cell r="F447">
            <v>1.7762199999999999E-2</v>
          </cell>
        </row>
        <row r="448">
          <cell r="F448">
            <v>1.7802200000000001E-2</v>
          </cell>
        </row>
        <row r="449">
          <cell r="F449">
            <v>1.7842199999999999E-2</v>
          </cell>
        </row>
        <row r="450">
          <cell r="F450">
            <v>1.7882200000000001E-2</v>
          </cell>
        </row>
        <row r="451">
          <cell r="F451">
            <v>1.7922199999999999E-2</v>
          </cell>
        </row>
        <row r="452">
          <cell r="F452">
            <v>1.7962200000000001E-2</v>
          </cell>
        </row>
        <row r="453">
          <cell r="F453">
            <v>1.8002199999999999E-2</v>
          </cell>
        </row>
        <row r="454">
          <cell r="F454">
            <v>1.8042200000000001E-2</v>
          </cell>
        </row>
        <row r="455">
          <cell r="F455">
            <v>1.80822E-2</v>
          </cell>
        </row>
        <row r="456">
          <cell r="F456">
            <v>1.8122200000000002E-2</v>
          </cell>
        </row>
        <row r="457">
          <cell r="F457">
            <v>1.81622E-2</v>
          </cell>
        </row>
        <row r="458">
          <cell r="F458">
            <v>1.8202200000000002E-2</v>
          </cell>
        </row>
        <row r="459">
          <cell r="F459">
            <v>1.82422E-2</v>
          </cell>
        </row>
        <row r="460">
          <cell r="F460">
            <v>1.8282199999999998E-2</v>
          </cell>
        </row>
        <row r="461">
          <cell r="F461">
            <v>1.83222E-2</v>
          </cell>
        </row>
        <row r="462">
          <cell r="F462">
            <v>1.8362199999999999E-2</v>
          </cell>
        </row>
        <row r="463">
          <cell r="F463">
            <v>1.8402200000000001E-2</v>
          </cell>
        </row>
        <row r="464">
          <cell r="F464">
            <v>1.8442199999999999E-2</v>
          </cell>
        </row>
        <row r="465">
          <cell r="F465">
            <v>1.8482200000000001E-2</v>
          </cell>
        </row>
        <row r="466">
          <cell r="F466">
            <v>1.8522199999999999E-2</v>
          </cell>
        </row>
        <row r="467">
          <cell r="F467">
            <v>1.8562200000000001E-2</v>
          </cell>
        </row>
        <row r="468">
          <cell r="F468">
            <v>1.8602199999999999E-2</v>
          </cell>
        </row>
        <row r="469">
          <cell r="F469">
            <v>1.8642200000000001E-2</v>
          </cell>
        </row>
        <row r="470">
          <cell r="F470">
            <v>1.86822E-2</v>
          </cell>
        </row>
        <row r="471">
          <cell r="F471">
            <v>1.8722200000000001E-2</v>
          </cell>
        </row>
        <row r="472">
          <cell r="F472">
            <v>1.87622E-2</v>
          </cell>
        </row>
        <row r="473">
          <cell r="F473">
            <v>1.8802200000000002E-2</v>
          </cell>
        </row>
        <row r="474">
          <cell r="F474">
            <v>1.88422E-2</v>
          </cell>
        </row>
        <row r="475">
          <cell r="F475">
            <v>1.8882199999999998E-2</v>
          </cell>
        </row>
        <row r="476">
          <cell r="F476">
            <v>1.89222E-2</v>
          </cell>
        </row>
        <row r="477">
          <cell r="F477">
            <v>1.8962199999999999E-2</v>
          </cell>
        </row>
        <row r="478">
          <cell r="F478">
            <v>1.90022E-2</v>
          </cell>
        </row>
        <row r="479">
          <cell r="F479">
            <v>1.9042199999999999E-2</v>
          </cell>
        </row>
        <row r="480">
          <cell r="F480">
            <v>1.9082200000000001E-2</v>
          </cell>
        </row>
        <row r="481">
          <cell r="F481">
            <v>1.9122199999999999E-2</v>
          </cell>
        </row>
        <row r="482">
          <cell r="F482">
            <v>1.9162200000000001E-2</v>
          </cell>
        </row>
        <row r="483">
          <cell r="F483">
            <v>1.9202199999999999E-2</v>
          </cell>
        </row>
        <row r="484">
          <cell r="F484">
            <v>1.9242200000000001E-2</v>
          </cell>
        </row>
        <row r="485">
          <cell r="F485">
            <v>1.9282199999999999E-2</v>
          </cell>
        </row>
        <row r="486">
          <cell r="F486">
            <v>1.9322200000000001E-2</v>
          </cell>
        </row>
        <row r="487">
          <cell r="F487">
            <v>1.93622E-2</v>
          </cell>
        </row>
        <row r="488">
          <cell r="F488">
            <v>1.9402200000000001E-2</v>
          </cell>
        </row>
        <row r="489">
          <cell r="F489">
            <v>1.94422E-2</v>
          </cell>
        </row>
        <row r="490">
          <cell r="F490">
            <v>1.9482200000000002E-2</v>
          </cell>
        </row>
        <row r="491">
          <cell r="F491">
            <v>1.95222E-2</v>
          </cell>
        </row>
        <row r="492">
          <cell r="F492">
            <v>1.9562199999999998E-2</v>
          </cell>
        </row>
        <row r="493">
          <cell r="F493">
            <v>1.96022E-2</v>
          </cell>
        </row>
        <row r="494">
          <cell r="F494">
            <v>1.9642199999999999E-2</v>
          </cell>
        </row>
        <row r="495">
          <cell r="F495">
            <v>1.96822E-2</v>
          </cell>
        </row>
        <row r="496">
          <cell r="F496">
            <v>1.9722199999999999E-2</v>
          </cell>
        </row>
        <row r="497">
          <cell r="F497">
            <v>1.9762200000000001E-2</v>
          </cell>
        </row>
        <row r="498">
          <cell r="F498">
            <v>1.9802199999999999E-2</v>
          </cell>
        </row>
        <row r="499">
          <cell r="F499">
            <v>1.9842200000000001E-2</v>
          </cell>
        </row>
        <row r="500">
          <cell r="F500">
            <v>1.9882199999999999E-2</v>
          </cell>
        </row>
        <row r="501">
          <cell r="F501">
            <v>1.9922200000000001E-2</v>
          </cell>
        </row>
        <row r="502">
          <cell r="F502">
            <v>1.9962199999999999E-2</v>
          </cell>
        </row>
        <row r="503">
          <cell r="F503">
            <v>2.0002200000000001E-2</v>
          </cell>
        </row>
        <row r="504">
          <cell r="F504">
            <v>2.00422E-2</v>
          </cell>
        </row>
        <row r="505">
          <cell r="F505">
            <v>2.0082200000000001E-2</v>
          </cell>
        </row>
        <row r="506">
          <cell r="F506">
            <v>2.01222E-2</v>
          </cell>
        </row>
        <row r="507">
          <cell r="F507">
            <v>2.0162200000000002E-2</v>
          </cell>
        </row>
        <row r="508">
          <cell r="F508">
            <v>2.02022E-2</v>
          </cell>
        </row>
        <row r="509">
          <cell r="F509">
            <v>2.0242199999999998E-2</v>
          </cell>
        </row>
        <row r="510">
          <cell r="F510">
            <v>2.02822E-2</v>
          </cell>
        </row>
        <row r="511">
          <cell r="F511">
            <v>2.0322199999999999E-2</v>
          </cell>
        </row>
        <row r="512">
          <cell r="F512">
            <v>2.03622E-2</v>
          </cell>
        </row>
        <row r="513">
          <cell r="F513">
            <v>2.0402199999999999E-2</v>
          </cell>
        </row>
        <row r="514">
          <cell r="F514">
            <v>2.0442200000000001E-2</v>
          </cell>
        </row>
        <row r="515">
          <cell r="F515">
            <v>2.0482199999999999E-2</v>
          </cell>
        </row>
        <row r="516">
          <cell r="F516">
            <v>2.0522200000000001E-2</v>
          </cell>
        </row>
        <row r="517">
          <cell r="F517">
            <v>2.0562199999999999E-2</v>
          </cell>
        </row>
        <row r="518">
          <cell r="F518">
            <v>2.0602200000000001E-2</v>
          </cell>
        </row>
        <row r="519">
          <cell r="F519">
            <v>2.0642199999999999E-2</v>
          </cell>
        </row>
        <row r="520">
          <cell r="F520">
            <v>2.0682200000000001E-2</v>
          </cell>
        </row>
        <row r="521">
          <cell r="F521">
            <v>2.07222E-2</v>
          </cell>
        </row>
        <row r="522">
          <cell r="F522">
            <v>2.0762200000000001E-2</v>
          </cell>
        </row>
        <row r="523">
          <cell r="F523">
            <v>2.08022E-2</v>
          </cell>
        </row>
        <row r="524">
          <cell r="F524">
            <v>2.0842200000000002E-2</v>
          </cell>
        </row>
        <row r="525">
          <cell r="F525">
            <v>2.08822E-2</v>
          </cell>
        </row>
        <row r="526">
          <cell r="F526">
            <v>2.0922199999999998E-2</v>
          </cell>
        </row>
        <row r="527">
          <cell r="F527">
            <v>2.09622E-2</v>
          </cell>
        </row>
        <row r="528">
          <cell r="F528">
            <v>2.1002199999999999E-2</v>
          </cell>
        </row>
        <row r="529">
          <cell r="F529">
            <v>2.10422E-2</v>
          </cell>
        </row>
        <row r="530">
          <cell r="F530">
            <v>2.1082199999999999E-2</v>
          </cell>
        </row>
        <row r="531">
          <cell r="F531">
            <v>2.1122200000000001E-2</v>
          </cell>
        </row>
        <row r="532">
          <cell r="F532">
            <v>2.1162199999999999E-2</v>
          </cell>
        </row>
        <row r="533">
          <cell r="F533">
            <v>2.1202200000000001E-2</v>
          </cell>
        </row>
        <row r="534">
          <cell r="F534">
            <v>2.1242199999999999E-2</v>
          </cell>
        </row>
        <row r="535">
          <cell r="F535">
            <v>2.1282200000000001E-2</v>
          </cell>
        </row>
        <row r="536">
          <cell r="F536">
            <v>2.1322199999999999E-2</v>
          </cell>
        </row>
        <row r="537">
          <cell r="F537">
            <v>2.1362200000000001E-2</v>
          </cell>
        </row>
        <row r="538">
          <cell r="F538">
            <v>2.14022E-2</v>
          </cell>
        </row>
        <row r="539">
          <cell r="F539">
            <v>2.1442200000000002E-2</v>
          </cell>
        </row>
        <row r="540">
          <cell r="F540">
            <v>2.14822E-2</v>
          </cell>
        </row>
        <row r="541">
          <cell r="F541">
            <v>2.1522199999999998E-2</v>
          </cell>
        </row>
        <row r="542">
          <cell r="F542">
            <v>2.15622E-2</v>
          </cell>
        </row>
        <row r="543">
          <cell r="F543">
            <v>2.1602199999999998E-2</v>
          </cell>
        </row>
        <row r="544">
          <cell r="F544">
            <v>2.16422E-2</v>
          </cell>
        </row>
        <row r="545">
          <cell r="F545">
            <v>2.1682199999999999E-2</v>
          </cell>
        </row>
        <row r="546">
          <cell r="F546">
            <v>2.1722200000000001E-2</v>
          </cell>
        </row>
        <row r="547">
          <cell r="F547">
            <v>2.1762199999999999E-2</v>
          </cell>
        </row>
        <row r="548">
          <cell r="F548">
            <v>2.1802200000000001E-2</v>
          </cell>
        </row>
        <row r="549">
          <cell r="F549">
            <v>2.1842199999999999E-2</v>
          </cell>
        </row>
        <row r="550">
          <cell r="F550">
            <v>2.1882200000000001E-2</v>
          </cell>
        </row>
        <row r="551">
          <cell r="F551">
            <v>2.1922199999999999E-2</v>
          </cell>
        </row>
        <row r="552">
          <cell r="F552">
            <v>2.1962200000000001E-2</v>
          </cell>
        </row>
        <row r="553">
          <cell r="F553">
            <v>2.20022E-2</v>
          </cell>
        </row>
        <row r="554">
          <cell r="F554">
            <v>2.2042200000000001E-2</v>
          </cell>
        </row>
        <row r="555">
          <cell r="F555">
            <v>2.20822E-2</v>
          </cell>
        </row>
        <row r="556">
          <cell r="F556">
            <v>2.2122200000000002E-2</v>
          </cell>
        </row>
        <row r="557">
          <cell r="F557">
            <v>2.21622E-2</v>
          </cell>
        </row>
        <row r="558">
          <cell r="F558">
            <v>2.2202199999999998E-2</v>
          </cell>
        </row>
        <row r="559">
          <cell r="F559">
            <v>2.22422E-2</v>
          </cell>
        </row>
        <row r="560">
          <cell r="F560">
            <v>2.2282199999999999E-2</v>
          </cell>
        </row>
        <row r="561">
          <cell r="F561">
            <v>2.23222E-2</v>
          </cell>
        </row>
        <row r="562">
          <cell r="F562">
            <v>2.2362199999999999E-2</v>
          </cell>
        </row>
        <row r="563">
          <cell r="F563">
            <v>2.2402200000000001E-2</v>
          </cell>
        </row>
        <row r="564">
          <cell r="F564">
            <v>2.2442199999999999E-2</v>
          </cell>
        </row>
        <row r="565">
          <cell r="F565">
            <v>2.2482200000000001E-2</v>
          </cell>
        </row>
        <row r="566">
          <cell r="F566">
            <v>2.2522199999999999E-2</v>
          </cell>
        </row>
        <row r="567">
          <cell r="F567">
            <v>2.2562200000000001E-2</v>
          </cell>
        </row>
        <row r="568">
          <cell r="F568">
            <v>2.2602199999999999E-2</v>
          </cell>
        </row>
        <row r="569">
          <cell r="F569">
            <v>2.2642200000000001E-2</v>
          </cell>
        </row>
        <row r="570">
          <cell r="F570">
            <v>2.26822E-2</v>
          </cell>
        </row>
        <row r="571">
          <cell r="F571">
            <v>2.2722200000000001E-2</v>
          </cell>
        </row>
        <row r="572">
          <cell r="F572">
            <v>2.27622E-2</v>
          </cell>
        </row>
        <row r="573">
          <cell r="F573">
            <v>2.2802200000000002E-2</v>
          </cell>
        </row>
        <row r="574">
          <cell r="F574">
            <v>2.28422E-2</v>
          </cell>
        </row>
        <row r="575">
          <cell r="F575">
            <v>2.2882199999999998E-2</v>
          </cell>
        </row>
        <row r="576">
          <cell r="F576">
            <v>2.29222E-2</v>
          </cell>
        </row>
        <row r="577">
          <cell r="F577">
            <v>2.2962199999999999E-2</v>
          </cell>
        </row>
        <row r="578">
          <cell r="F578">
            <v>2.30022E-2</v>
          </cell>
        </row>
        <row r="579">
          <cell r="F579">
            <v>2.3042199999999999E-2</v>
          </cell>
        </row>
        <row r="580">
          <cell r="F580">
            <v>2.3082200000000001E-2</v>
          </cell>
        </row>
        <row r="581">
          <cell r="F581">
            <v>2.3122199999999999E-2</v>
          </cell>
        </row>
        <row r="582">
          <cell r="F582">
            <v>2.3162200000000001E-2</v>
          </cell>
        </row>
        <row r="583">
          <cell r="F583">
            <v>2.3202199999999999E-2</v>
          </cell>
        </row>
        <row r="584">
          <cell r="F584">
            <v>2.3242200000000001E-2</v>
          </cell>
        </row>
        <row r="585">
          <cell r="F585">
            <v>2.3282199999999999E-2</v>
          </cell>
        </row>
        <row r="586">
          <cell r="F586">
            <v>2.3322200000000001E-2</v>
          </cell>
        </row>
        <row r="587">
          <cell r="F587">
            <v>2.33622E-2</v>
          </cell>
        </row>
        <row r="588">
          <cell r="F588">
            <v>2.3402200000000001E-2</v>
          </cell>
        </row>
        <row r="589">
          <cell r="F589">
            <v>2.34422E-2</v>
          </cell>
        </row>
        <row r="590">
          <cell r="F590">
            <v>2.3482200000000002E-2</v>
          </cell>
        </row>
        <row r="591">
          <cell r="F591">
            <v>2.35222E-2</v>
          </cell>
        </row>
        <row r="592">
          <cell r="F592">
            <v>2.3562199999999998E-2</v>
          </cell>
        </row>
        <row r="593">
          <cell r="F593">
            <v>2.36022E-2</v>
          </cell>
        </row>
        <row r="594">
          <cell r="F594">
            <v>2.3642199999999999E-2</v>
          </cell>
        </row>
        <row r="595">
          <cell r="F595">
            <v>2.36822E-2</v>
          </cell>
        </row>
        <row r="596">
          <cell r="F596">
            <v>2.3722199999999999E-2</v>
          </cell>
        </row>
        <row r="597">
          <cell r="F597">
            <v>2.3762200000000001E-2</v>
          </cell>
        </row>
        <row r="598">
          <cell r="F598">
            <v>2.3802199999999999E-2</v>
          </cell>
        </row>
        <row r="599">
          <cell r="F599">
            <v>2.3842200000000001E-2</v>
          </cell>
        </row>
        <row r="600">
          <cell r="F600">
            <v>2.3882199999999999E-2</v>
          </cell>
        </row>
        <row r="601">
          <cell r="F601">
            <v>2.3922200000000001E-2</v>
          </cell>
        </row>
        <row r="602">
          <cell r="F602">
            <v>2.3962199999999999E-2</v>
          </cell>
        </row>
        <row r="603">
          <cell r="F603">
            <v>2.4002200000000001E-2</v>
          </cell>
        </row>
        <row r="604">
          <cell r="F604">
            <v>2.40422E-2</v>
          </cell>
        </row>
        <row r="605">
          <cell r="F605">
            <v>2.4082200000000002E-2</v>
          </cell>
        </row>
        <row r="606">
          <cell r="F606">
            <v>2.41222E-2</v>
          </cell>
        </row>
        <row r="607">
          <cell r="F607">
            <v>2.4162200000000002E-2</v>
          </cell>
        </row>
        <row r="608">
          <cell r="F608">
            <v>2.42022E-2</v>
          </cell>
        </row>
        <row r="609">
          <cell r="F609">
            <v>2.4242199999999998E-2</v>
          </cell>
        </row>
        <row r="610">
          <cell r="F610">
            <v>2.42822E-2</v>
          </cell>
        </row>
        <row r="611">
          <cell r="F611">
            <v>2.4322199999999999E-2</v>
          </cell>
        </row>
        <row r="612">
          <cell r="F612">
            <v>2.4362200000000001E-2</v>
          </cell>
        </row>
        <row r="613">
          <cell r="F613">
            <v>2.4402199999999999E-2</v>
          </cell>
        </row>
        <row r="614">
          <cell r="F614">
            <v>2.4442200000000001E-2</v>
          </cell>
        </row>
        <row r="615">
          <cell r="F615">
            <v>2.4482199999999999E-2</v>
          </cell>
        </row>
        <row r="616">
          <cell r="F616">
            <v>2.4522200000000001E-2</v>
          </cell>
        </row>
        <row r="617">
          <cell r="F617">
            <v>2.4562199999999999E-2</v>
          </cell>
        </row>
        <row r="618">
          <cell r="F618">
            <v>2.4602200000000001E-2</v>
          </cell>
        </row>
        <row r="619">
          <cell r="F619">
            <v>2.46422E-2</v>
          </cell>
        </row>
        <row r="620">
          <cell r="F620">
            <v>2.4682200000000001E-2</v>
          </cell>
        </row>
        <row r="621">
          <cell r="F621">
            <v>2.47222E-2</v>
          </cell>
        </row>
        <row r="622">
          <cell r="F622">
            <v>2.4762200000000002E-2</v>
          </cell>
        </row>
        <row r="623">
          <cell r="F623">
            <v>2.48022E-2</v>
          </cell>
        </row>
        <row r="624">
          <cell r="F624">
            <v>2.4842199999999998E-2</v>
          </cell>
        </row>
        <row r="625">
          <cell r="F625">
            <v>2.48822E-2</v>
          </cell>
        </row>
        <row r="626">
          <cell r="F626">
            <v>2.4922199999999999E-2</v>
          </cell>
        </row>
        <row r="627">
          <cell r="F627">
            <v>2.49622E-2</v>
          </cell>
        </row>
        <row r="628">
          <cell r="F628">
            <v>2.5002199999999999E-2</v>
          </cell>
        </row>
        <row r="629">
          <cell r="F629">
            <v>2.5042200000000001E-2</v>
          </cell>
        </row>
        <row r="630">
          <cell r="F630">
            <v>2.5082199999999999E-2</v>
          </cell>
        </row>
        <row r="631">
          <cell r="F631">
            <v>2.5122200000000001E-2</v>
          </cell>
        </row>
        <row r="632">
          <cell r="F632">
            <v>2.5162199999999999E-2</v>
          </cell>
        </row>
        <row r="633">
          <cell r="F633">
            <v>2.5202200000000001E-2</v>
          </cell>
        </row>
        <row r="634">
          <cell r="F634">
            <v>2.5242199999999999E-2</v>
          </cell>
        </row>
        <row r="635">
          <cell r="F635">
            <v>2.5282200000000001E-2</v>
          </cell>
        </row>
        <row r="636">
          <cell r="F636">
            <v>2.53222E-2</v>
          </cell>
        </row>
        <row r="637">
          <cell r="F637">
            <v>2.5362200000000001E-2</v>
          </cell>
        </row>
        <row r="638">
          <cell r="F638">
            <v>2.54022E-2</v>
          </cell>
        </row>
        <row r="639">
          <cell r="F639">
            <v>2.5442200000000002E-2</v>
          </cell>
        </row>
        <row r="640">
          <cell r="F640">
            <v>2.54822E-2</v>
          </cell>
        </row>
        <row r="641">
          <cell r="F641">
            <v>2.5522199999999998E-2</v>
          </cell>
        </row>
        <row r="642">
          <cell r="F642">
            <v>2.55622E-2</v>
          </cell>
        </row>
        <row r="643">
          <cell r="F643">
            <v>2.5602199999999999E-2</v>
          </cell>
        </row>
        <row r="644">
          <cell r="F644">
            <v>2.56422E-2</v>
          </cell>
        </row>
        <row r="645">
          <cell r="F645">
            <v>2.5682199999999999E-2</v>
          </cell>
        </row>
        <row r="646">
          <cell r="F646">
            <v>2.5722200000000001E-2</v>
          </cell>
        </row>
        <row r="647">
          <cell r="F647">
            <v>2.5762199999999999E-2</v>
          </cell>
        </row>
        <row r="648">
          <cell r="F648">
            <v>2.5802200000000001E-2</v>
          </cell>
        </row>
        <row r="649">
          <cell r="F649">
            <v>2.5842199999999999E-2</v>
          </cell>
        </row>
        <row r="650">
          <cell r="F650">
            <v>2.5882200000000001E-2</v>
          </cell>
        </row>
        <row r="651">
          <cell r="F651">
            <v>2.5922199999999999E-2</v>
          </cell>
        </row>
        <row r="652">
          <cell r="F652">
            <v>2.5962200000000001E-2</v>
          </cell>
        </row>
        <row r="653">
          <cell r="F653">
            <v>2.60022E-2</v>
          </cell>
        </row>
        <row r="654">
          <cell r="F654">
            <v>2.6042200000000001E-2</v>
          </cell>
        </row>
        <row r="655">
          <cell r="F655">
            <v>2.60822E-2</v>
          </cell>
        </row>
        <row r="656">
          <cell r="F656">
            <v>2.6122200000000002E-2</v>
          </cell>
        </row>
        <row r="657">
          <cell r="F657">
            <v>2.61622E-2</v>
          </cell>
        </row>
        <row r="658">
          <cell r="F658">
            <v>2.6202199999999998E-2</v>
          </cell>
        </row>
        <row r="659">
          <cell r="F659">
            <v>2.62422E-2</v>
          </cell>
        </row>
        <row r="660">
          <cell r="F660">
            <v>2.6282199999999999E-2</v>
          </cell>
        </row>
        <row r="661">
          <cell r="F661">
            <v>2.63222E-2</v>
          </cell>
        </row>
        <row r="662">
          <cell r="F662">
            <v>2.6362199999999999E-2</v>
          </cell>
        </row>
        <row r="663">
          <cell r="F663">
            <v>2.6402200000000001E-2</v>
          </cell>
        </row>
        <row r="664">
          <cell r="F664">
            <v>2.6442199999999999E-2</v>
          </cell>
        </row>
        <row r="665">
          <cell r="F665">
            <v>2.6482200000000001E-2</v>
          </cell>
        </row>
        <row r="666">
          <cell r="F666">
            <v>2.6522199999999999E-2</v>
          </cell>
        </row>
        <row r="667">
          <cell r="F667">
            <v>2.6562200000000001E-2</v>
          </cell>
        </row>
        <row r="668">
          <cell r="F668">
            <v>2.6602199999999999E-2</v>
          </cell>
        </row>
        <row r="669">
          <cell r="F669">
            <v>2.6642200000000001E-2</v>
          </cell>
        </row>
        <row r="670">
          <cell r="F670">
            <v>2.66822E-2</v>
          </cell>
        </row>
        <row r="671">
          <cell r="F671">
            <v>2.6722200000000002E-2</v>
          </cell>
        </row>
        <row r="672">
          <cell r="F672">
            <v>2.67622E-2</v>
          </cell>
        </row>
        <row r="673">
          <cell r="F673">
            <v>2.6802200000000002E-2</v>
          </cell>
        </row>
        <row r="674">
          <cell r="F674">
            <v>2.68422E-2</v>
          </cell>
        </row>
        <row r="675">
          <cell r="F675">
            <v>2.6882199999999998E-2</v>
          </cell>
        </row>
        <row r="676">
          <cell r="F676">
            <v>2.69222E-2</v>
          </cell>
        </row>
        <row r="677">
          <cell r="F677">
            <v>2.6962199999999999E-2</v>
          </cell>
        </row>
        <row r="678">
          <cell r="F678">
            <v>2.7002200000000001E-2</v>
          </cell>
        </row>
        <row r="679">
          <cell r="F679">
            <v>2.7042199999999999E-2</v>
          </cell>
        </row>
        <row r="680">
          <cell r="F680">
            <v>2.7082200000000001E-2</v>
          </cell>
        </row>
        <row r="681">
          <cell r="F681">
            <v>2.7122199999999999E-2</v>
          </cell>
        </row>
        <row r="682">
          <cell r="F682">
            <v>2.7162200000000001E-2</v>
          </cell>
        </row>
        <row r="683">
          <cell r="F683">
            <v>2.7202199999999999E-2</v>
          </cell>
        </row>
        <row r="684">
          <cell r="F684">
            <v>2.7242200000000001E-2</v>
          </cell>
        </row>
        <row r="685">
          <cell r="F685">
            <v>2.72822E-2</v>
          </cell>
        </row>
        <row r="686">
          <cell r="F686">
            <v>2.7322200000000001E-2</v>
          </cell>
        </row>
        <row r="687">
          <cell r="F687">
            <v>2.73622E-2</v>
          </cell>
        </row>
        <row r="688">
          <cell r="F688">
            <v>2.7402200000000002E-2</v>
          </cell>
        </row>
        <row r="689">
          <cell r="F689">
            <v>2.74422E-2</v>
          </cell>
        </row>
        <row r="690">
          <cell r="F690">
            <v>2.7482199999999998E-2</v>
          </cell>
        </row>
        <row r="691">
          <cell r="F691">
            <v>2.75222E-2</v>
          </cell>
        </row>
        <row r="692">
          <cell r="F692">
            <v>2.7562199999999999E-2</v>
          </cell>
        </row>
        <row r="693">
          <cell r="F693">
            <v>2.76022E-2</v>
          </cell>
        </row>
        <row r="694">
          <cell r="F694">
            <v>2.7642199999999999E-2</v>
          </cell>
        </row>
        <row r="695">
          <cell r="F695">
            <v>2.7682200000000001E-2</v>
          </cell>
        </row>
        <row r="696">
          <cell r="F696">
            <v>2.7722199999999999E-2</v>
          </cell>
        </row>
        <row r="697">
          <cell r="F697">
            <v>2.7762200000000001E-2</v>
          </cell>
        </row>
        <row r="698">
          <cell r="F698">
            <v>2.7802199999999999E-2</v>
          </cell>
        </row>
        <row r="699">
          <cell r="F699">
            <v>2.7842200000000001E-2</v>
          </cell>
        </row>
        <row r="700">
          <cell r="F700">
            <v>2.7882199999999999E-2</v>
          </cell>
        </row>
        <row r="701">
          <cell r="F701">
            <v>2.7922200000000001E-2</v>
          </cell>
        </row>
        <row r="702">
          <cell r="F702">
            <v>2.79622E-2</v>
          </cell>
        </row>
        <row r="703">
          <cell r="F703">
            <v>2.8002200000000001E-2</v>
          </cell>
        </row>
        <row r="704">
          <cell r="F704">
            <v>2.80422E-2</v>
          </cell>
        </row>
        <row r="705">
          <cell r="F705">
            <v>2.8082200000000002E-2</v>
          </cell>
        </row>
        <row r="706">
          <cell r="F706">
            <v>2.81222E-2</v>
          </cell>
        </row>
        <row r="707">
          <cell r="F707">
            <v>2.8162199999999998E-2</v>
          </cell>
        </row>
        <row r="708">
          <cell r="F708">
            <v>2.82022E-2</v>
          </cell>
        </row>
        <row r="709">
          <cell r="F709">
            <v>2.8242199999999999E-2</v>
          </cell>
        </row>
        <row r="710">
          <cell r="F710">
            <v>2.82822E-2</v>
          </cell>
        </row>
        <row r="711">
          <cell r="F711">
            <v>2.8322199999999999E-2</v>
          </cell>
        </row>
        <row r="712">
          <cell r="F712">
            <v>2.8362200000000001E-2</v>
          </cell>
        </row>
        <row r="713">
          <cell r="F713">
            <v>2.8402199999999999E-2</v>
          </cell>
        </row>
        <row r="714">
          <cell r="F714">
            <v>2.8442200000000001E-2</v>
          </cell>
        </row>
        <row r="715">
          <cell r="F715">
            <v>2.8482199999999999E-2</v>
          </cell>
        </row>
        <row r="716">
          <cell r="F716">
            <v>2.8522200000000001E-2</v>
          </cell>
        </row>
        <row r="717">
          <cell r="F717">
            <v>2.8562199999999999E-2</v>
          </cell>
        </row>
        <row r="718">
          <cell r="F718">
            <v>2.8602200000000001E-2</v>
          </cell>
        </row>
        <row r="719">
          <cell r="F719">
            <v>2.86422E-2</v>
          </cell>
        </row>
        <row r="720">
          <cell r="F720">
            <v>2.8682200000000001E-2</v>
          </cell>
        </row>
        <row r="721">
          <cell r="F721">
            <v>2.87222E-2</v>
          </cell>
        </row>
        <row r="722">
          <cell r="F722">
            <v>2.8762200000000002E-2</v>
          </cell>
        </row>
        <row r="723">
          <cell r="F723">
            <v>2.88022E-2</v>
          </cell>
        </row>
        <row r="724">
          <cell r="F724">
            <v>2.8842199999999998E-2</v>
          </cell>
        </row>
        <row r="725">
          <cell r="F725">
            <v>2.88822E-2</v>
          </cell>
        </row>
        <row r="726">
          <cell r="F726">
            <v>2.8922199999999999E-2</v>
          </cell>
        </row>
        <row r="727">
          <cell r="F727">
            <v>2.89622E-2</v>
          </cell>
        </row>
        <row r="728">
          <cell r="F728">
            <v>2.9002199999999999E-2</v>
          </cell>
        </row>
        <row r="729">
          <cell r="F729">
            <v>2.9042200000000001E-2</v>
          </cell>
        </row>
        <row r="730">
          <cell r="F730">
            <v>2.9082199999999999E-2</v>
          </cell>
        </row>
        <row r="731">
          <cell r="F731">
            <v>2.9122200000000001E-2</v>
          </cell>
        </row>
        <row r="732">
          <cell r="F732">
            <v>2.9162199999999999E-2</v>
          </cell>
        </row>
        <row r="733">
          <cell r="F733">
            <v>2.9202200000000001E-2</v>
          </cell>
        </row>
        <row r="734">
          <cell r="F734">
            <v>2.9242199999999999E-2</v>
          </cell>
        </row>
        <row r="735">
          <cell r="F735">
            <v>2.9282200000000001E-2</v>
          </cell>
        </row>
        <row r="736">
          <cell r="F736">
            <v>2.93222E-2</v>
          </cell>
        </row>
        <row r="737">
          <cell r="F737">
            <v>2.9362200000000001E-2</v>
          </cell>
        </row>
        <row r="738">
          <cell r="F738">
            <v>2.94022E-2</v>
          </cell>
        </row>
        <row r="739">
          <cell r="F739">
            <v>2.9442200000000002E-2</v>
          </cell>
        </row>
        <row r="740">
          <cell r="F740">
            <v>2.94822E-2</v>
          </cell>
        </row>
        <row r="741">
          <cell r="F741">
            <v>2.9522199999999998E-2</v>
          </cell>
        </row>
        <row r="742">
          <cell r="F742">
            <v>2.95622E-2</v>
          </cell>
        </row>
        <row r="743">
          <cell r="F743">
            <v>2.9602199999999999E-2</v>
          </cell>
        </row>
        <row r="744">
          <cell r="F744">
            <v>2.96422E-2</v>
          </cell>
        </row>
        <row r="745">
          <cell r="F745">
            <v>2.9682199999999999E-2</v>
          </cell>
        </row>
        <row r="746">
          <cell r="F746">
            <v>2.9722200000000001E-2</v>
          </cell>
        </row>
        <row r="747">
          <cell r="F747">
            <v>2.9762199999999999E-2</v>
          </cell>
        </row>
        <row r="748">
          <cell r="F748">
            <v>2.9802200000000001E-2</v>
          </cell>
        </row>
        <row r="749">
          <cell r="F749">
            <v>2.9842199999999999E-2</v>
          </cell>
        </row>
        <row r="750">
          <cell r="F750">
            <v>2.9882200000000001E-2</v>
          </cell>
        </row>
        <row r="751">
          <cell r="F751">
            <v>2.9922199999999999E-2</v>
          </cell>
        </row>
        <row r="752">
          <cell r="F752">
            <v>2.9962200000000001E-2</v>
          </cell>
        </row>
        <row r="753">
          <cell r="F753">
            <v>3.00022E-2</v>
          </cell>
        </row>
        <row r="754">
          <cell r="F754">
            <v>3.0042200000000002E-2</v>
          </cell>
        </row>
        <row r="755">
          <cell r="F755">
            <v>3.00822E-2</v>
          </cell>
        </row>
        <row r="756">
          <cell r="F756">
            <v>3.0122199999999998E-2</v>
          </cell>
        </row>
        <row r="757">
          <cell r="F757">
            <v>3.01622E-2</v>
          </cell>
        </row>
        <row r="758">
          <cell r="F758">
            <v>3.0202199999999998E-2</v>
          </cell>
        </row>
        <row r="759">
          <cell r="F759">
            <v>3.02422E-2</v>
          </cell>
        </row>
        <row r="760">
          <cell r="F760">
            <v>3.0282199999999999E-2</v>
          </cell>
        </row>
        <row r="761">
          <cell r="F761">
            <v>3.0322200000000001E-2</v>
          </cell>
        </row>
        <row r="762">
          <cell r="F762">
            <v>3.0362199999999999E-2</v>
          </cell>
        </row>
        <row r="763">
          <cell r="F763">
            <v>3.0402200000000001E-2</v>
          </cell>
        </row>
        <row r="764">
          <cell r="F764">
            <v>3.0442199999999999E-2</v>
          </cell>
        </row>
        <row r="765">
          <cell r="F765">
            <v>3.0482200000000001E-2</v>
          </cell>
        </row>
        <row r="766">
          <cell r="F766">
            <v>3.0522199999999999E-2</v>
          </cell>
        </row>
        <row r="767">
          <cell r="F767">
            <v>3.0562200000000001E-2</v>
          </cell>
        </row>
        <row r="768">
          <cell r="F768">
            <v>3.06022E-2</v>
          </cell>
        </row>
        <row r="769">
          <cell r="F769">
            <v>3.0642200000000001E-2</v>
          </cell>
        </row>
        <row r="770">
          <cell r="F770">
            <v>3.06822E-2</v>
          </cell>
        </row>
        <row r="771">
          <cell r="F771">
            <v>3.0722200000000002E-2</v>
          </cell>
        </row>
        <row r="772">
          <cell r="F772">
            <v>3.07622E-2</v>
          </cell>
        </row>
        <row r="773">
          <cell r="F773">
            <v>3.0802199999999998E-2</v>
          </cell>
        </row>
        <row r="774">
          <cell r="F774">
            <v>3.08422E-2</v>
          </cell>
        </row>
        <row r="775">
          <cell r="F775">
            <v>3.0882199999999999E-2</v>
          </cell>
        </row>
        <row r="776">
          <cell r="F776">
            <v>3.09222E-2</v>
          </cell>
        </row>
        <row r="777">
          <cell r="F777">
            <v>3.0962199999999999E-2</v>
          </cell>
        </row>
        <row r="778">
          <cell r="F778">
            <v>3.1002200000000001E-2</v>
          </cell>
        </row>
        <row r="779">
          <cell r="F779">
            <v>3.1042199999999999E-2</v>
          </cell>
        </row>
        <row r="780">
          <cell r="F780">
            <v>3.1082200000000001E-2</v>
          </cell>
        </row>
        <row r="781">
          <cell r="F781">
            <v>3.1122199999999999E-2</v>
          </cell>
        </row>
        <row r="782">
          <cell r="F782">
            <v>3.1162200000000001E-2</v>
          </cell>
        </row>
        <row r="783">
          <cell r="F783">
            <v>3.1202199999999999E-2</v>
          </cell>
        </row>
        <row r="784">
          <cell r="F784">
            <v>3.1242200000000001E-2</v>
          </cell>
        </row>
        <row r="785">
          <cell r="F785">
            <v>3.1282200000000003E-2</v>
          </cell>
        </row>
        <row r="786">
          <cell r="F786">
            <v>3.1322200000000001E-2</v>
          </cell>
        </row>
        <row r="787">
          <cell r="F787">
            <v>3.13622E-2</v>
          </cell>
        </row>
        <row r="788">
          <cell r="F788">
            <v>3.1402199999999998E-2</v>
          </cell>
        </row>
        <row r="789">
          <cell r="F789">
            <v>3.1442199999999997E-2</v>
          </cell>
        </row>
        <row r="790">
          <cell r="F790">
            <v>3.1482200000000002E-2</v>
          </cell>
        </row>
        <row r="791">
          <cell r="F791">
            <v>3.15222E-2</v>
          </cell>
        </row>
        <row r="792">
          <cell r="F792">
            <v>3.1562199999999999E-2</v>
          </cell>
        </row>
        <row r="793">
          <cell r="F793">
            <v>3.1602199999999997E-2</v>
          </cell>
        </row>
        <row r="794">
          <cell r="F794">
            <v>3.1642200000000002E-2</v>
          </cell>
        </row>
        <row r="795">
          <cell r="F795">
            <v>3.1682200000000001E-2</v>
          </cell>
        </row>
        <row r="796">
          <cell r="F796">
            <v>3.1722199999999999E-2</v>
          </cell>
        </row>
        <row r="797">
          <cell r="F797">
            <v>3.1762199999999997E-2</v>
          </cell>
        </row>
        <row r="798">
          <cell r="F798">
            <v>3.1802200000000003E-2</v>
          </cell>
        </row>
        <row r="799">
          <cell r="F799">
            <v>3.1842200000000001E-2</v>
          </cell>
        </row>
        <row r="800">
          <cell r="F800">
            <v>3.1882199999999999E-2</v>
          </cell>
        </row>
        <row r="801">
          <cell r="F801">
            <v>3.1922199999999998E-2</v>
          </cell>
        </row>
        <row r="802">
          <cell r="F802">
            <v>3.1962200000000003E-2</v>
          </cell>
        </row>
        <row r="803">
          <cell r="F803">
            <v>3.2002200000000001E-2</v>
          </cell>
        </row>
        <row r="804">
          <cell r="F804">
            <v>3.20422E-2</v>
          </cell>
        </row>
        <row r="805">
          <cell r="F805">
            <v>3.2082199999999998E-2</v>
          </cell>
        </row>
        <row r="806">
          <cell r="F806">
            <v>3.2122199999999997E-2</v>
          </cell>
        </row>
        <row r="807">
          <cell r="F807">
            <v>3.2162200000000002E-2</v>
          </cell>
        </row>
        <row r="808">
          <cell r="F808">
            <v>3.22022E-2</v>
          </cell>
        </row>
        <row r="809">
          <cell r="F809">
            <v>3.2242199999999999E-2</v>
          </cell>
        </row>
        <row r="810">
          <cell r="F810">
            <v>3.2282199999999997E-2</v>
          </cell>
        </row>
        <row r="811">
          <cell r="F811">
            <v>3.2322200000000002E-2</v>
          </cell>
        </row>
        <row r="812">
          <cell r="F812">
            <v>3.2362200000000001E-2</v>
          </cell>
        </row>
        <row r="813">
          <cell r="F813">
            <v>3.2402199999999999E-2</v>
          </cell>
        </row>
        <row r="814">
          <cell r="F814">
            <v>3.2442199999999997E-2</v>
          </cell>
        </row>
        <row r="815">
          <cell r="F815">
            <v>3.2482200000000003E-2</v>
          </cell>
        </row>
        <row r="816">
          <cell r="F816">
            <v>3.2522200000000001E-2</v>
          </cell>
        </row>
        <row r="817">
          <cell r="F817">
            <v>3.2562199999999999E-2</v>
          </cell>
        </row>
        <row r="818">
          <cell r="F818">
            <v>3.2602199999999998E-2</v>
          </cell>
        </row>
        <row r="819">
          <cell r="F819">
            <v>3.2642200000000003E-2</v>
          </cell>
        </row>
        <row r="820">
          <cell r="F820">
            <v>3.2682200000000002E-2</v>
          </cell>
        </row>
        <row r="821">
          <cell r="F821">
            <v>3.27222E-2</v>
          </cell>
        </row>
        <row r="822">
          <cell r="F822">
            <v>3.2762199999999998E-2</v>
          </cell>
        </row>
        <row r="823">
          <cell r="F823">
            <v>3.2802199999999997E-2</v>
          </cell>
        </row>
        <row r="824">
          <cell r="F824">
            <v>3.2842200000000002E-2</v>
          </cell>
        </row>
        <row r="825">
          <cell r="F825">
            <v>3.28822E-2</v>
          </cell>
        </row>
        <row r="826">
          <cell r="F826">
            <v>3.2922199999999999E-2</v>
          </cell>
        </row>
        <row r="827">
          <cell r="F827">
            <v>3.2962199999999997E-2</v>
          </cell>
        </row>
        <row r="828">
          <cell r="F828">
            <v>3.3002200000000002E-2</v>
          </cell>
        </row>
        <row r="829">
          <cell r="F829">
            <v>3.3042200000000001E-2</v>
          </cell>
        </row>
        <row r="830">
          <cell r="F830">
            <v>3.3082199999999999E-2</v>
          </cell>
        </row>
        <row r="831">
          <cell r="F831">
            <v>3.3122199999999997E-2</v>
          </cell>
        </row>
        <row r="832">
          <cell r="F832">
            <v>3.3162200000000003E-2</v>
          </cell>
        </row>
        <row r="833">
          <cell r="F833">
            <v>3.3202200000000001E-2</v>
          </cell>
        </row>
        <row r="834">
          <cell r="F834">
            <v>3.32422E-2</v>
          </cell>
        </row>
        <row r="835">
          <cell r="F835">
            <v>3.3282199999999998E-2</v>
          </cell>
        </row>
        <row r="836">
          <cell r="F836">
            <v>3.3322200000000003E-2</v>
          </cell>
        </row>
        <row r="837">
          <cell r="F837">
            <v>3.3362200000000002E-2</v>
          </cell>
        </row>
        <row r="838">
          <cell r="F838">
            <v>3.34022E-2</v>
          </cell>
        </row>
        <row r="839">
          <cell r="F839">
            <v>3.3442199999999998E-2</v>
          </cell>
        </row>
        <row r="840">
          <cell r="F840">
            <v>3.3482199999999997E-2</v>
          </cell>
        </row>
        <row r="841">
          <cell r="F841">
            <v>3.3522200000000002E-2</v>
          </cell>
        </row>
        <row r="842">
          <cell r="F842">
            <v>3.35622E-2</v>
          </cell>
        </row>
        <row r="843">
          <cell r="F843">
            <v>3.3602199999999999E-2</v>
          </cell>
        </row>
        <row r="844">
          <cell r="F844">
            <v>3.3642199999999997E-2</v>
          </cell>
        </row>
        <row r="845">
          <cell r="F845">
            <v>3.3682200000000002E-2</v>
          </cell>
        </row>
        <row r="846">
          <cell r="F846">
            <v>3.3722200000000001E-2</v>
          </cell>
        </row>
        <row r="847">
          <cell r="F847">
            <v>3.3762199999999999E-2</v>
          </cell>
        </row>
        <row r="848">
          <cell r="F848">
            <v>3.3802199999999998E-2</v>
          </cell>
        </row>
        <row r="849">
          <cell r="F849">
            <v>3.3842200000000003E-2</v>
          </cell>
        </row>
        <row r="850">
          <cell r="F850">
            <v>3.3882200000000001E-2</v>
          </cell>
        </row>
        <row r="851">
          <cell r="F851">
            <v>3.39222E-2</v>
          </cell>
        </row>
        <row r="852">
          <cell r="F852">
            <v>3.3962199999999998E-2</v>
          </cell>
        </row>
        <row r="853">
          <cell r="F853">
            <v>3.4002200000000003E-2</v>
          </cell>
        </row>
        <row r="854">
          <cell r="F854">
            <v>3.4042200000000002E-2</v>
          </cell>
        </row>
        <row r="855">
          <cell r="F855">
            <v>3.40822E-2</v>
          </cell>
        </row>
        <row r="856">
          <cell r="F856">
            <v>3.4122199999999998E-2</v>
          </cell>
        </row>
        <row r="857">
          <cell r="F857">
            <v>3.4162199999999997E-2</v>
          </cell>
        </row>
        <row r="858">
          <cell r="F858">
            <v>3.4202200000000002E-2</v>
          </cell>
        </row>
        <row r="859">
          <cell r="F859">
            <v>3.42422E-2</v>
          </cell>
        </row>
        <row r="860">
          <cell r="F860">
            <v>3.4282199999999999E-2</v>
          </cell>
        </row>
        <row r="861">
          <cell r="F861">
            <v>3.4322199999999997E-2</v>
          </cell>
        </row>
        <row r="862">
          <cell r="F862">
            <v>3.4362200000000002E-2</v>
          </cell>
        </row>
        <row r="863">
          <cell r="F863">
            <v>3.4402200000000001E-2</v>
          </cell>
        </row>
        <row r="864">
          <cell r="F864">
            <v>3.4442199999999999E-2</v>
          </cell>
        </row>
        <row r="865">
          <cell r="F865">
            <v>3.4482199999999998E-2</v>
          </cell>
        </row>
        <row r="866">
          <cell r="F866">
            <v>3.4522200000000003E-2</v>
          </cell>
        </row>
        <row r="867">
          <cell r="F867">
            <v>3.4562200000000001E-2</v>
          </cell>
        </row>
        <row r="868">
          <cell r="F868">
            <v>3.46022E-2</v>
          </cell>
        </row>
        <row r="869">
          <cell r="F869">
            <v>3.4642199999999998E-2</v>
          </cell>
        </row>
        <row r="870">
          <cell r="F870">
            <v>3.4682200000000003E-2</v>
          </cell>
        </row>
        <row r="871">
          <cell r="F871">
            <v>3.4722200000000002E-2</v>
          </cell>
        </row>
        <row r="872">
          <cell r="F872">
            <v>3.47622E-2</v>
          </cell>
        </row>
        <row r="873">
          <cell r="F873">
            <v>3.4802199999999998E-2</v>
          </cell>
        </row>
        <row r="874">
          <cell r="F874">
            <v>3.4842199999999997E-2</v>
          </cell>
        </row>
        <row r="875">
          <cell r="F875">
            <v>3.4882200000000002E-2</v>
          </cell>
        </row>
        <row r="876">
          <cell r="F876">
            <v>3.49222E-2</v>
          </cell>
        </row>
        <row r="877">
          <cell r="F877">
            <v>3.4962199999999999E-2</v>
          </cell>
        </row>
        <row r="878">
          <cell r="F878">
            <v>3.5002199999999997E-2</v>
          </cell>
        </row>
        <row r="879">
          <cell r="F879">
            <v>3.5042200000000003E-2</v>
          </cell>
        </row>
        <row r="880">
          <cell r="F880">
            <v>3.5082200000000001E-2</v>
          </cell>
        </row>
        <row r="881">
          <cell r="F881">
            <v>3.5122199999999999E-2</v>
          </cell>
        </row>
        <row r="882">
          <cell r="F882">
            <v>3.5162199999999998E-2</v>
          </cell>
        </row>
        <row r="883">
          <cell r="F883">
            <v>3.5202200000000003E-2</v>
          </cell>
        </row>
        <row r="884">
          <cell r="F884">
            <v>3.5242200000000001E-2</v>
          </cell>
        </row>
        <row r="885">
          <cell r="F885">
            <v>3.52822E-2</v>
          </cell>
        </row>
        <row r="886">
          <cell r="F886">
            <v>3.5322199999999998E-2</v>
          </cell>
        </row>
        <row r="887">
          <cell r="F887">
            <v>3.5362200000000003E-2</v>
          </cell>
        </row>
        <row r="888">
          <cell r="F888">
            <v>3.5402200000000002E-2</v>
          </cell>
        </row>
        <row r="889">
          <cell r="F889">
            <v>3.54422E-2</v>
          </cell>
        </row>
        <row r="890">
          <cell r="F890">
            <v>3.5482199999999998E-2</v>
          </cell>
        </row>
        <row r="891">
          <cell r="F891">
            <v>3.5522199999999997E-2</v>
          </cell>
        </row>
        <row r="892">
          <cell r="F892">
            <v>3.5562200000000002E-2</v>
          </cell>
        </row>
        <row r="893">
          <cell r="F893">
            <v>3.5602200000000001E-2</v>
          </cell>
        </row>
        <row r="894">
          <cell r="F894">
            <v>3.5642199999999999E-2</v>
          </cell>
        </row>
        <row r="895">
          <cell r="F895">
            <v>3.5682199999999997E-2</v>
          </cell>
        </row>
        <row r="896">
          <cell r="F896">
            <v>3.5722200000000003E-2</v>
          </cell>
        </row>
        <row r="897">
          <cell r="F897">
            <v>3.5762200000000001E-2</v>
          </cell>
        </row>
        <row r="898">
          <cell r="F898">
            <v>3.5802199999999999E-2</v>
          </cell>
        </row>
        <row r="899">
          <cell r="F899">
            <v>3.5842199999999998E-2</v>
          </cell>
        </row>
        <row r="900">
          <cell r="F900">
            <v>3.5882200000000003E-2</v>
          </cell>
        </row>
        <row r="901">
          <cell r="F901">
            <v>3.5922200000000001E-2</v>
          </cell>
        </row>
        <row r="902">
          <cell r="F902">
            <v>3.59622E-2</v>
          </cell>
        </row>
        <row r="903">
          <cell r="F903">
            <v>3.6002199999999998E-2</v>
          </cell>
        </row>
        <row r="904">
          <cell r="F904">
            <v>3.6042200000000003E-2</v>
          </cell>
        </row>
        <row r="905">
          <cell r="F905">
            <v>3.6082200000000002E-2</v>
          </cell>
        </row>
        <row r="906">
          <cell r="F906">
            <v>3.61222E-2</v>
          </cell>
        </row>
        <row r="907">
          <cell r="F907">
            <v>3.6162199999999999E-2</v>
          </cell>
        </row>
        <row r="908">
          <cell r="F908">
            <v>3.6202199999999997E-2</v>
          </cell>
        </row>
        <row r="909">
          <cell r="F909">
            <v>3.6242200000000002E-2</v>
          </cell>
        </row>
        <row r="910">
          <cell r="F910">
            <v>3.6282200000000001E-2</v>
          </cell>
        </row>
        <row r="911">
          <cell r="F911">
            <v>3.6322199999999999E-2</v>
          </cell>
        </row>
        <row r="912">
          <cell r="F912">
            <v>3.6362199999999997E-2</v>
          </cell>
        </row>
        <row r="913">
          <cell r="F913">
            <v>3.6402200000000003E-2</v>
          </cell>
        </row>
        <row r="914">
          <cell r="F914">
            <v>3.6442200000000001E-2</v>
          </cell>
        </row>
        <row r="915">
          <cell r="F915">
            <v>3.6482199999999999E-2</v>
          </cell>
        </row>
        <row r="916">
          <cell r="F916">
            <v>3.6522199999999998E-2</v>
          </cell>
        </row>
        <row r="917">
          <cell r="F917">
            <v>3.6562200000000003E-2</v>
          </cell>
        </row>
        <row r="918">
          <cell r="F918">
            <v>3.6602200000000001E-2</v>
          </cell>
        </row>
        <row r="919">
          <cell r="F919">
            <v>3.66422E-2</v>
          </cell>
        </row>
        <row r="920">
          <cell r="F920">
            <v>3.6682199999999998E-2</v>
          </cell>
        </row>
        <row r="921">
          <cell r="F921">
            <v>3.6722200000000003E-2</v>
          </cell>
        </row>
        <row r="922">
          <cell r="F922">
            <v>3.6762200000000002E-2</v>
          </cell>
        </row>
        <row r="923">
          <cell r="F923">
            <v>3.68022E-2</v>
          </cell>
        </row>
        <row r="924">
          <cell r="F924">
            <v>3.6842199999999999E-2</v>
          </cell>
        </row>
        <row r="925">
          <cell r="F925">
            <v>3.6882199999999997E-2</v>
          </cell>
        </row>
        <row r="926">
          <cell r="F926">
            <v>3.6922200000000002E-2</v>
          </cell>
        </row>
        <row r="927">
          <cell r="F927">
            <v>3.6962200000000001E-2</v>
          </cell>
        </row>
        <row r="928">
          <cell r="F928">
            <v>3.7002199999999999E-2</v>
          </cell>
        </row>
        <row r="929">
          <cell r="F929">
            <v>3.7042199999999997E-2</v>
          </cell>
        </row>
        <row r="930">
          <cell r="F930">
            <v>3.7082200000000003E-2</v>
          </cell>
        </row>
        <row r="931">
          <cell r="F931">
            <v>3.7122200000000001E-2</v>
          </cell>
        </row>
        <row r="932">
          <cell r="F932">
            <v>3.7162199999999999E-2</v>
          </cell>
        </row>
        <row r="933">
          <cell r="F933">
            <v>3.7202199999999998E-2</v>
          </cell>
        </row>
        <row r="934">
          <cell r="F934">
            <v>3.7242200000000003E-2</v>
          </cell>
        </row>
        <row r="935">
          <cell r="F935">
            <v>3.7282200000000001E-2</v>
          </cell>
        </row>
        <row r="936">
          <cell r="F936">
            <v>3.73222E-2</v>
          </cell>
        </row>
        <row r="937">
          <cell r="F937">
            <v>3.7362199999999998E-2</v>
          </cell>
        </row>
        <row r="938">
          <cell r="F938">
            <v>3.7402199999999997E-2</v>
          </cell>
        </row>
        <row r="939">
          <cell r="F939">
            <v>3.7442200000000002E-2</v>
          </cell>
        </row>
        <row r="940">
          <cell r="F940">
            <v>3.74822E-2</v>
          </cell>
        </row>
        <row r="941">
          <cell r="F941">
            <v>3.7522199999999999E-2</v>
          </cell>
        </row>
        <row r="942">
          <cell r="F942">
            <v>3.7562199999999997E-2</v>
          </cell>
        </row>
        <row r="943">
          <cell r="F943">
            <v>3.7602200000000002E-2</v>
          </cell>
        </row>
        <row r="944">
          <cell r="F944">
            <v>3.7642200000000001E-2</v>
          </cell>
        </row>
        <row r="945">
          <cell r="F945">
            <v>3.7682199999999999E-2</v>
          </cell>
        </row>
        <row r="946">
          <cell r="F946">
            <v>3.7722199999999997E-2</v>
          </cell>
        </row>
        <row r="947">
          <cell r="F947">
            <v>3.7762200000000003E-2</v>
          </cell>
        </row>
        <row r="948">
          <cell r="F948">
            <v>3.7802200000000001E-2</v>
          </cell>
        </row>
        <row r="949">
          <cell r="F949">
            <v>3.7842199999999999E-2</v>
          </cell>
        </row>
        <row r="950">
          <cell r="F950">
            <v>3.7882199999999998E-2</v>
          </cell>
        </row>
        <row r="951">
          <cell r="F951">
            <v>3.7922200000000003E-2</v>
          </cell>
        </row>
        <row r="952">
          <cell r="F952">
            <v>3.7962200000000001E-2</v>
          </cell>
        </row>
        <row r="953">
          <cell r="F953">
            <v>3.80022E-2</v>
          </cell>
        </row>
        <row r="954">
          <cell r="F954">
            <v>3.8042199999999998E-2</v>
          </cell>
        </row>
        <row r="955">
          <cell r="F955">
            <v>3.8082199999999997E-2</v>
          </cell>
        </row>
        <row r="956">
          <cell r="F956">
            <v>3.8122200000000002E-2</v>
          </cell>
        </row>
        <row r="957">
          <cell r="F957">
            <v>3.81622E-2</v>
          </cell>
        </row>
        <row r="958">
          <cell r="F958">
            <v>3.8202199999999999E-2</v>
          </cell>
        </row>
        <row r="959">
          <cell r="F959">
            <v>3.8242199999999997E-2</v>
          </cell>
        </row>
        <row r="960">
          <cell r="F960">
            <v>3.8282200000000002E-2</v>
          </cell>
        </row>
        <row r="961">
          <cell r="F961">
            <v>3.8322200000000001E-2</v>
          </cell>
        </row>
        <row r="962">
          <cell r="F962">
            <v>3.8362199999999999E-2</v>
          </cell>
        </row>
        <row r="963">
          <cell r="F963">
            <v>3.8402199999999997E-2</v>
          </cell>
        </row>
        <row r="964">
          <cell r="F964">
            <v>3.8442200000000003E-2</v>
          </cell>
        </row>
        <row r="965">
          <cell r="F965">
            <v>3.8482200000000001E-2</v>
          </cell>
        </row>
        <row r="966">
          <cell r="F966">
            <v>3.8522199999999999E-2</v>
          </cell>
        </row>
        <row r="967">
          <cell r="F967">
            <v>3.8562199999999998E-2</v>
          </cell>
        </row>
        <row r="968">
          <cell r="F968">
            <v>3.8602200000000003E-2</v>
          </cell>
        </row>
        <row r="969">
          <cell r="F969">
            <v>3.8642200000000002E-2</v>
          </cell>
        </row>
        <row r="970">
          <cell r="F970">
            <v>3.86822E-2</v>
          </cell>
        </row>
        <row r="971">
          <cell r="F971">
            <v>3.8722199999999998E-2</v>
          </cell>
        </row>
        <row r="972">
          <cell r="F972">
            <v>3.8762199999999997E-2</v>
          </cell>
        </row>
        <row r="973">
          <cell r="F973">
            <v>3.8802200000000002E-2</v>
          </cell>
        </row>
        <row r="974">
          <cell r="F974">
            <v>3.88422E-2</v>
          </cell>
        </row>
        <row r="975">
          <cell r="F975">
            <v>3.8882199999999999E-2</v>
          </cell>
        </row>
        <row r="976">
          <cell r="F976">
            <v>3.8922199999999997E-2</v>
          </cell>
        </row>
        <row r="977">
          <cell r="F977">
            <v>3.8962200000000002E-2</v>
          </cell>
        </row>
        <row r="978">
          <cell r="F978">
            <v>3.9002200000000001E-2</v>
          </cell>
        </row>
        <row r="979">
          <cell r="F979">
            <v>3.9042199999999999E-2</v>
          </cell>
        </row>
        <row r="980">
          <cell r="F980">
            <v>3.9082199999999997E-2</v>
          </cell>
        </row>
        <row r="981">
          <cell r="F981">
            <v>3.9122200000000003E-2</v>
          </cell>
        </row>
        <row r="982">
          <cell r="F982">
            <v>3.9162200000000001E-2</v>
          </cell>
        </row>
        <row r="983">
          <cell r="F983">
            <v>3.92022E-2</v>
          </cell>
        </row>
        <row r="984">
          <cell r="F984">
            <v>3.9242199999999998E-2</v>
          </cell>
        </row>
        <row r="985">
          <cell r="F985">
            <v>3.9282200000000003E-2</v>
          </cell>
        </row>
        <row r="986">
          <cell r="F986">
            <v>3.9322200000000002E-2</v>
          </cell>
        </row>
        <row r="987">
          <cell r="F987">
            <v>3.93622E-2</v>
          </cell>
        </row>
        <row r="988">
          <cell r="F988">
            <v>3.9402199999999998E-2</v>
          </cell>
        </row>
        <row r="989">
          <cell r="F989">
            <v>3.9442199999999997E-2</v>
          </cell>
        </row>
        <row r="990">
          <cell r="F990">
            <v>3.9482200000000002E-2</v>
          </cell>
        </row>
        <row r="991">
          <cell r="F991">
            <v>3.95222E-2</v>
          </cell>
        </row>
        <row r="992">
          <cell r="F992">
            <v>3.9562199999999999E-2</v>
          </cell>
        </row>
        <row r="993">
          <cell r="F993">
            <v>3.9602199999999997E-2</v>
          </cell>
        </row>
        <row r="994">
          <cell r="F994">
            <v>3.9642200000000002E-2</v>
          </cell>
        </row>
        <row r="995">
          <cell r="F995">
            <v>3.9682200000000001E-2</v>
          </cell>
        </row>
        <row r="996">
          <cell r="F996">
            <v>3.9722199999999999E-2</v>
          </cell>
        </row>
        <row r="997">
          <cell r="F997">
            <v>3.9762199999999998E-2</v>
          </cell>
        </row>
        <row r="998">
          <cell r="F998">
            <v>3.9802200000000003E-2</v>
          </cell>
        </row>
        <row r="999">
          <cell r="F999">
            <v>3.9842200000000001E-2</v>
          </cell>
        </row>
        <row r="1000">
          <cell r="F1000">
            <v>3.98822E-2</v>
          </cell>
        </row>
        <row r="1001">
          <cell r="F1001">
            <v>3.9922199999999998E-2</v>
          </cell>
        </row>
        <row r="1002">
          <cell r="F1002">
            <v>3.9962200000000003E-2</v>
          </cell>
        </row>
        <row r="1003">
          <cell r="F1003">
            <v>4.0002200000000002E-2</v>
          </cell>
        </row>
        <row r="1004">
          <cell r="F1004">
            <v>4.00422E-2</v>
          </cell>
        </row>
        <row r="1005">
          <cell r="F1005">
            <v>4.0082199999999998E-2</v>
          </cell>
        </row>
        <row r="1006">
          <cell r="F1006">
            <v>4.0122199999999997E-2</v>
          </cell>
        </row>
        <row r="1007">
          <cell r="F1007">
            <v>4.0162200000000002E-2</v>
          </cell>
        </row>
        <row r="1008">
          <cell r="F1008">
            <v>4.02022E-2</v>
          </cell>
        </row>
        <row r="1009">
          <cell r="F1009">
            <v>4.0242199999999999E-2</v>
          </cell>
        </row>
        <row r="1010">
          <cell r="F1010">
            <v>4.0282199999999997E-2</v>
          </cell>
        </row>
        <row r="1011">
          <cell r="F1011">
            <v>4.0322200000000002E-2</v>
          </cell>
        </row>
        <row r="1012">
          <cell r="F1012">
            <v>4.0362200000000001E-2</v>
          </cell>
        </row>
        <row r="1013">
          <cell r="F1013">
            <v>4.0402199999999999E-2</v>
          </cell>
        </row>
        <row r="1014">
          <cell r="F1014">
            <v>4.0442199999999998E-2</v>
          </cell>
        </row>
        <row r="1015">
          <cell r="F1015">
            <v>4.0482200000000003E-2</v>
          </cell>
        </row>
        <row r="1016">
          <cell r="F1016">
            <v>4.0522200000000001E-2</v>
          </cell>
        </row>
        <row r="1017">
          <cell r="F1017">
            <v>4.05622E-2</v>
          </cell>
        </row>
        <row r="1018">
          <cell r="F1018">
            <v>4.0602199999999998E-2</v>
          </cell>
        </row>
        <row r="1019">
          <cell r="F1019">
            <v>4.0642200000000003E-2</v>
          </cell>
        </row>
        <row r="1020">
          <cell r="F1020">
            <v>4.0682200000000002E-2</v>
          </cell>
        </row>
        <row r="1021">
          <cell r="F1021">
            <v>4.07222E-2</v>
          </cell>
        </row>
        <row r="1022">
          <cell r="F1022">
            <v>4.0762199999999998E-2</v>
          </cell>
        </row>
        <row r="1023">
          <cell r="F1023">
            <v>4.0802199999999997E-2</v>
          </cell>
        </row>
        <row r="1024">
          <cell r="F1024">
            <v>4.0842200000000002E-2</v>
          </cell>
        </row>
        <row r="1025">
          <cell r="F1025">
            <v>4.08822E-2</v>
          </cell>
        </row>
        <row r="1026">
          <cell r="F1026">
            <v>4.0922199999999999E-2</v>
          </cell>
        </row>
        <row r="1027">
          <cell r="F1027">
            <v>4.0962199999999997E-2</v>
          </cell>
        </row>
        <row r="1028">
          <cell r="F1028">
            <v>4.1002200000000003E-2</v>
          </cell>
        </row>
        <row r="1029">
          <cell r="F1029">
            <v>4.1042200000000001E-2</v>
          </cell>
        </row>
        <row r="1030">
          <cell r="F1030">
            <v>4.1082199999999999E-2</v>
          </cell>
        </row>
        <row r="1031">
          <cell r="F1031">
            <v>4.1122199999999998E-2</v>
          </cell>
        </row>
        <row r="1032">
          <cell r="F1032">
            <v>4.1162200000000003E-2</v>
          </cell>
        </row>
        <row r="1033">
          <cell r="F1033">
            <v>4.1202200000000001E-2</v>
          </cell>
        </row>
        <row r="1034">
          <cell r="F1034">
            <v>4.12422E-2</v>
          </cell>
        </row>
        <row r="1035">
          <cell r="F1035">
            <v>4.1282199999999998E-2</v>
          </cell>
        </row>
        <row r="1036">
          <cell r="F1036">
            <v>4.1322200000000003E-2</v>
          </cell>
        </row>
        <row r="1037">
          <cell r="F1037">
            <v>4.1362200000000002E-2</v>
          </cell>
        </row>
        <row r="1038">
          <cell r="F1038">
            <v>4.14022E-2</v>
          </cell>
        </row>
        <row r="1039">
          <cell r="F1039">
            <v>4.1442199999999998E-2</v>
          </cell>
        </row>
        <row r="1040">
          <cell r="F1040">
            <v>4.1482199999999997E-2</v>
          </cell>
        </row>
        <row r="1041">
          <cell r="F1041">
            <v>4.1522200000000002E-2</v>
          </cell>
        </row>
        <row r="1042">
          <cell r="F1042">
            <v>4.1562200000000001E-2</v>
          </cell>
        </row>
        <row r="1043">
          <cell r="F1043">
            <v>4.1602199999999999E-2</v>
          </cell>
        </row>
        <row r="1044">
          <cell r="F1044">
            <v>4.1642199999999997E-2</v>
          </cell>
        </row>
        <row r="1045">
          <cell r="F1045">
            <v>4.1682200000000003E-2</v>
          </cell>
        </row>
        <row r="1046">
          <cell r="F1046">
            <v>4.1722200000000001E-2</v>
          </cell>
        </row>
        <row r="1047">
          <cell r="F1047">
            <v>4.1762199999999999E-2</v>
          </cell>
        </row>
        <row r="1048">
          <cell r="F1048">
            <v>4.1802199999999998E-2</v>
          </cell>
        </row>
        <row r="1049">
          <cell r="F1049">
            <v>4.1842200000000003E-2</v>
          </cell>
        </row>
        <row r="1050">
          <cell r="F1050">
            <v>4.1882200000000001E-2</v>
          </cell>
        </row>
        <row r="1051">
          <cell r="F1051">
            <v>4.19222E-2</v>
          </cell>
        </row>
        <row r="1052">
          <cell r="F1052">
            <v>4.1962199999999998E-2</v>
          </cell>
        </row>
        <row r="1053">
          <cell r="F1053">
            <v>4.2002200000000003E-2</v>
          </cell>
        </row>
        <row r="1054">
          <cell r="F1054">
            <v>4.2042200000000002E-2</v>
          </cell>
        </row>
        <row r="1055">
          <cell r="F1055">
            <v>4.20822E-2</v>
          </cell>
        </row>
        <row r="1056">
          <cell r="F1056">
            <v>4.2122199999999999E-2</v>
          </cell>
        </row>
        <row r="1057">
          <cell r="F1057">
            <v>4.2162199999999997E-2</v>
          </cell>
        </row>
        <row r="1058">
          <cell r="F1058">
            <v>4.2202200000000002E-2</v>
          </cell>
        </row>
        <row r="1059">
          <cell r="F1059">
            <v>4.2242200000000001E-2</v>
          </cell>
        </row>
        <row r="1060">
          <cell r="F1060">
            <v>4.2282199999999999E-2</v>
          </cell>
        </row>
        <row r="1061">
          <cell r="F1061">
            <v>4.2322199999999997E-2</v>
          </cell>
        </row>
        <row r="1062">
          <cell r="F1062">
            <v>4.2362200000000003E-2</v>
          </cell>
        </row>
        <row r="1063">
          <cell r="F1063">
            <v>4.2402200000000001E-2</v>
          </cell>
        </row>
        <row r="1064">
          <cell r="F1064">
            <v>4.2442199999999999E-2</v>
          </cell>
        </row>
        <row r="1065">
          <cell r="F1065">
            <v>4.2482199999999998E-2</v>
          </cell>
        </row>
        <row r="1066">
          <cell r="F1066">
            <v>4.2522200000000003E-2</v>
          </cell>
        </row>
        <row r="1067">
          <cell r="F1067">
            <v>4.2562200000000001E-2</v>
          </cell>
        </row>
        <row r="1068">
          <cell r="F1068">
            <v>4.26022E-2</v>
          </cell>
        </row>
        <row r="1069">
          <cell r="F1069">
            <v>4.2642199999999998E-2</v>
          </cell>
        </row>
        <row r="1070">
          <cell r="F1070">
            <v>4.2682200000000003E-2</v>
          </cell>
        </row>
        <row r="1071">
          <cell r="F1071">
            <v>4.2722200000000002E-2</v>
          </cell>
        </row>
        <row r="1072">
          <cell r="F1072">
            <v>4.27622E-2</v>
          </cell>
        </row>
        <row r="1073">
          <cell r="F1073">
            <v>4.2802199999999999E-2</v>
          </cell>
        </row>
        <row r="1074">
          <cell r="F1074">
            <v>4.2842199999999997E-2</v>
          </cell>
        </row>
        <row r="1075">
          <cell r="F1075">
            <v>4.2882200000000002E-2</v>
          </cell>
        </row>
        <row r="1076">
          <cell r="F1076">
            <v>4.2922200000000001E-2</v>
          </cell>
        </row>
        <row r="1077">
          <cell r="F1077">
            <v>4.2962199999999999E-2</v>
          </cell>
        </row>
        <row r="1078">
          <cell r="F1078">
            <v>4.3002199999999997E-2</v>
          </cell>
        </row>
        <row r="1079">
          <cell r="F1079">
            <v>4.3042200000000003E-2</v>
          </cell>
        </row>
        <row r="1080">
          <cell r="F1080">
            <v>4.3082200000000001E-2</v>
          </cell>
        </row>
        <row r="1081">
          <cell r="F1081">
            <v>4.3122199999999999E-2</v>
          </cell>
        </row>
        <row r="1082">
          <cell r="F1082">
            <v>4.3162199999999998E-2</v>
          </cell>
        </row>
        <row r="1083">
          <cell r="F1083">
            <v>4.3202200000000003E-2</v>
          </cell>
        </row>
        <row r="1084">
          <cell r="F1084">
            <v>4.3242200000000001E-2</v>
          </cell>
        </row>
        <row r="1085">
          <cell r="F1085">
            <v>4.32822E-2</v>
          </cell>
        </row>
        <row r="1086">
          <cell r="F1086">
            <v>4.3322199999999998E-2</v>
          </cell>
        </row>
        <row r="1087">
          <cell r="F1087">
            <v>4.3362199999999997E-2</v>
          </cell>
        </row>
        <row r="1088">
          <cell r="F1088">
            <v>4.3402200000000002E-2</v>
          </cell>
        </row>
        <row r="1089">
          <cell r="F1089">
            <v>4.34422E-2</v>
          </cell>
        </row>
        <row r="1090">
          <cell r="F1090">
            <v>4.3482199999999999E-2</v>
          </cell>
        </row>
        <row r="1091">
          <cell r="F1091">
            <v>4.3522199999999997E-2</v>
          </cell>
        </row>
        <row r="1092">
          <cell r="F1092">
            <v>4.3562200000000002E-2</v>
          </cell>
        </row>
        <row r="1093">
          <cell r="F1093">
            <v>4.3602200000000001E-2</v>
          </cell>
        </row>
        <row r="1094">
          <cell r="F1094">
            <v>4.3642199999999999E-2</v>
          </cell>
        </row>
        <row r="1095">
          <cell r="F1095">
            <v>4.3682199999999997E-2</v>
          </cell>
        </row>
        <row r="1096">
          <cell r="F1096">
            <v>4.3722200000000003E-2</v>
          </cell>
        </row>
        <row r="1097">
          <cell r="F1097">
            <v>4.3762200000000001E-2</v>
          </cell>
        </row>
        <row r="1098">
          <cell r="F1098">
            <v>4.3802199999999999E-2</v>
          </cell>
        </row>
        <row r="1099">
          <cell r="F1099">
            <v>4.3842199999999998E-2</v>
          </cell>
        </row>
        <row r="1100">
          <cell r="F1100">
            <v>4.3882200000000003E-2</v>
          </cell>
        </row>
        <row r="1101">
          <cell r="F1101">
            <v>4.3922200000000002E-2</v>
          </cell>
        </row>
        <row r="1102">
          <cell r="F1102">
            <v>4.39622E-2</v>
          </cell>
        </row>
        <row r="1103">
          <cell r="F1103">
            <v>4.4002199999999998E-2</v>
          </cell>
        </row>
        <row r="1104">
          <cell r="F1104">
            <v>4.4042199999999997E-2</v>
          </cell>
        </row>
        <row r="1105">
          <cell r="F1105">
            <v>4.4082200000000002E-2</v>
          </cell>
        </row>
        <row r="1106">
          <cell r="F1106">
            <v>4.41222E-2</v>
          </cell>
        </row>
        <row r="1107">
          <cell r="F1107">
            <v>4.4162199999999999E-2</v>
          </cell>
        </row>
        <row r="1108">
          <cell r="F1108">
            <v>4.4202199999999997E-2</v>
          </cell>
        </row>
        <row r="1109">
          <cell r="F1109">
            <v>4.4242200000000002E-2</v>
          </cell>
        </row>
        <row r="1110">
          <cell r="F1110">
            <v>4.4282200000000001E-2</v>
          </cell>
        </row>
        <row r="1111">
          <cell r="F1111">
            <v>4.4322199999999999E-2</v>
          </cell>
        </row>
        <row r="1112">
          <cell r="F1112">
            <v>4.4362199999999997E-2</v>
          </cell>
        </row>
        <row r="1113">
          <cell r="F1113">
            <v>4.4402200000000003E-2</v>
          </cell>
        </row>
        <row r="1114">
          <cell r="F1114">
            <v>4.4442200000000001E-2</v>
          </cell>
        </row>
        <row r="1115">
          <cell r="F1115">
            <v>4.44822E-2</v>
          </cell>
        </row>
        <row r="1116">
          <cell r="F1116">
            <v>4.4522199999999998E-2</v>
          </cell>
        </row>
        <row r="1117">
          <cell r="F1117">
            <v>4.4562200000000003E-2</v>
          </cell>
        </row>
        <row r="1118">
          <cell r="F1118">
            <v>4.4602200000000002E-2</v>
          </cell>
        </row>
        <row r="1119">
          <cell r="F1119">
            <v>4.46422E-2</v>
          </cell>
        </row>
        <row r="1120">
          <cell r="F1120">
            <v>4.4682199999999998E-2</v>
          </cell>
        </row>
        <row r="1121">
          <cell r="F1121">
            <v>4.4722199999999997E-2</v>
          </cell>
        </row>
        <row r="1122">
          <cell r="F1122">
            <v>4.4762200000000002E-2</v>
          </cell>
        </row>
        <row r="1123">
          <cell r="F1123">
            <v>4.48022E-2</v>
          </cell>
        </row>
        <row r="1124">
          <cell r="F1124">
            <v>4.4842199999999999E-2</v>
          </cell>
        </row>
        <row r="1125">
          <cell r="F1125">
            <v>4.4882199999999997E-2</v>
          </cell>
        </row>
        <row r="1126">
          <cell r="F1126">
            <v>4.4922200000000002E-2</v>
          </cell>
        </row>
        <row r="1127">
          <cell r="F1127">
            <v>4.4962200000000001E-2</v>
          </cell>
        </row>
        <row r="1128">
          <cell r="F1128">
            <v>4.5002199999999999E-2</v>
          </cell>
        </row>
        <row r="1129">
          <cell r="F1129">
            <v>4.5042199999999998E-2</v>
          </cell>
        </row>
        <row r="1130">
          <cell r="F1130">
            <v>4.5082200000000003E-2</v>
          </cell>
        </row>
        <row r="1131">
          <cell r="F1131">
            <v>4.5122200000000001E-2</v>
          </cell>
        </row>
        <row r="1132">
          <cell r="F1132">
            <v>4.51622E-2</v>
          </cell>
        </row>
        <row r="1133">
          <cell r="F1133">
            <v>4.5202199999999998E-2</v>
          </cell>
        </row>
        <row r="1134">
          <cell r="F1134">
            <v>4.5242200000000003E-2</v>
          </cell>
        </row>
        <row r="1135">
          <cell r="F1135">
            <v>4.5282200000000002E-2</v>
          </cell>
        </row>
        <row r="1136">
          <cell r="F1136">
            <v>4.53222E-2</v>
          </cell>
        </row>
        <row r="1137">
          <cell r="F1137">
            <v>4.5362199999999998E-2</v>
          </cell>
        </row>
        <row r="1138">
          <cell r="F1138">
            <v>4.5402199999999997E-2</v>
          </cell>
        </row>
        <row r="1139">
          <cell r="F1139">
            <v>4.5442200000000002E-2</v>
          </cell>
        </row>
        <row r="1140">
          <cell r="F1140">
            <v>4.54822E-2</v>
          </cell>
        </row>
        <row r="1141">
          <cell r="F1141">
            <v>4.5522199999999999E-2</v>
          </cell>
        </row>
        <row r="1142">
          <cell r="F1142">
            <v>4.5562199999999997E-2</v>
          </cell>
        </row>
        <row r="1143">
          <cell r="F1143">
            <v>4.5602200000000002E-2</v>
          </cell>
        </row>
        <row r="1144">
          <cell r="F1144">
            <v>4.5642200000000001E-2</v>
          </cell>
        </row>
        <row r="1145">
          <cell r="F1145">
            <v>4.5682199999999999E-2</v>
          </cell>
        </row>
        <row r="1146">
          <cell r="F1146">
            <v>4.5722199999999998E-2</v>
          </cell>
        </row>
        <row r="1147">
          <cell r="F1147">
            <v>4.5762200000000003E-2</v>
          </cell>
        </row>
        <row r="1148">
          <cell r="F1148">
            <v>4.5802200000000001E-2</v>
          </cell>
        </row>
        <row r="1149">
          <cell r="F1149">
            <v>4.58422E-2</v>
          </cell>
        </row>
        <row r="1150">
          <cell r="F1150">
            <v>4.5882199999999998E-2</v>
          </cell>
        </row>
        <row r="1151">
          <cell r="F1151">
            <v>4.5922200000000003E-2</v>
          </cell>
        </row>
        <row r="1152">
          <cell r="F1152">
            <v>4.5962200000000002E-2</v>
          </cell>
        </row>
        <row r="1153">
          <cell r="F1153">
            <v>4.60022E-2</v>
          </cell>
        </row>
        <row r="1154">
          <cell r="F1154">
            <v>4.6042199999999998E-2</v>
          </cell>
        </row>
        <row r="1155">
          <cell r="F1155">
            <v>4.6082199999999997E-2</v>
          </cell>
        </row>
        <row r="1156">
          <cell r="F1156">
            <v>4.6122200000000002E-2</v>
          </cell>
        </row>
        <row r="1157">
          <cell r="F1157">
            <v>4.61622E-2</v>
          </cell>
        </row>
        <row r="1158">
          <cell r="F1158">
            <v>4.6202199999999999E-2</v>
          </cell>
        </row>
        <row r="1159">
          <cell r="F1159">
            <v>4.6242199999999997E-2</v>
          </cell>
        </row>
        <row r="1160">
          <cell r="F1160">
            <v>4.6282200000000003E-2</v>
          </cell>
        </row>
        <row r="1161">
          <cell r="F1161">
            <v>4.6322200000000001E-2</v>
          </cell>
        </row>
        <row r="1162">
          <cell r="F1162">
            <v>4.6362199999999999E-2</v>
          </cell>
        </row>
        <row r="1163">
          <cell r="F1163">
            <v>4.6402199999999998E-2</v>
          </cell>
        </row>
        <row r="1164">
          <cell r="F1164">
            <v>4.6442200000000003E-2</v>
          </cell>
        </row>
        <row r="1165">
          <cell r="F1165">
            <v>4.6482200000000001E-2</v>
          </cell>
        </row>
        <row r="1166">
          <cell r="F1166">
            <v>4.65222E-2</v>
          </cell>
        </row>
        <row r="1167">
          <cell r="F1167">
            <v>4.6562199999999998E-2</v>
          </cell>
        </row>
        <row r="1168">
          <cell r="F1168">
            <v>4.6602200000000003E-2</v>
          </cell>
        </row>
        <row r="1169">
          <cell r="F1169">
            <v>4.6642200000000002E-2</v>
          </cell>
        </row>
        <row r="1170">
          <cell r="F1170">
            <v>4.66822E-2</v>
          </cell>
        </row>
        <row r="1171">
          <cell r="F1171">
            <v>4.6722199999999998E-2</v>
          </cell>
        </row>
        <row r="1172">
          <cell r="F1172">
            <v>4.6762199999999997E-2</v>
          </cell>
        </row>
        <row r="1173">
          <cell r="F1173">
            <v>4.6802200000000002E-2</v>
          </cell>
        </row>
        <row r="1174">
          <cell r="F1174">
            <v>4.6842200000000001E-2</v>
          </cell>
        </row>
        <row r="1175">
          <cell r="F1175">
            <v>4.6882199999999999E-2</v>
          </cell>
        </row>
        <row r="1176">
          <cell r="F1176">
            <v>4.6922199999999997E-2</v>
          </cell>
        </row>
        <row r="1177">
          <cell r="F1177">
            <v>4.6962200000000003E-2</v>
          </cell>
        </row>
        <row r="1178">
          <cell r="F1178">
            <v>4.7002200000000001E-2</v>
          </cell>
        </row>
        <row r="1179">
          <cell r="F1179">
            <v>4.7042199999999999E-2</v>
          </cell>
        </row>
        <row r="1180">
          <cell r="F1180">
            <v>4.7082199999999998E-2</v>
          </cell>
        </row>
        <row r="1181">
          <cell r="F1181">
            <v>4.7122200000000003E-2</v>
          </cell>
        </row>
        <row r="1182">
          <cell r="F1182">
            <v>4.7162200000000001E-2</v>
          </cell>
        </row>
        <row r="1183">
          <cell r="F1183">
            <v>4.72022E-2</v>
          </cell>
        </row>
        <row r="1184">
          <cell r="F1184">
            <v>4.7242199999999998E-2</v>
          </cell>
        </row>
        <row r="1185">
          <cell r="F1185">
            <v>4.7282200000000003E-2</v>
          </cell>
        </row>
        <row r="1186">
          <cell r="F1186">
            <v>4.7322200000000002E-2</v>
          </cell>
        </row>
        <row r="1187">
          <cell r="F1187">
            <v>4.73622E-2</v>
          </cell>
        </row>
        <row r="1188">
          <cell r="F1188">
            <v>4.7402199999999999E-2</v>
          </cell>
        </row>
        <row r="1189">
          <cell r="F1189">
            <v>4.7442199999999997E-2</v>
          </cell>
        </row>
        <row r="1190">
          <cell r="F1190">
            <v>4.7482200000000002E-2</v>
          </cell>
        </row>
        <row r="1191">
          <cell r="F1191">
            <v>4.7522200000000001E-2</v>
          </cell>
        </row>
        <row r="1192">
          <cell r="F1192">
            <v>4.7562199999999999E-2</v>
          </cell>
        </row>
        <row r="1193">
          <cell r="F1193">
            <v>4.7602199999999997E-2</v>
          </cell>
        </row>
        <row r="1194">
          <cell r="F1194">
            <v>4.7642200000000003E-2</v>
          </cell>
        </row>
        <row r="1195">
          <cell r="F1195">
            <v>4.7682200000000001E-2</v>
          </cell>
        </row>
        <row r="1196">
          <cell r="F1196">
            <v>4.7722199999999999E-2</v>
          </cell>
        </row>
        <row r="1197">
          <cell r="F1197">
            <v>4.7762199999999998E-2</v>
          </cell>
        </row>
        <row r="1198">
          <cell r="F1198">
            <v>4.7802200000000003E-2</v>
          </cell>
        </row>
        <row r="1199">
          <cell r="F1199">
            <v>4.7842200000000001E-2</v>
          </cell>
        </row>
        <row r="1200">
          <cell r="F1200">
            <v>4.78822E-2</v>
          </cell>
        </row>
        <row r="1201">
          <cell r="F1201">
            <v>4.7922199999999998E-2</v>
          </cell>
        </row>
        <row r="1202">
          <cell r="F1202">
            <v>4.7962200000000003E-2</v>
          </cell>
        </row>
        <row r="1203">
          <cell r="F1203">
            <v>4.8002200000000002E-2</v>
          </cell>
        </row>
        <row r="1204">
          <cell r="F1204">
            <v>4.80422E-2</v>
          </cell>
        </row>
        <row r="1205">
          <cell r="F1205">
            <v>4.8082199999999999E-2</v>
          </cell>
        </row>
        <row r="1206">
          <cell r="F1206">
            <v>4.8122199999999997E-2</v>
          </cell>
        </row>
        <row r="1207">
          <cell r="F1207">
            <v>4.8162200000000002E-2</v>
          </cell>
        </row>
        <row r="1208">
          <cell r="F1208">
            <v>4.8202200000000001E-2</v>
          </cell>
        </row>
        <row r="1209">
          <cell r="F1209">
            <v>4.8242199999999999E-2</v>
          </cell>
        </row>
        <row r="1210">
          <cell r="F1210">
            <v>4.8282199999999997E-2</v>
          </cell>
        </row>
        <row r="1211">
          <cell r="F1211">
            <v>4.8322200000000003E-2</v>
          </cell>
        </row>
        <row r="1212">
          <cell r="F1212">
            <v>4.8362200000000001E-2</v>
          </cell>
        </row>
        <row r="1213">
          <cell r="F1213">
            <v>4.8402199999999999E-2</v>
          </cell>
        </row>
        <row r="1214">
          <cell r="F1214">
            <v>4.8442199999999998E-2</v>
          </cell>
        </row>
        <row r="1215">
          <cell r="F1215">
            <v>4.8482200000000003E-2</v>
          </cell>
        </row>
        <row r="1216">
          <cell r="F1216">
            <v>4.8522200000000001E-2</v>
          </cell>
        </row>
        <row r="1217">
          <cell r="F1217">
            <v>4.85622E-2</v>
          </cell>
        </row>
        <row r="1218">
          <cell r="F1218">
            <v>4.8602199999999998E-2</v>
          </cell>
        </row>
        <row r="1219">
          <cell r="F1219">
            <v>4.8642199999999997E-2</v>
          </cell>
        </row>
        <row r="1220">
          <cell r="F1220">
            <v>4.8682200000000002E-2</v>
          </cell>
        </row>
        <row r="1221">
          <cell r="F1221">
            <v>4.87222E-2</v>
          </cell>
        </row>
        <row r="1222">
          <cell r="F1222">
            <v>4.8762199999999999E-2</v>
          </cell>
        </row>
        <row r="1223">
          <cell r="F1223">
            <v>4.8802199999999997E-2</v>
          </cell>
        </row>
        <row r="1224">
          <cell r="F1224">
            <v>4.8842200000000002E-2</v>
          </cell>
        </row>
        <row r="1225">
          <cell r="F1225">
            <v>4.8882200000000001E-2</v>
          </cell>
        </row>
        <row r="1226">
          <cell r="F1226">
            <v>4.8922199999999999E-2</v>
          </cell>
        </row>
        <row r="1227">
          <cell r="F1227">
            <v>4.8962199999999997E-2</v>
          </cell>
        </row>
        <row r="1228">
          <cell r="F1228">
            <v>4.9002200000000003E-2</v>
          </cell>
        </row>
        <row r="1229">
          <cell r="F1229">
            <v>4.9042200000000001E-2</v>
          </cell>
        </row>
        <row r="1230">
          <cell r="F1230">
            <v>4.9082199999999999E-2</v>
          </cell>
        </row>
        <row r="1231">
          <cell r="F1231">
            <v>4.9122199999999998E-2</v>
          </cell>
        </row>
        <row r="1232">
          <cell r="F1232">
            <v>4.9162200000000003E-2</v>
          </cell>
        </row>
        <row r="1233">
          <cell r="F1233">
            <v>4.9202200000000001E-2</v>
          </cell>
        </row>
        <row r="1234">
          <cell r="F1234">
            <v>4.92422E-2</v>
          </cell>
        </row>
        <row r="1235">
          <cell r="F1235">
            <v>4.9282199999999998E-2</v>
          </cell>
        </row>
        <row r="1236">
          <cell r="F1236">
            <v>4.9322199999999997E-2</v>
          </cell>
        </row>
        <row r="1237">
          <cell r="F1237">
            <v>4.9362200000000002E-2</v>
          </cell>
        </row>
        <row r="1238">
          <cell r="F1238">
            <v>4.94022E-2</v>
          </cell>
        </row>
        <row r="1239">
          <cell r="F1239">
            <v>4.9442199999999999E-2</v>
          </cell>
        </row>
        <row r="1240">
          <cell r="F1240">
            <v>4.9482199999999997E-2</v>
          </cell>
        </row>
        <row r="1241">
          <cell r="F1241">
            <v>4.9522200000000002E-2</v>
          </cell>
        </row>
        <row r="1242">
          <cell r="F1242">
            <v>4.9562200000000001E-2</v>
          </cell>
        </row>
        <row r="1243">
          <cell r="F1243">
            <v>4.9602199999999999E-2</v>
          </cell>
        </row>
        <row r="1244">
          <cell r="F1244">
            <v>4.9642199999999997E-2</v>
          </cell>
        </row>
        <row r="1245">
          <cell r="F1245">
            <v>4.9682200000000003E-2</v>
          </cell>
        </row>
        <row r="1246">
          <cell r="F1246">
            <v>4.9722200000000001E-2</v>
          </cell>
        </row>
        <row r="1247">
          <cell r="F1247">
            <v>4.9762199999999999E-2</v>
          </cell>
        </row>
        <row r="1248">
          <cell r="F1248">
            <v>4.9802199999999998E-2</v>
          </cell>
        </row>
        <row r="1249">
          <cell r="F1249">
            <v>4.9842200000000003E-2</v>
          </cell>
        </row>
        <row r="1250">
          <cell r="F1250">
            <v>4.9882200000000002E-2</v>
          </cell>
        </row>
        <row r="1251">
          <cell r="F1251">
            <v>4.99222E-2</v>
          </cell>
        </row>
        <row r="1252">
          <cell r="F1252">
            <v>4.9962199999999998E-2</v>
          </cell>
        </row>
        <row r="1253">
          <cell r="F1253">
            <v>5.0002199999999997E-2</v>
          </cell>
        </row>
        <row r="1254">
          <cell r="F1254">
            <v>5.0042200000000002E-2</v>
          </cell>
        </row>
        <row r="1255">
          <cell r="F1255">
            <v>5.00822E-2</v>
          </cell>
        </row>
        <row r="1256">
          <cell r="F1256">
            <v>5.0122199999999999E-2</v>
          </cell>
        </row>
        <row r="1257">
          <cell r="F1257">
            <v>5.0162199999999997E-2</v>
          </cell>
        </row>
        <row r="1258">
          <cell r="F1258">
            <v>5.0202200000000002E-2</v>
          </cell>
        </row>
        <row r="1259">
          <cell r="F1259">
            <v>5.0242200000000001E-2</v>
          </cell>
        </row>
        <row r="1260">
          <cell r="F1260">
            <v>5.0282199999999999E-2</v>
          </cell>
        </row>
        <row r="1261">
          <cell r="F1261">
            <v>5.0322199999999997E-2</v>
          </cell>
        </row>
        <row r="1262">
          <cell r="F1262">
            <v>5.0362200000000003E-2</v>
          </cell>
        </row>
        <row r="1263">
          <cell r="F1263">
            <v>5.0402200000000001E-2</v>
          </cell>
        </row>
        <row r="1264">
          <cell r="F1264">
            <v>5.04422E-2</v>
          </cell>
        </row>
        <row r="1265">
          <cell r="F1265">
            <v>5.0482199999999998E-2</v>
          </cell>
        </row>
        <row r="1266">
          <cell r="F1266">
            <v>5.0522200000000003E-2</v>
          </cell>
        </row>
        <row r="1267">
          <cell r="F1267">
            <v>5.0562200000000002E-2</v>
          </cell>
        </row>
        <row r="1268">
          <cell r="F1268">
            <v>5.06022E-2</v>
          </cell>
        </row>
        <row r="1269">
          <cell r="F1269">
            <v>5.0642199999999998E-2</v>
          </cell>
        </row>
        <row r="1270">
          <cell r="F1270">
            <v>5.0682199999999997E-2</v>
          </cell>
        </row>
        <row r="1271">
          <cell r="F1271">
            <v>5.0722200000000002E-2</v>
          </cell>
        </row>
        <row r="1272">
          <cell r="F1272">
            <v>5.07622E-2</v>
          </cell>
        </row>
        <row r="1273">
          <cell r="F1273">
            <v>5.0802199999999999E-2</v>
          </cell>
        </row>
        <row r="1274">
          <cell r="F1274">
            <v>5.0842199999999997E-2</v>
          </cell>
        </row>
        <row r="1275">
          <cell r="F1275">
            <v>5.0882200000000002E-2</v>
          </cell>
        </row>
        <row r="1276">
          <cell r="F1276">
            <v>5.0922200000000001E-2</v>
          </cell>
        </row>
        <row r="1277">
          <cell r="F1277">
            <v>5.0962199999999999E-2</v>
          </cell>
        </row>
        <row r="1278">
          <cell r="F1278">
            <v>5.1002199999999998E-2</v>
          </cell>
        </row>
        <row r="1279">
          <cell r="F1279">
            <v>5.1042200000000003E-2</v>
          </cell>
        </row>
        <row r="1280">
          <cell r="F1280">
            <v>5.1082200000000001E-2</v>
          </cell>
        </row>
        <row r="1281">
          <cell r="F1281">
            <v>5.11222E-2</v>
          </cell>
        </row>
        <row r="1282">
          <cell r="F1282">
            <v>5.1162199999999998E-2</v>
          </cell>
        </row>
        <row r="1283">
          <cell r="F1283">
            <v>5.1202200000000003E-2</v>
          </cell>
        </row>
        <row r="1284">
          <cell r="F1284">
            <v>5.1242200000000002E-2</v>
          </cell>
        </row>
        <row r="1285">
          <cell r="F1285">
            <v>5.12822E-2</v>
          </cell>
        </row>
        <row r="1286">
          <cell r="F1286">
            <v>5.1322199999999998E-2</v>
          </cell>
        </row>
        <row r="1287">
          <cell r="F1287">
            <v>5.1362199999999997E-2</v>
          </cell>
        </row>
        <row r="1288">
          <cell r="F1288">
            <v>5.1402200000000002E-2</v>
          </cell>
        </row>
        <row r="1289">
          <cell r="F1289">
            <v>5.14422E-2</v>
          </cell>
        </row>
        <row r="1290">
          <cell r="F1290">
            <v>5.1482199999999999E-2</v>
          </cell>
        </row>
        <row r="1291">
          <cell r="F1291">
            <v>5.1522199999999997E-2</v>
          </cell>
        </row>
        <row r="1292">
          <cell r="F1292">
            <v>5.1562200000000002E-2</v>
          </cell>
        </row>
        <row r="1293">
          <cell r="F1293">
            <v>5.1602200000000001E-2</v>
          </cell>
        </row>
        <row r="1294">
          <cell r="F1294">
            <v>5.1642199999999999E-2</v>
          </cell>
        </row>
        <row r="1295">
          <cell r="F1295">
            <v>5.1682199999999998E-2</v>
          </cell>
        </row>
        <row r="1296">
          <cell r="F1296">
            <v>5.1722200000000003E-2</v>
          </cell>
        </row>
        <row r="1297">
          <cell r="F1297">
            <v>5.1762200000000001E-2</v>
          </cell>
        </row>
        <row r="1298">
          <cell r="F1298">
            <v>5.18022E-2</v>
          </cell>
        </row>
        <row r="1299">
          <cell r="F1299">
            <v>5.1842199999999998E-2</v>
          </cell>
        </row>
        <row r="1300">
          <cell r="F1300">
            <v>5.1882200000000003E-2</v>
          </cell>
        </row>
        <row r="1301">
          <cell r="F1301">
            <v>5.1922200000000002E-2</v>
          </cell>
        </row>
        <row r="1302">
          <cell r="F1302">
            <v>5.19622E-2</v>
          </cell>
        </row>
        <row r="1303">
          <cell r="F1303">
            <v>5.2002199999999998E-2</v>
          </cell>
        </row>
        <row r="1304">
          <cell r="F1304">
            <v>5.2042199999999997E-2</v>
          </cell>
        </row>
        <row r="1305">
          <cell r="F1305">
            <v>5.2082200000000002E-2</v>
          </cell>
        </row>
        <row r="1306">
          <cell r="F1306">
            <v>5.21222E-2</v>
          </cell>
        </row>
        <row r="1307">
          <cell r="F1307">
            <v>5.2162199999999999E-2</v>
          </cell>
        </row>
        <row r="1308">
          <cell r="F1308">
            <v>5.2202199999999997E-2</v>
          </cell>
        </row>
        <row r="1309">
          <cell r="F1309">
            <v>5.2242200000000003E-2</v>
          </cell>
        </row>
        <row r="1310">
          <cell r="F1310">
            <v>5.2282200000000001E-2</v>
          </cell>
        </row>
        <row r="1311">
          <cell r="F1311">
            <v>5.2322199999999999E-2</v>
          </cell>
        </row>
        <row r="1312">
          <cell r="F1312">
            <v>5.2362199999999998E-2</v>
          </cell>
        </row>
        <row r="1313">
          <cell r="F1313">
            <v>5.2402200000000003E-2</v>
          </cell>
        </row>
        <row r="1314">
          <cell r="F1314">
            <v>5.2442200000000001E-2</v>
          </cell>
        </row>
        <row r="1315">
          <cell r="F1315">
            <v>5.24822E-2</v>
          </cell>
        </row>
        <row r="1316">
          <cell r="F1316">
            <v>5.2522199999999998E-2</v>
          </cell>
        </row>
        <row r="1317">
          <cell r="F1317">
            <v>5.2562200000000003E-2</v>
          </cell>
        </row>
        <row r="1318">
          <cell r="F1318">
            <v>5.2602200000000002E-2</v>
          </cell>
        </row>
        <row r="1319">
          <cell r="F1319">
            <v>5.26422E-2</v>
          </cell>
        </row>
        <row r="1320">
          <cell r="F1320">
            <v>5.2682199999999998E-2</v>
          </cell>
        </row>
        <row r="1321">
          <cell r="F1321">
            <v>5.2722199999999997E-2</v>
          </cell>
        </row>
        <row r="1322">
          <cell r="F1322">
            <v>5.2762200000000002E-2</v>
          </cell>
        </row>
        <row r="1323">
          <cell r="F1323">
            <v>5.2802200000000001E-2</v>
          </cell>
        </row>
        <row r="1324">
          <cell r="F1324">
            <v>5.2842199999999999E-2</v>
          </cell>
        </row>
        <row r="1325">
          <cell r="F1325">
            <v>5.2882199999999997E-2</v>
          </cell>
        </row>
        <row r="1326">
          <cell r="F1326">
            <v>5.2922200000000003E-2</v>
          </cell>
        </row>
        <row r="1327">
          <cell r="F1327">
            <v>5.2962200000000001E-2</v>
          </cell>
        </row>
        <row r="1328">
          <cell r="F1328">
            <v>5.3002199999999999E-2</v>
          </cell>
        </row>
        <row r="1329">
          <cell r="F1329">
            <v>5.3042199999999998E-2</v>
          </cell>
        </row>
        <row r="1330">
          <cell r="F1330">
            <v>5.3082200000000003E-2</v>
          </cell>
        </row>
        <row r="1331">
          <cell r="F1331">
            <v>5.3122200000000001E-2</v>
          </cell>
        </row>
        <row r="1332">
          <cell r="F1332">
            <v>5.31622E-2</v>
          </cell>
        </row>
        <row r="1333">
          <cell r="F1333">
            <v>5.3202199999999998E-2</v>
          </cell>
        </row>
        <row r="1334">
          <cell r="F1334">
            <v>5.3242200000000003E-2</v>
          </cell>
        </row>
        <row r="1335">
          <cell r="F1335">
            <v>5.3282200000000002E-2</v>
          </cell>
        </row>
        <row r="1336">
          <cell r="F1336">
            <v>5.33222E-2</v>
          </cell>
        </row>
        <row r="1337">
          <cell r="F1337">
            <v>5.3362199999999999E-2</v>
          </cell>
        </row>
        <row r="1338">
          <cell r="F1338">
            <v>5.3402199999999997E-2</v>
          </cell>
        </row>
        <row r="1339">
          <cell r="F1339">
            <v>5.3442200000000002E-2</v>
          </cell>
        </row>
        <row r="1340">
          <cell r="F1340">
            <v>5.3482200000000001E-2</v>
          </cell>
        </row>
        <row r="1341">
          <cell r="F1341">
            <v>5.3522199999999999E-2</v>
          </cell>
        </row>
        <row r="1342">
          <cell r="F1342">
            <v>5.3562199999999997E-2</v>
          </cell>
        </row>
        <row r="1343">
          <cell r="F1343">
            <v>5.3602200000000003E-2</v>
          </cell>
        </row>
        <row r="1344">
          <cell r="F1344">
            <v>5.3642200000000001E-2</v>
          </cell>
        </row>
        <row r="1345">
          <cell r="F1345">
            <v>5.3682199999999999E-2</v>
          </cell>
        </row>
        <row r="1346">
          <cell r="F1346">
            <v>5.3722199999999998E-2</v>
          </cell>
        </row>
        <row r="1347">
          <cell r="F1347">
            <v>5.3762200000000003E-2</v>
          </cell>
        </row>
        <row r="1348">
          <cell r="F1348">
            <v>5.3802200000000001E-2</v>
          </cell>
        </row>
        <row r="1349">
          <cell r="F1349">
            <v>5.38422E-2</v>
          </cell>
        </row>
        <row r="1350">
          <cell r="F1350">
            <v>5.3882199999999998E-2</v>
          </cell>
        </row>
        <row r="1351">
          <cell r="F1351">
            <v>5.3922200000000003E-2</v>
          </cell>
        </row>
        <row r="1352">
          <cell r="F1352">
            <v>5.3962200000000002E-2</v>
          </cell>
        </row>
        <row r="1353">
          <cell r="F1353">
            <v>5.40022E-2</v>
          </cell>
        </row>
        <row r="1354">
          <cell r="F1354">
            <v>5.4042199999999999E-2</v>
          </cell>
        </row>
        <row r="1355">
          <cell r="F1355">
            <v>5.4082199999999997E-2</v>
          </cell>
        </row>
        <row r="1356">
          <cell r="F1356">
            <v>5.4122200000000002E-2</v>
          </cell>
        </row>
        <row r="1357">
          <cell r="F1357">
            <v>5.4162200000000001E-2</v>
          </cell>
        </row>
        <row r="1358">
          <cell r="F1358">
            <v>5.4202199999999999E-2</v>
          </cell>
        </row>
        <row r="1359">
          <cell r="F1359">
            <v>5.4242199999999997E-2</v>
          </cell>
        </row>
        <row r="1360">
          <cell r="F1360">
            <v>5.4282200000000003E-2</v>
          </cell>
        </row>
        <row r="1361">
          <cell r="F1361">
            <v>5.4322200000000001E-2</v>
          </cell>
        </row>
        <row r="1362">
          <cell r="F1362">
            <v>5.4362199999999999E-2</v>
          </cell>
        </row>
        <row r="1363">
          <cell r="F1363">
            <v>5.4402199999999998E-2</v>
          </cell>
        </row>
        <row r="1364">
          <cell r="F1364">
            <v>5.4442200000000003E-2</v>
          </cell>
        </row>
        <row r="1365">
          <cell r="F1365">
            <v>5.4482200000000001E-2</v>
          </cell>
        </row>
        <row r="1366">
          <cell r="F1366">
            <v>5.45222E-2</v>
          </cell>
        </row>
        <row r="1367">
          <cell r="F1367">
            <v>5.4562199999999998E-2</v>
          </cell>
        </row>
        <row r="1368">
          <cell r="F1368">
            <v>5.4602199999999997E-2</v>
          </cell>
        </row>
        <row r="1369">
          <cell r="F1369">
            <v>5.4642200000000002E-2</v>
          </cell>
        </row>
        <row r="1370">
          <cell r="F1370">
            <v>5.46822E-2</v>
          </cell>
        </row>
        <row r="1371">
          <cell r="F1371">
            <v>5.4722199999999999E-2</v>
          </cell>
        </row>
        <row r="1372">
          <cell r="F1372">
            <v>5.4762199999999997E-2</v>
          </cell>
        </row>
        <row r="1373">
          <cell r="F1373">
            <v>5.4802200000000002E-2</v>
          </cell>
        </row>
        <row r="1374">
          <cell r="F1374">
            <v>5.4842200000000001E-2</v>
          </cell>
        </row>
        <row r="1375">
          <cell r="F1375">
            <v>5.4882199999999999E-2</v>
          </cell>
        </row>
        <row r="1376">
          <cell r="F1376">
            <v>5.4922199999999997E-2</v>
          </cell>
        </row>
        <row r="1377">
          <cell r="F1377">
            <v>5.4962200000000003E-2</v>
          </cell>
        </row>
        <row r="1378">
          <cell r="F1378">
            <v>5.5002200000000001E-2</v>
          </cell>
        </row>
        <row r="1379">
          <cell r="F1379">
            <v>5.5042199999999999E-2</v>
          </cell>
        </row>
        <row r="1380">
          <cell r="F1380">
            <v>5.5082199999999998E-2</v>
          </cell>
        </row>
        <row r="1381">
          <cell r="F1381">
            <v>5.5122200000000003E-2</v>
          </cell>
        </row>
        <row r="1382">
          <cell r="F1382">
            <v>5.5162200000000002E-2</v>
          </cell>
        </row>
        <row r="1383">
          <cell r="F1383">
            <v>5.52022E-2</v>
          </cell>
        </row>
        <row r="1384">
          <cell r="F1384">
            <v>5.5242199999999998E-2</v>
          </cell>
        </row>
        <row r="1385">
          <cell r="F1385">
            <v>5.5282199999999997E-2</v>
          </cell>
        </row>
        <row r="1386">
          <cell r="F1386">
            <v>5.5322200000000002E-2</v>
          </cell>
        </row>
        <row r="1387">
          <cell r="F1387">
            <v>5.53622E-2</v>
          </cell>
        </row>
        <row r="1388">
          <cell r="F1388">
            <v>5.5402199999999999E-2</v>
          </cell>
        </row>
        <row r="1389">
          <cell r="F1389">
            <v>5.5442199999999997E-2</v>
          </cell>
        </row>
        <row r="1390">
          <cell r="F1390">
            <v>5.5482200000000002E-2</v>
          </cell>
        </row>
        <row r="1391">
          <cell r="F1391">
            <v>5.5522200000000001E-2</v>
          </cell>
        </row>
        <row r="1392">
          <cell r="F1392">
            <v>5.5562199999999999E-2</v>
          </cell>
        </row>
        <row r="1393">
          <cell r="F1393">
            <v>5.5602199999999997E-2</v>
          </cell>
        </row>
        <row r="1394">
          <cell r="F1394">
            <v>5.5642200000000003E-2</v>
          </cell>
        </row>
        <row r="1395">
          <cell r="F1395">
            <v>5.5682200000000001E-2</v>
          </cell>
        </row>
        <row r="1396">
          <cell r="F1396">
            <v>5.57222E-2</v>
          </cell>
        </row>
        <row r="1397">
          <cell r="F1397">
            <v>5.5762199999999998E-2</v>
          </cell>
        </row>
        <row r="1398">
          <cell r="F1398">
            <v>5.5802200000000003E-2</v>
          </cell>
        </row>
        <row r="1399">
          <cell r="F1399">
            <v>5.5842200000000002E-2</v>
          </cell>
        </row>
        <row r="1400">
          <cell r="F1400">
            <v>5.58822E-2</v>
          </cell>
        </row>
        <row r="1401">
          <cell r="F1401">
            <v>5.5922199999999998E-2</v>
          </cell>
        </row>
        <row r="1402">
          <cell r="F1402">
            <v>5.5962199999999997E-2</v>
          </cell>
        </row>
        <row r="1403">
          <cell r="F1403">
            <v>5.6002200000000002E-2</v>
          </cell>
        </row>
        <row r="1404">
          <cell r="F1404">
            <v>5.60422E-2</v>
          </cell>
        </row>
        <row r="1405">
          <cell r="F1405">
            <v>5.6082199999999999E-2</v>
          </cell>
        </row>
        <row r="1406">
          <cell r="F1406">
            <v>5.6122199999999997E-2</v>
          </cell>
        </row>
        <row r="1407">
          <cell r="F1407">
            <v>5.6162200000000002E-2</v>
          </cell>
        </row>
        <row r="1408">
          <cell r="F1408">
            <v>5.6202200000000001E-2</v>
          </cell>
        </row>
        <row r="1409">
          <cell r="F1409">
            <v>5.6242199999999999E-2</v>
          </cell>
        </row>
        <row r="1410">
          <cell r="F1410">
            <v>5.6282199999999998E-2</v>
          </cell>
        </row>
        <row r="1411">
          <cell r="F1411">
            <v>5.6322200000000003E-2</v>
          </cell>
        </row>
        <row r="1412">
          <cell r="F1412">
            <v>5.6362200000000001E-2</v>
          </cell>
        </row>
        <row r="1413">
          <cell r="F1413">
            <v>5.64022E-2</v>
          </cell>
        </row>
        <row r="1414">
          <cell r="F1414">
            <v>5.6442199999999998E-2</v>
          </cell>
        </row>
        <row r="1415">
          <cell r="F1415">
            <v>5.6482200000000003E-2</v>
          </cell>
        </row>
        <row r="1416">
          <cell r="F1416">
            <v>5.6522200000000002E-2</v>
          </cell>
        </row>
        <row r="1417">
          <cell r="F1417">
            <v>5.65622E-2</v>
          </cell>
        </row>
        <row r="1418">
          <cell r="F1418">
            <v>5.6602199999999998E-2</v>
          </cell>
        </row>
        <row r="1419">
          <cell r="F1419">
            <v>5.6642199999999997E-2</v>
          </cell>
        </row>
        <row r="1420">
          <cell r="F1420">
            <v>5.6682200000000002E-2</v>
          </cell>
        </row>
        <row r="1421">
          <cell r="F1421">
            <v>5.67222E-2</v>
          </cell>
        </row>
        <row r="1422">
          <cell r="F1422">
            <v>5.6762199999999999E-2</v>
          </cell>
        </row>
        <row r="1423">
          <cell r="F1423">
            <v>5.6802199999999997E-2</v>
          </cell>
        </row>
        <row r="1424">
          <cell r="F1424">
            <v>5.6842200000000002E-2</v>
          </cell>
        </row>
        <row r="1425">
          <cell r="F1425">
            <v>5.6882200000000001E-2</v>
          </cell>
        </row>
        <row r="1426">
          <cell r="F1426">
            <v>5.6922199999999999E-2</v>
          </cell>
        </row>
        <row r="1427">
          <cell r="F1427">
            <v>5.6962199999999998E-2</v>
          </cell>
        </row>
        <row r="1428">
          <cell r="F1428">
            <v>5.7002200000000003E-2</v>
          </cell>
        </row>
        <row r="1429">
          <cell r="F1429">
            <v>5.7042200000000001E-2</v>
          </cell>
        </row>
        <row r="1430">
          <cell r="F1430">
            <v>5.70822E-2</v>
          </cell>
        </row>
        <row r="1431">
          <cell r="F1431">
            <v>5.7122199999999998E-2</v>
          </cell>
        </row>
        <row r="1432">
          <cell r="F1432">
            <v>5.7162200000000003E-2</v>
          </cell>
        </row>
        <row r="1433">
          <cell r="F1433">
            <v>5.7202200000000002E-2</v>
          </cell>
        </row>
        <row r="1434">
          <cell r="F1434">
            <v>5.72422E-2</v>
          </cell>
        </row>
        <row r="1435">
          <cell r="F1435">
            <v>5.7282199999999998E-2</v>
          </cell>
        </row>
        <row r="1436">
          <cell r="F1436">
            <v>5.7322199999999997E-2</v>
          </cell>
        </row>
        <row r="1437">
          <cell r="F1437">
            <v>5.7362200000000002E-2</v>
          </cell>
        </row>
        <row r="1438">
          <cell r="F1438">
            <v>5.74022E-2</v>
          </cell>
        </row>
        <row r="1439">
          <cell r="F1439">
            <v>5.7442199999999999E-2</v>
          </cell>
        </row>
        <row r="1440">
          <cell r="F1440">
            <v>5.7482199999999997E-2</v>
          </cell>
        </row>
        <row r="1441">
          <cell r="F1441">
            <v>5.7522200000000002E-2</v>
          </cell>
        </row>
        <row r="1442">
          <cell r="F1442">
            <v>5.7562200000000001E-2</v>
          </cell>
        </row>
        <row r="1443">
          <cell r="F1443">
            <v>5.7602199999999999E-2</v>
          </cell>
        </row>
        <row r="1444">
          <cell r="F1444">
            <v>5.7642199999999998E-2</v>
          </cell>
        </row>
        <row r="1445">
          <cell r="F1445">
            <v>5.7682200000000003E-2</v>
          </cell>
        </row>
        <row r="1446">
          <cell r="F1446">
            <v>5.7722200000000001E-2</v>
          </cell>
        </row>
        <row r="1447">
          <cell r="F1447">
            <v>5.77622E-2</v>
          </cell>
        </row>
        <row r="1448">
          <cell r="F1448">
            <v>5.7802199999999998E-2</v>
          </cell>
        </row>
        <row r="1449">
          <cell r="F1449">
            <v>5.7842200000000003E-2</v>
          </cell>
        </row>
        <row r="1450">
          <cell r="F1450">
            <v>5.7882200000000002E-2</v>
          </cell>
        </row>
        <row r="1451">
          <cell r="F1451">
            <v>5.79222E-2</v>
          </cell>
        </row>
        <row r="1452">
          <cell r="F1452">
            <v>5.7962199999999998E-2</v>
          </cell>
        </row>
        <row r="1453">
          <cell r="F1453">
            <v>5.8002199999999997E-2</v>
          </cell>
        </row>
        <row r="1454">
          <cell r="F1454">
            <v>5.8042200000000002E-2</v>
          </cell>
        </row>
        <row r="1455">
          <cell r="F1455">
            <v>5.80822E-2</v>
          </cell>
        </row>
        <row r="1456">
          <cell r="F1456">
            <v>5.8122199999999999E-2</v>
          </cell>
        </row>
        <row r="1457">
          <cell r="F1457">
            <v>5.8162199999999997E-2</v>
          </cell>
        </row>
        <row r="1458">
          <cell r="F1458">
            <v>5.8202200000000003E-2</v>
          </cell>
        </row>
        <row r="1459">
          <cell r="F1459">
            <v>5.8242200000000001E-2</v>
          </cell>
        </row>
        <row r="1460">
          <cell r="F1460">
            <v>5.8282199999999999E-2</v>
          </cell>
        </row>
        <row r="1461">
          <cell r="F1461">
            <v>5.8322199999999998E-2</v>
          </cell>
        </row>
        <row r="1462">
          <cell r="F1462">
            <v>5.8362200000000003E-2</v>
          </cell>
        </row>
        <row r="1463">
          <cell r="F1463">
            <v>5.8402200000000001E-2</v>
          </cell>
        </row>
        <row r="1464">
          <cell r="F1464">
            <v>5.84422E-2</v>
          </cell>
        </row>
        <row r="1465">
          <cell r="F1465">
            <v>5.8482199999999998E-2</v>
          </cell>
        </row>
        <row r="1466">
          <cell r="F1466">
            <v>5.8522200000000003E-2</v>
          </cell>
        </row>
        <row r="1467">
          <cell r="F1467">
            <v>5.8562200000000002E-2</v>
          </cell>
        </row>
        <row r="1468">
          <cell r="F1468">
            <v>5.86022E-2</v>
          </cell>
        </row>
        <row r="1469">
          <cell r="F1469">
            <v>5.8642199999999998E-2</v>
          </cell>
        </row>
        <row r="1470">
          <cell r="F1470">
            <v>5.8682199999999997E-2</v>
          </cell>
        </row>
        <row r="1471">
          <cell r="F1471">
            <v>5.8722200000000002E-2</v>
          </cell>
        </row>
        <row r="1472">
          <cell r="F1472">
            <v>5.8762200000000001E-2</v>
          </cell>
        </row>
        <row r="1473">
          <cell r="F1473">
            <v>5.8802199999999999E-2</v>
          </cell>
        </row>
        <row r="1474">
          <cell r="F1474">
            <v>5.8842199999999997E-2</v>
          </cell>
        </row>
        <row r="1475">
          <cell r="F1475">
            <v>5.8882200000000003E-2</v>
          </cell>
        </row>
        <row r="1476">
          <cell r="F1476">
            <v>5.8922200000000001E-2</v>
          </cell>
        </row>
        <row r="1477">
          <cell r="F1477">
            <v>5.8962199999999999E-2</v>
          </cell>
        </row>
        <row r="1478">
          <cell r="F1478">
            <v>5.9002199999999998E-2</v>
          </cell>
        </row>
        <row r="1479">
          <cell r="F1479">
            <v>5.9042200000000003E-2</v>
          </cell>
        </row>
        <row r="1480">
          <cell r="F1480">
            <v>5.9082200000000001E-2</v>
          </cell>
        </row>
        <row r="1481">
          <cell r="F1481">
            <v>5.91222E-2</v>
          </cell>
        </row>
        <row r="1482">
          <cell r="F1482">
            <v>5.9162199999999998E-2</v>
          </cell>
        </row>
        <row r="1483">
          <cell r="F1483">
            <v>5.9202200000000003E-2</v>
          </cell>
        </row>
        <row r="1484">
          <cell r="F1484">
            <v>5.9242200000000002E-2</v>
          </cell>
        </row>
        <row r="1485">
          <cell r="F1485">
            <v>5.92822E-2</v>
          </cell>
        </row>
        <row r="1486">
          <cell r="F1486">
            <v>5.9322199999999999E-2</v>
          </cell>
        </row>
        <row r="1487">
          <cell r="F1487">
            <v>5.9362199999999997E-2</v>
          </cell>
        </row>
        <row r="1488">
          <cell r="F1488">
            <v>5.9402200000000002E-2</v>
          </cell>
        </row>
        <row r="1489">
          <cell r="F1489">
            <v>5.9442200000000001E-2</v>
          </cell>
        </row>
        <row r="1490">
          <cell r="F1490">
            <v>5.9482199999999999E-2</v>
          </cell>
        </row>
        <row r="1491">
          <cell r="F1491">
            <v>5.9522199999999997E-2</v>
          </cell>
        </row>
        <row r="1492">
          <cell r="F1492">
            <v>5.9562200000000003E-2</v>
          </cell>
        </row>
        <row r="1493">
          <cell r="F1493">
            <v>5.9602200000000001E-2</v>
          </cell>
        </row>
        <row r="1494">
          <cell r="F1494">
            <v>5.9642199999999999E-2</v>
          </cell>
        </row>
        <row r="1495">
          <cell r="F1495">
            <v>5.9682199999999998E-2</v>
          </cell>
        </row>
        <row r="1496">
          <cell r="F1496">
            <v>5.9722200000000003E-2</v>
          </cell>
        </row>
        <row r="1497">
          <cell r="F1497">
            <v>5.9762200000000001E-2</v>
          </cell>
        </row>
        <row r="1498">
          <cell r="F1498">
            <v>5.98022E-2</v>
          </cell>
        </row>
        <row r="1499">
          <cell r="F1499">
            <v>5.9842199999999998E-2</v>
          </cell>
        </row>
        <row r="1500">
          <cell r="F1500">
            <v>5.9882199999999997E-2</v>
          </cell>
        </row>
        <row r="1501">
          <cell r="F1501">
            <v>5.9922200000000002E-2</v>
          </cell>
        </row>
        <row r="1502">
          <cell r="F1502">
            <v>5.99622E-2</v>
          </cell>
        </row>
        <row r="1503">
          <cell r="F1503">
            <v>6.0002199999999999E-2</v>
          </cell>
        </row>
        <row r="1504">
          <cell r="F1504">
            <v>6.0042199999999997E-2</v>
          </cell>
        </row>
        <row r="1505">
          <cell r="F1505">
            <v>6.0082200000000002E-2</v>
          </cell>
        </row>
        <row r="1506">
          <cell r="F1506">
            <v>6.0122200000000001E-2</v>
          </cell>
        </row>
        <row r="1507">
          <cell r="F1507">
            <v>6.0162199999999999E-2</v>
          </cell>
        </row>
        <row r="1508">
          <cell r="F1508">
            <v>6.0202199999999997E-2</v>
          </cell>
        </row>
        <row r="1509">
          <cell r="F1509">
            <v>6.0242200000000003E-2</v>
          </cell>
        </row>
        <row r="1510">
          <cell r="F1510">
            <v>6.0282200000000001E-2</v>
          </cell>
        </row>
        <row r="1511">
          <cell r="F1511">
            <v>6.0322199999999999E-2</v>
          </cell>
        </row>
        <row r="1512">
          <cell r="F1512">
            <v>6.0362199999999998E-2</v>
          </cell>
        </row>
        <row r="1513">
          <cell r="F1513">
            <v>6.0402200000000003E-2</v>
          </cell>
        </row>
        <row r="1514">
          <cell r="F1514">
            <v>6.0442200000000001E-2</v>
          </cell>
        </row>
        <row r="1515">
          <cell r="F1515">
            <v>6.04822E-2</v>
          </cell>
        </row>
        <row r="1516">
          <cell r="F1516">
            <v>6.0522199999999998E-2</v>
          </cell>
        </row>
        <row r="1517">
          <cell r="F1517">
            <v>6.0562199999999997E-2</v>
          </cell>
        </row>
        <row r="1518">
          <cell r="F1518">
            <v>6.0602200000000002E-2</v>
          </cell>
        </row>
        <row r="1519">
          <cell r="F1519">
            <v>6.06422E-2</v>
          </cell>
        </row>
        <row r="1520">
          <cell r="F1520">
            <v>6.0682199999999999E-2</v>
          </cell>
        </row>
        <row r="1521">
          <cell r="F1521">
            <v>6.0722199999999997E-2</v>
          </cell>
        </row>
        <row r="1522">
          <cell r="F1522">
            <v>6.0762200000000002E-2</v>
          </cell>
        </row>
        <row r="1523">
          <cell r="F1523">
            <v>6.0802200000000001E-2</v>
          </cell>
        </row>
        <row r="1524">
          <cell r="F1524">
            <v>6.0842199999999999E-2</v>
          </cell>
        </row>
        <row r="1525">
          <cell r="F1525">
            <v>6.0882199999999997E-2</v>
          </cell>
        </row>
        <row r="1526">
          <cell r="F1526">
            <v>6.0922200000000003E-2</v>
          </cell>
        </row>
        <row r="1527">
          <cell r="F1527">
            <v>6.0962200000000001E-2</v>
          </cell>
        </row>
        <row r="1528">
          <cell r="F1528">
            <v>6.1002199999999999E-2</v>
          </cell>
        </row>
        <row r="1529">
          <cell r="F1529">
            <v>6.1042199999999998E-2</v>
          </cell>
        </row>
        <row r="1530">
          <cell r="F1530">
            <v>6.1082200000000003E-2</v>
          </cell>
        </row>
        <row r="1531">
          <cell r="F1531">
            <v>6.1122200000000002E-2</v>
          </cell>
        </row>
        <row r="1532">
          <cell r="F1532">
            <v>6.11622E-2</v>
          </cell>
        </row>
        <row r="1533">
          <cell r="F1533">
            <v>6.1202199999999998E-2</v>
          </cell>
        </row>
        <row r="1534">
          <cell r="F1534">
            <v>6.1242199999999997E-2</v>
          </cell>
        </row>
        <row r="1535">
          <cell r="F1535">
            <v>6.1282200000000002E-2</v>
          </cell>
        </row>
        <row r="1536">
          <cell r="F1536">
            <v>6.13222E-2</v>
          </cell>
        </row>
        <row r="1537">
          <cell r="F1537">
            <v>6.1362199999999999E-2</v>
          </cell>
        </row>
        <row r="1538">
          <cell r="F1538">
            <v>6.1402199999999997E-2</v>
          </cell>
        </row>
        <row r="1539">
          <cell r="F1539">
            <v>6.1442200000000002E-2</v>
          </cell>
        </row>
        <row r="1540">
          <cell r="F1540">
            <v>6.1482200000000001E-2</v>
          </cell>
        </row>
        <row r="1541">
          <cell r="F1541">
            <v>6.1522199999999999E-2</v>
          </cell>
        </row>
        <row r="1542">
          <cell r="F1542">
            <v>6.1562199999999997E-2</v>
          </cell>
        </row>
        <row r="1543">
          <cell r="F1543">
            <v>6.1602200000000003E-2</v>
          </cell>
        </row>
        <row r="1544">
          <cell r="F1544">
            <v>6.1642200000000001E-2</v>
          </cell>
        </row>
        <row r="1545">
          <cell r="F1545">
            <v>6.16822E-2</v>
          </cell>
        </row>
        <row r="1546">
          <cell r="F1546">
            <v>6.1722199999999998E-2</v>
          </cell>
        </row>
        <row r="1547">
          <cell r="F1547">
            <v>6.1762200000000003E-2</v>
          </cell>
        </row>
        <row r="1548">
          <cell r="F1548">
            <v>6.1802200000000002E-2</v>
          </cell>
        </row>
        <row r="1549">
          <cell r="F1549">
            <v>6.18422E-2</v>
          </cell>
        </row>
        <row r="1550">
          <cell r="F1550">
            <v>6.1882199999999998E-2</v>
          </cell>
        </row>
        <row r="1551">
          <cell r="F1551">
            <v>6.1922199999999997E-2</v>
          </cell>
        </row>
        <row r="1552">
          <cell r="F1552">
            <v>6.1962200000000002E-2</v>
          </cell>
        </row>
        <row r="1553">
          <cell r="F1553">
            <v>6.20022E-2</v>
          </cell>
        </row>
        <row r="1554">
          <cell r="F1554">
            <v>6.2042199999999999E-2</v>
          </cell>
        </row>
        <row r="1555">
          <cell r="F1555">
            <v>6.2082199999999997E-2</v>
          </cell>
        </row>
        <row r="1556">
          <cell r="F1556">
            <v>6.2122200000000002E-2</v>
          </cell>
        </row>
        <row r="1557">
          <cell r="F1557">
            <v>6.2162200000000001E-2</v>
          </cell>
        </row>
        <row r="1558">
          <cell r="F1558">
            <v>6.2202199999999999E-2</v>
          </cell>
        </row>
        <row r="1559">
          <cell r="F1559">
            <v>6.2242199999999998E-2</v>
          </cell>
        </row>
        <row r="1560">
          <cell r="F1560">
            <v>6.2282200000000003E-2</v>
          </cell>
        </row>
        <row r="1561">
          <cell r="F1561">
            <v>6.2322200000000001E-2</v>
          </cell>
        </row>
        <row r="1562">
          <cell r="F1562">
            <v>6.23622E-2</v>
          </cell>
        </row>
        <row r="1563">
          <cell r="F1563">
            <v>6.2402199999999998E-2</v>
          </cell>
        </row>
        <row r="1564">
          <cell r="F1564">
            <v>6.2442200000000003E-2</v>
          </cell>
        </row>
        <row r="1565">
          <cell r="F1565">
            <v>6.2482200000000002E-2</v>
          </cell>
        </row>
        <row r="1566">
          <cell r="F1566">
            <v>6.25222E-2</v>
          </cell>
        </row>
        <row r="1567">
          <cell r="F1567">
            <v>6.2562199999999998E-2</v>
          </cell>
        </row>
        <row r="1568">
          <cell r="F1568">
            <v>6.2602199999999997E-2</v>
          </cell>
        </row>
        <row r="1569">
          <cell r="F1569">
            <v>6.2642199999999995E-2</v>
          </cell>
        </row>
        <row r="1570">
          <cell r="F1570">
            <v>6.2682199999999993E-2</v>
          </cell>
        </row>
        <row r="1571">
          <cell r="F1571">
            <v>6.2722200000000006E-2</v>
          </cell>
        </row>
        <row r="1572">
          <cell r="F1572">
            <v>6.2762200000000004E-2</v>
          </cell>
        </row>
        <row r="1573">
          <cell r="F1573">
            <v>6.2802200000000002E-2</v>
          </cell>
        </row>
        <row r="1574">
          <cell r="F1574">
            <v>6.2842200000000001E-2</v>
          </cell>
        </row>
        <row r="1575">
          <cell r="F1575">
            <v>6.2882199999999999E-2</v>
          </cell>
        </row>
        <row r="1576">
          <cell r="F1576">
            <v>6.2922199999999998E-2</v>
          </cell>
        </row>
        <row r="1577">
          <cell r="F1577">
            <v>6.2962199999999996E-2</v>
          </cell>
        </row>
        <row r="1578">
          <cell r="F1578">
            <v>6.3002199999999994E-2</v>
          </cell>
        </row>
        <row r="1579">
          <cell r="F1579">
            <v>6.3042200000000007E-2</v>
          </cell>
        </row>
        <row r="1580">
          <cell r="F1580">
            <v>6.3082200000000005E-2</v>
          </cell>
        </row>
        <row r="1581">
          <cell r="F1581">
            <v>6.3122200000000003E-2</v>
          </cell>
        </row>
        <row r="1582">
          <cell r="F1582">
            <v>6.3162200000000002E-2</v>
          </cell>
        </row>
        <row r="1583">
          <cell r="F1583">
            <v>6.32022E-2</v>
          </cell>
        </row>
        <row r="1584">
          <cell r="F1584">
            <v>6.3242199999999998E-2</v>
          </cell>
        </row>
        <row r="1585">
          <cell r="F1585">
            <v>6.3282199999999997E-2</v>
          </cell>
        </row>
        <row r="1586">
          <cell r="F1586">
            <v>6.3322199999999995E-2</v>
          </cell>
        </row>
        <row r="1587">
          <cell r="F1587">
            <v>6.3362199999999994E-2</v>
          </cell>
        </row>
        <row r="1588">
          <cell r="F1588">
            <v>6.3402200000000006E-2</v>
          </cell>
        </row>
        <row r="1589">
          <cell r="F1589">
            <v>6.3442200000000004E-2</v>
          </cell>
        </row>
        <row r="1590">
          <cell r="F1590">
            <v>6.3482200000000003E-2</v>
          </cell>
        </row>
        <row r="1591">
          <cell r="F1591">
            <v>6.3522200000000001E-2</v>
          </cell>
        </row>
        <row r="1592">
          <cell r="F1592">
            <v>6.3562199999999999E-2</v>
          </cell>
        </row>
        <row r="1593">
          <cell r="F1593">
            <v>6.3602199999999998E-2</v>
          </cell>
        </row>
        <row r="1594">
          <cell r="F1594">
            <v>6.3642199999999996E-2</v>
          </cell>
        </row>
        <row r="1595">
          <cell r="F1595">
            <v>6.3682199999999994E-2</v>
          </cell>
        </row>
        <row r="1596">
          <cell r="F1596">
            <v>6.3722200000000007E-2</v>
          </cell>
        </row>
        <row r="1597">
          <cell r="F1597">
            <v>6.3762200000000005E-2</v>
          </cell>
        </row>
        <row r="1598">
          <cell r="F1598">
            <v>6.3802200000000003E-2</v>
          </cell>
        </row>
        <row r="1599">
          <cell r="F1599">
            <v>6.3842200000000002E-2</v>
          </cell>
        </row>
        <row r="1600">
          <cell r="F1600">
            <v>6.38822E-2</v>
          </cell>
        </row>
        <row r="1601">
          <cell r="F1601">
            <v>6.3922199999999998E-2</v>
          </cell>
        </row>
        <row r="1602">
          <cell r="F1602">
            <v>6.3962199999999997E-2</v>
          </cell>
        </row>
        <row r="1603">
          <cell r="F1603">
            <v>6.4002199999999995E-2</v>
          </cell>
        </row>
        <row r="1604">
          <cell r="F1604">
            <v>6.4042199999999994E-2</v>
          </cell>
        </row>
        <row r="1605">
          <cell r="F1605">
            <v>6.4082200000000006E-2</v>
          </cell>
        </row>
        <row r="1606">
          <cell r="F1606">
            <v>6.4122200000000004E-2</v>
          </cell>
        </row>
        <row r="1607">
          <cell r="F1607">
            <v>6.4162200000000003E-2</v>
          </cell>
        </row>
        <row r="1608">
          <cell r="F1608">
            <v>6.4202200000000001E-2</v>
          </cell>
        </row>
        <row r="1609">
          <cell r="F1609">
            <v>6.4242199999999999E-2</v>
          </cell>
        </row>
        <row r="1610">
          <cell r="F1610">
            <v>6.4282199999999998E-2</v>
          </cell>
        </row>
        <row r="1611">
          <cell r="F1611">
            <v>6.4322199999999996E-2</v>
          </cell>
        </row>
        <row r="1612">
          <cell r="F1612">
            <v>6.4362199999999994E-2</v>
          </cell>
        </row>
        <row r="1613">
          <cell r="F1613">
            <v>6.4402200000000007E-2</v>
          </cell>
        </row>
        <row r="1614">
          <cell r="F1614">
            <v>6.4442200000000005E-2</v>
          </cell>
        </row>
        <row r="1615">
          <cell r="F1615">
            <v>6.4482200000000003E-2</v>
          </cell>
        </row>
        <row r="1616">
          <cell r="F1616">
            <v>6.4522200000000002E-2</v>
          </cell>
        </row>
        <row r="1617">
          <cell r="F1617">
            <v>6.45622E-2</v>
          </cell>
        </row>
        <row r="1618">
          <cell r="F1618">
            <v>6.4602199999999999E-2</v>
          </cell>
        </row>
        <row r="1619">
          <cell r="F1619">
            <v>6.4642199999999997E-2</v>
          </cell>
        </row>
        <row r="1620">
          <cell r="F1620">
            <v>6.4682199999999995E-2</v>
          </cell>
        </row>
        <row r="1621">
          <cell r="F1621">
            <v>6.4722199999999994E-2</v>
          </cell>
        </row>
        <row r="1622">
          <cell r="F1622">
            <v>6.4762200000000006E-2</v>
          </cell>
        </row>
        <row r="1623">
          <cell r="F1623">
            <v>6.4802200000000004E-2</v>
          </cell>
        </row>
        <row r="1624">
          <cell r="F1624">
            <v>6.4842200000000003E-2</v>
          </cell>
        </row>
        <row r="1625">
          <cell r="F1625">
            <v>6.4882200000000001E-2</v>
          </cell>
        </row>
        <row r="1626">
          <cell r="F1626">
            <v>6.4922199999999999E-2</v>
          </cell>
        </row>
        <row r="1627">
          <cell r="F1627">
            <v>6.4962199999999998E-2</v>
          </cell>
        </row>
        <row r="1628">
          <cell r="F1628">
            <v>6.5002199999999996E-2</v>
          </cell>
        </row>
        <row r="1629">
          <cell r="F1629">
            <v>6.5042199999999994E-2</v>
          </cell>
        </row>
        <row r="1630">
          <cell r="F1630">
            <v>6.5082200000000007E-2</v>
          </cell>
        </row>
        <row r="1631">
          <cell r="F1631">
            <v>6.5122200000000005E-2</v>
          </cell>
        </row>
        <row r="1632">
          <cell r="F1632">
            <v>6.5162200000000003E-2</v>
          </cell>
        </row>
        <row r="1633">
          <cell r="F1633">
            <v>6.5202200000000002E-2</v>
          </cell>
        </row>
        <row r="1634">
          <cell r="F1634">
            <v>6.52422E-2</v>
          </cell>
        </row>
        <row r="1635">
          <cell r="F1635">
            <v>6.5282199999999999E-2</v>
          </cell>
        </row>
        <row r="1636">
          <cell r="F1636">
            <v>6.5322199999999997E-2</v>
          </cell>
        </row>
        <row r="1637">
          <cell r="F1637">
            <v>6.5362199999999995E-2</v>
          </cell>
        </row>
        <row r="1638">
          <cell r="F1638">
            <v>6.5402199999999994E-2</v>
          </cell>
        </row>
        <row r="1639">
          <cell r="F1639">
            <v>6.5442200000000006E-2</v>
          </cell>
        </row>
        <row r="1640">
          <cell r="F1640">
            <v>6.5482200000000004E-2</v>
          </cell>
        </row>
        <row r="1641">
          <cell r="F1641">
            <v>6.5522200000000003E-2</v>
          </cell>
        </row>
        <row r="1642">
          <cell r="F1642">
            <v>6.5562200000000001E-2</v>
          </cell>
        </row>
        <row r="1643">
          <cell r="F1643">
            <v>6.5602199999999999E-2</v>
          </cell>
        </row>
        <row r="1644">
          <cell r="F1644">
            <v>6.5642199999999998E-2</v>
          </cell>
        </row>
        <row r="1645">
          <cell r="F1645">
            <v>6.5682199999999996E-2</v>
          </cell>
        </row>
        <row r="1646">
          <cell r="F1646">
            <v>6.5722199999999995E-2</v>
          </cell>
        </row>
        <row r="1647">
          <cell r="F1647">
            <v>6.5762200000000007E-2</v>
          </cell>
        </row>
        <row r="1648">
          <cell r="F1648">
            <v>6.5802200000000005E-2</v>
          </cell>
        </row>
        <row r="1649">
          <cell r="F1649">
            <v>6.5842200000000004E-2</v>
          </cell>
        </row>
        <row r="1650">
          <cell r="F1650">
            <v>6.5882200000000002E-2</v>
          </cell>
        </row>
        <row r="1651">
          <cell r="F1651">
            <v>6.59222E-2</v>
          </cell>
        </row>
        <row r="1652">
          <cell r="F1652">
            <v>6.5962199999999999E-2</v>
          </cell>
        </row>
        <row r="1653">
          <cell r="F1653">
            <v>6.6002199999999997E-2</v>
          </cell>
        </row>
        <row r="1654">
          <cell r="F1654">
            <v>6.6042199999999995E-2</v>
          </cell>
        </row>
        <row r="1655">
          <cell r="F1655">
            <v>6.6082199999999994E-2</v>
          </cell>
        </row>
        <row r="1656">
          <cell r="F1656">
            <v>6.6122200000000006E-2</v>
          </cell>
        </row>
        <row r="1657">
          <cell r="F1657">
            <v>6.6162200000000004E-2</v>
          </cell>
        </row>
        <row r="1658">
          <cell r="F1658">
            <v>6.6202200000000003E-2</v>
          </cell>
        </row>
        <row r="1659">
          <cell r="F1659">
            <v>6.6242200000000001E-2</v>
          </cell>
        </row>
        <row r="1660">
          <cell r="F1660">
            <v>6.6282199999999999E-2</v>
          </cell>
        </row>
        <row r="1661">
          <cell r="F1661">
            <v>6.6322199999999998E-2</v>
          </cell>
        </row>
        <row r="1662">
          <cell r="F1662">
            <v>6.6362199999999996E-2</v>
          </cell>
        </row>
        <row r="1663">
          <cell r="F1663">
            <v>6.6402199999999995E-2</v>
          </cell>
        </row>
        <row r="1664">
          <cell r="F1664">
            <v>6.6442200000000007E-2</v>
          </cell>
        </row>
        <row r="1665">
          <cell r="F1665">
            <v>6.6482200000000005E-2</v>
          </cell>
        </row>
        <row r="1666">
          <cell r="F1666">
            <v>6.6522200000000004E-2</v>
          </cell>
        </row>
        <row r="1667">
          <cell r="F1667">
            <v>6.6562200000000002E-2</v>
          </cell>
        </row>
        <row r="1668">
          <cell r="F1668">
            <v>6.66022E-2</v>
          </cell>
        </row>
        <row r="1669">
          <cell r="F1669">
            <v>6.6642199999999999E-2</v>
          </cell>
        </row>
        <row r="1670">
          <cell r="F1670">
            <v>6.6682199999999997E-2</v>
          </cell>
        </row>
        <row r="1671">
          <cell r="F1671">
            <v>6.6722199999999995E-2</v>
          </cell>
        </row>
        <row r="1672">
          <cell r="F1672">
            <v>6.6762199999999994E-2</v>
          </cell>
        </row>
        <row r="1673">
          <cell r="F1673">
            <v>6.6802200000000006E-2</v>
          </cell>
        </row>
        <row r="1674">
          <cell r="F1674">
            <v>6.6842200000000004E-2</v>
          </cell>
        </row>
        <row r="1675">
          <cell r="F1675">
            <v>6.6882200000000003E-2</v>
          </cell>
        </row>
        <row r="1676">
          <cell r="F1676">
            <v>6.6922200000000001E-2</v>
          </cell>
        </row>
        <row r="1677">
          <cell r="F1677">
            <v>6.69622E-2</v>
          </cell>
        </row>
        <row r="1678">
          <cell r="F1678">
            <v>6.7002199999999998E-2</v>
          </cell>
        </row>
        <row r="1679">
          <cell r="F1679">
            <v>6.7042199999999996E-2</v>
          </cell>
        </row>
        <row r="1680">
          <cell r="F1680">
            <v>6.7082199999999995E-2</v>
          </cell>
        </row>
        <row r="1681">
          <cell r="F1681">
            <v>6.7122200000000007E-2</v>
          </cell>
        </row>
        <row r="1682">
          <cell r="F1682">
            <v>6.7162200000000005E-2</v>
          </cell>
        </row>
        <row r="1683">
          <cell r="F1683">
            <v>6.7202200000000004E-2</v>
          </cell>
        </row>
        <row r="1684">
          <cell r="F1684">
            <v>6.7242200000000002E-2</v>
          </cell>
        </row>
        <row r="1685">
          <cell r="F1685">
            <v>6.72822E-2</v>
          </cell>
        </row>
        <row r="1686">
          <cell r="F1686">
            <v>6.7322199999999999E-2</v>
          </cell>
        </row>
        <row r="1687">
          <cell r="F1687">
            <v>6.7362199999999997E-2</v>
          </cell>
        </row>
        <row r="1688">
          <cell r="F1688">
            <v>6.7402199999999995E-2</v>
          </cell>
        </row>
        <row r="1689">
          <cell r="F1689">
            <v>6.7442199999999994E-2</v>
          </cell>
        </row>
        <row r="1690">
          <cell r="F1690">
            <v>6.7482200000000006E-2</v>
          </cell>
        </row>
        <row r="1691">
          <cell r="F1691">
            <v>6.7522200000000004E-2</v>
          </cell>
        </row>
        <row r="1692">
          <cell r="F1692">
            <v>6.7562200000000003E-2</v>
          </cell>
        </row>
        <row r="1693">
          <cell r="F1693">
            <v>6.7602200000000001E-2</v>
          </cell>
        </row>
        <row r="1694">
          <cell r="F1694">
            <v>6.76422E-2</v>
          </cell>
        </row>
        <row r="1695">
          <cell r="F1695">
            <v>6.7682199999999998E-2</v>
          </cell>
        </row>
        <row r="1696">
          <cell r="F1696">
            <v>6.7722199999999996E-2</v>
          </cell>
        </row>
        <row r="1697">
          <cell r="F1697">
            <v>6.7762199999999995E-2</v>
          </cell>
        </row>
        <row r="1698">
          <cell r="F1698">
            <v>6.7802200000000007E-2</v>
          </cell>
        </row>
        <row r="1699">
          <cell r="F1699">
            <v>6.7842200000000005E-2</v>
          </cell>
        </row>
        <row r="1700">
          <cell r="F1700">
            <v>6.7882200000000004E-2</v>
          </cell>
        </row>
        <row r="1701">
          <cell r="F1701">
            <v>6.7922200000000002E-2</v>
          </cell>
        </row>
        <row r="1702">
          <cell r="F1702">
            <v>6.79622E-2</v>
          </cell>
        </row>
        <row r="1703">
          <cell r="F1703">
            <v>6.8002199999999999E-2</v>
          </cell>
        </row>
        <row r="1704">
          <cell r="F1704">
            <v>6.8042199999999997E-2</v>
          </cell>
        </row>
        <row r="1705">
          <cell r="F1705">
            <v>6.8082199999999995E-2</v>
          </cell>
        </row>
        <row r="1706">
          <cell r="F1706">
            <v>6.8122199999999994E-2</v>
          </cell>
        </row>
        <row r="1707">
          <cell r="F1707">
            <v>6.8162200000000006E-2</v>
          </cell>
        </row>
        <row r="1708">
          <cell r="F1708">
            <v>6.8202200000000004E-2</v>
          </cell>
        </row>
        <row r="1709">
          <cell r="F1709">
            <v>6.8242200000000003E-2</v>
          </cell>
        </row>
        <row r="1710">
          <cell r="F1710">
            <v>6.8282200000000001E-2</v>
          </cell>
        </row>
        <row r="1711">
          <cell r="F1711">
            <v>6.83222E-2</v>
          </cell>
        </row>
        <row r="1712">
          <cell r="F1712">
            <v>6.8362199999999998E-2</v>
          </cell>
        </row>
        <row r="1713">
          <cell r="F1713">
            <v>6.8402199999999996E-2</v>
          </cell>
        </row>
        <row r="1714">
          <cell r="F1714">
            <v>6.8442199999999995E-2</v>
          </cell>
        </row>
        <row r="1715">
          <cell r="F1715">
            <v>6.8482199999999993E-2</v>
          </cell>
        </row>
        <row r="1716">
          <cell r="F1716">
            <v>6.8522200000000005E-2</v>
          </cell>
        </row>
        <row r="1717">
          <cell r="F1717">
            <v>6.8562200000000004E-2</v>
          </cell>
        </row>
        <row r="1718">
          <cell r="F1718">
            <v>6.8602200000000002E-2</v>
          </cell>
        </row>
        <row r="1719">
          <cell r="F1719">
            <v>6.86422E-2</v>
          </cell>
        </row>
        <row r="1720">
          <cell r="F1720">
            <v>6.8682199999999999E-2</v>
          </cell>
        </row>
        <row r="1721">
          <cell r="F1721">
            <v>6.8722199999999997E-2</v>
          </cell>
        </row>
        <row r="1722">
          <cell r="F1722">
            <v>6.8762199999999996E-2</v>
          </cell>
        </row>
        <row r="1723">
          <cell r="F1723">
            <v>6.8802199999999994E-2</v>
          </cell>
        </row>
        <row r="1724">
          <cell r="F1724">
            <v>6.8842200000000006E-2</v>
          </cell>
        </row>
        <row r="1725">
          <cell r="F1725">
            <v>6.8882200000000005E-2</v>
          </cell>
        </row>
        <row r="1726">
          <cell r="F1726">
            <v>6.8922200000000003E-2</v>
          </cell>
        </row>
        <row r="1727">
          <cell r="F1727">
            <v>6.8962200000000001E-2</v>
          </cell>
        </row>
        <row r="1728">
          <cell r="F1728">
            <v>6.90022E-2</v>
          </cell>
        </row>
        <row r="1729">
          <cell r="F1729">
            <v>6.9042199999999998E-2</v>
          </cell>
        </row>
        <row r="1730">
          <cell r="F1730">
            <v>6.9082199999999996E-2</v>
          </cell>
        </row>
        <row r="1731">
          <cell r="F1731">
            <v>6.9122199999999995E-2</v>
          </cell>
        </row>
        <row r="1732">
          <cell r="F1732">
            <v>6.9162199999999993E-2</v>
          </cell>
        </row>
        <row r="1733">
          <cell r="F1733">
            <v>6.9202200000000005E-2</v>
          </cell>
        </row>
        <row r="1734">
          <cell r="F1734">
            <v>6.9242200000000004E-2</v>
          </cell>
        </row>
        <row r="1735">
          <cell r="F1735">
            <v>6.9282200000000002E-2</v>
          </cell>
        </row>
        <row r="1736">
          <cell r="F1736">
            <v>6.93222E-2</v>
          </cell>
        </row>
        <row r="1737">
          <cell r="F1737">
            <v>6.9362199999999999E-2</v>
          </cell>
        </row>
        <row r="1738">
          <cell r="F1738">
            <v>6.9402199999999997E-2</v>
          </cell>
        </row>
        <row r="1739">
          <cell r="F1739">
            <v>6.9442199999999996E-2</v>
          </cell>
        </row>
        <row r="1740">
          <cell r="F1740">
            <v>6.9482199999999994E-2</v>
          </cell>
        </row>
        <row r="1741">
          <cell r="F1741">
            <v>6.9522200000000006E-2</v>
          </cell>
        </row>
        <row r="1742">
          <cell r="F1742">
            <v>6.9562200000000005E-2</v>
          </cell>
        </row>
        <row r="1743">
          <cell r="F1743">
            <v>6.9602200000000003E-2</v>
          </cell>
        </row>
        <row r="1744">
          <cell r="F1744">
            <v>6.9642200000000001E-2</v>
          </cell>
        </row>
        <row r="1745">
          <cell r="F1745">
            <v>6.96822E-2</v>
          </cell>
        </row>
        <row r="1746">
          <cell r="F1746">
            <v>6.9722199999999998E-2</v>
          </cell>
        </row>
        <row r="1747">
          <cell r="F1747">
            <v>6.9762199999999996E-2</v>
          </cell>
        </row>
        <row r="1748">
          <cell r="F1748">
            <v>6.9802199999999995E-2</v>
          </cell>
        </row>
        <row r="1749">
          <cell r="F1749">
            <v>6.9842199999999993E-2</v>
          </cell>
        </row>
        <row r="1750">
          <cell r="F1750">
            <v>6.9882200000000005E-2</v>
          </cell>
        </row>
        <row r="1751">
          <cell r="F1751">
            <v>6.9922200000000004E-2</v>
          </cell>
        </row>
        <row r="1752">
          <cell r="F1752">
            <v>6.9962200000000002E-2</v>
          </cell>
        </row>
        <row r="1753">
          <cell r="F1753">
            <v>7.0002200000000001E-2</v>
          </cell>
        </row>
        <row r="1754">
          <cell r="F1754">
            <v>7.0042199999999999E-2</v>
          </cell>
        </row>
        <row r="1755">
          <cell r="F1755">
            <v>7.0082199999999997E-2</v>
          </cell>
        </row>
        <row r="1756">
          <cell r="F1756">
            <v>7.0122199999999996E-2</v>
          </cell>
        </row>
        <row r="1757">
          <cell r="F1757">
            <v>7.0162199999999994E-2</v>
          </cell>
        </row>
        <row r="1758">
          <cell r="F1758">
            <v>7.0202200000000006E-2</v>
          </cell>
        </row>
        <row r="1759">
          <cell r="F1759">
            <v>7.0242200000000005E-2</v>
          </cell>
        </row>
        <row r="1760">
          <cell r="F1760">
            <v>7.0282200000000003E-2</v>
          </cell>
        </row>
        <row r="1761">
          <cell r="F1761">
            <v>7.0322200000000001E-2</v>
          </cell>
        </row>
        <row r="1762">
          <cell r="F1762">
            <v>7.03622E-2</v>
          </cell>
        </row>
        <row r="1763">
          <cell r="F1763">
            <v>7.0402199999999998E-2</v>
          </cell>
        </row>
        <row r="1764">
          <cell r="F1764">
            <v>7.0442199999999996E-2</v>
          </cell>
        </row>
        <row r="1765">
          <cell r="F1765">
            <v>7.0482199999999995E-2</v>
          </cell>
        </row>
        <row r="1766">
          <cell r="F1766">
            <v>7.0522199999999993E-2</v>
          </cell>
        </row>
        <row r="1767">
          <cell r="F1767">
            <v>7.0562200000000005E-2</v>
          </cell>
        </row>
        <row r="1768">
          <cell r="F1768">
            <v>7.0602200000000004E-2</v>
          </cell>
        </row>
        <row r="1769">
          <cell r="F1769">
            <v>7.0642200000000002E-2</v>
          </cell>
        </row>
        <row r="1770">
          <cell r="F1770">
            <v>7.0682200000000001E-2</v>
          </cell>
        </row>
        <row r="1771">
          <cell r="F1771">
            <v>7.0722199999999999E-2</v>
          </cell>
        </row>
        <row r="1772">
          <cell r="F1772">
            <v>7.0762199999999997E-2</v>
          </cell>
        </row>
        <row r="1773">
          <cell r="F1773">
            <v>7.0802199999999996E-2</v>
          </cell>
        </row>
        <row r="1774">
          <cell r="F1774">
            <v>7.0842199999999994E-2</v>
          </cell>
        </row>
        <row r="1775">
          <cell r="F1775">
            <v>7.0882200000000006E-2</v>
          </cell>
        </row>
        <row r="1776">
          <cell r="F1776">
            <v>7.0922200000000005E-2</v>
          </cell>
        </row>
        <row r="1777">
          <cell r="F1777">
            <v>7.0962200000000003E-2</v>
          </cell>
        </row>
        <row r="1778">
          <cell r="F1778">
            <v>7.1002200000000001E-2</v>
          </cell>
        </row>
        <row r="1779">
          <cell r="F1779">
            <v>7.10422E-2</v>
          </cell>
        </row>
        <row r="1780">
          <cell r="F1780">
            <v>7.1082199999999998E-2</v>
          </cell>
        </row>
        <row r="1781">
          <cell r="F1781">
            <v>7.1122199999999997E-2</v>
          </cell>
        </row>
        <row r="1782">
          <cell r="F1782">
            <v>7.1162199999999995E-2</v>
          </cell>
        </row>
        <row r="1783">
          <cell r="F1783">
            <v>7.1202199999999993E-2</v>
          </cell>
        </row>
        <row r="1784">
          <cell r="F1784">
            <v>7.1242200000000006E-2</v>
          </cell>
        </row>
        <row r="1785">
          <cell r="F1785">
            <v>7.1282200000000004E-2</v>
          </cell>
        </row>
        <row r="1786">
          <cell r="F1786">
            <v>7.1322200000000002E-2</v>
          </cell>
        </row>
        <row r="1787">
          <cell r="F1787">
            <v>7.1362200000000001E-2</v>
          </cell>
        </row>
        <row r="1788">
          <cell r="F1788">
            <v>7.1402199999999999E-2</v>
          </cell>
        </row>
        <row r="1789">
          <cell r="F1789">
            <v>7.1442199999999997E-2</v>
          </cell>
        </row>
        <row r="1790">
          <cell r="F1790">
            <v>7.1482199999999996E-2</v>
          </cell>
        </row>
        <row r="1791">
          <cell r="F1791">
            <v>7.1522199999999994E-2</v>
          </cell>
        </row>
        <row r="1792">
          <cell r="F1792">
            <v>7.1562200000000006E-2</v>
          </cell>
        </row>
        <row r="1793">
          <cell r="F1793">
            <v>7.1602200000000005E-2</v>
          </cell>
        </row>
        <row r="1794">
          <cell r="F1794">
            <v>7.1642200000000003E-2</v>
          </cell>
        </row>
        <row r="1795">
          <cell r="F1795">
            <v>7.1682200000000001E-2</v>
          </cell>
        </row>
        <row r="1796">
          <cell r="F1796">
            <v>7.17222E-2</v>
          </cell>
        </row>
        <row r="1797">
          <cell r="F1797">
            <v>7.1762199999999998E-2</v>
          </cell>
        </row>
        <row r="1798">
          <cell r="F1798">
            <v>7.1802199999999997E-2</v>
          </cell>
        </row>
        <row r="1799">
          <cell r="F1799">
            <v>7.1842199999999995E-2</v>
          </cell>
        </row>
        <row r="1800">
          <cell r="F1800">
            <v>7.1882199999999993E-2</v>
          </cell>
        </row>
        <row r="1801">
          <cell r="F1801">
            <v>7.1922200000000006E-2</v>
          </cell>
        </row>
        <row r="1802">
          <cell r="F1802">
            <v>7.1962200000000004E-2</v>
          </cell>
        </row>
        <row r="1803">
          <cell r="F1803">
            <v>7.2002200000000002E-2</v>
          </cell>
        </row>
        <row r="1804">
          <cell r="F1804">
            <v>7.2042200000000001E-2</v>
          </cell>
        </row>
        <row r="1805">
          <cell r="F1805">
            <v>7.2082199999999999E-2</v>
          </cell>
        </row>
        <row r="1806">
          <cell r="F1806">
            <v>7.2122199999999997E-2</v>
          </cell>
        </row>
        <row r="1807">
          <cell r="F1807">
            <v>7.2162199999999996E-2</v>
          </cell>
        </row>
        <row r="1808">
          <cell r="F1808">
            <v>7.2202199999999994E-2</v>
          </cell>
        </row>
        <row r="1809">
          <cell r="F1809">
            <v>7.2242200000000006E-2</v>
          </cell>
        </row>
        <row r="1810">
          <cell r="F1810">
            <v>7.2282200000000005E-2</v>
          </cell>
        </row>
        <row r="1811">
          <cell r="F1811">
            <v>7.2322200000000003E-2</v>
          </cell>
        </row>
        <row r="1812">
          <cell r="F1812">
            <v>7.2362200000000002E-2</v>
          </cell>
        </row>
        <row r="1813">
          <cell r="F1813">
            <v>7.24022E-2</v>
          </cell>
        </row>
        <row r="1814">
          <cell r="F1814">
            <v>7.2442199999999998E-2</v>
          </cell>
        </row>
        <row r="1815">
          <cell r="F1815">
            <v>7.2482199999999997E-2</v>
          </cell>
        </row>
        <row r="1816">
          <cell r="F1816">
            <v>7.2522199999999995E-2</v>
          </cell>
        </row>
        <row r="1817">
          <cell r="F1817">
            <v>7.2562199999999993E-2</v>
          </cell>
        </row>
        <row r="1818">
          <cell r="F1818">
            <v>7.2602200000000006E-2</v>
          </cell>
        </row>
        <row r="1819">
          <cell r="F1819">
            <v>7.2642200000000004E-2</v>
          </cell>
        </row>
        <row r="1820">
          <cell r="F1820">
            <v>7.2682200000000002E-2</v>
          </cell>
        </row>
        <row r="1821">
          <cell r="F1821">
            <v>7.2722200000000001E-2</v>
          </cell>
        </row>
        <row r="1822">
          <cell r="F1822">
            <v>7.2762199999999999E-2</v>
          </cell>
        </row>
        <row r="1823">
          <cell r="F1823">
            <v>7.2802199999999997E-2</v>
          </cell>
        </row>
        <row r="1824">
          <cell r="F1824">
            <v>7.2842199999999996E-2</v>
          </cell>
        </row>
        <row r="1825">
          <cell r="F1825">
            <v>7.2882199999999994E-2</v>
          </cell>
        </row>
        <row r="1826">
          <cell r="F1826">
            <v>7.2922200000000006E-2</v>
          </cell>
        </row>
        <row r="1827">
          <cell r="F1827">
            <v>7.2962200000000005E-2</v>
          </cell>
        </row>
        <row r="1828">
          <cell r="F1828">
            <v>7.3002200000000003E-2</v>
          </cell>
        </row>
        <row r="1829">
          <cell r="F1829">
            <v>7.3042200000000002E-2</v>
          </cell>
        </row>
        <row r="1830">
          <cell r="F1830">
            <v>7.30822E-2</v>
          </cell>
        </row>
        <row r="1831">
          <cell r="F1831">
            <v>7.3122199999999998E-2</v>
          </cell>
        </row>
        <row r="1832">
          <cell r="F1832">
            <v>7.3162199999999997E-2</v>
          </cell>
        </row>
        <row r="1833">
          <cell r="F1833">
            <v>7.3202199999999995E-2</v>
          </cell>
        </row>
        <row r="1834">
          <cell r="F1834">
            <v>7.3242199999999993E-2</v>
          </cell>
        </row>
        <row r="1835">
          <cell r="F1835">
            <v>7.3282200000000006E-2</v>
          </cell>
        </row>
        <row r="1836">
          <cell r="F1836">
            <v>7.3322200000000004E-2</v>
          </cell>
        </row>
        <row r="1837">
          <cell r="F1837">
            <v>7.3362200000000002E-2</v>
          </cell>
        </row>
        <row r="1838">
          <cell r="F1838">
            <v>7.3402200000000001E-2</v>
          </cell>
        </row>
        <row r="1839">
          <cell r="F1839">
            <v>7.3442199999999999E-2</v>
          </cell>
        </row>
        <row r="1840">
          <cell r="F1840">
            <v>7.3482199999999998E-2</v>
          </cell>
        </row>
        <row r="1841">
          <cell r="F1841">
            <v>7.3522199999999996E-2</v>
          </cell>
        </row>
        <row r="1842">
          <cell r="F1842">
            <v>7.3562199999999994E-2</v>
          </cell>
        </row>
        <row r="1843">
          <cell r="F1843">
            <v>7.3602200000000007E-2</v>
          </cell>
        </row>
        <row r="1844">
          <cell r="F1844">
            <v>7.3642200000000005E-2</v>
          </cell>
        </row>
        <row r="1845">
          <cell r="F1845">
            <v>7.3682200000000003E-2</v>
          </cell>
        </row>
        <row r="1846">
          <cell r="F1846">
            <v>7.3722200000000002E-2</v>
          </cell>
        </row>
        <row r="1847">
          <cell r="F1847">
            <v>7.37622E-2</v>
          </cell>
        </row>
        <row r="1848">
          <cell r="F1848">
            <v>7.3802199999999998E-2</v>
          </cell>
        </row>
        <row r="1849">
          <cell r="F1849">
            <v>7.3842199999999997E-2</v>
          </cell>
        </row>
        <row r="1850">
          <cell r="F1850">
            <v>7.3882199999999995E-2</v>
          </cell>
        </row>
        <row r="1851">
          <cell r="F1851">
            <v>7.3922199999999993E-2</v>
          </cell>
        </row>
        <row r="1852">
          <cell r="F1852">
            <v>7.3962200000000006E-2</v>
          </cell>
        </row>
        <row r="1853">
          <cell r="F1853">
            <v>7.4002200000000004E-2</v>
          </cell>
        </row>
        <row r="1854">
          <cell r="F1854">
            <v>7.4042200000000002E-2</v>
          </cell>
        </row>
        <row r="1855">
          <cell r="F1855">
            <v>7.4082200000000001E-2</v>
          </cell>
        </row>
        <row r="1856">
          <cell r="F1856">
            <v>7.4122199999999999E-2</v>
          </cell>
        </row>
        <row r="1857">
          <cell r="F1857">
            <v>7.4162199999999998E-2</v>
          </cell>
        </row>
        <row r="1858">
          <cell r="F1858">
            <v>7.4202199999999996E-2</v>
          </cell>
        </row>
        <row r="1859">
          <cell r="F1859">
            <v>7.4242199999999994E-2</v>
          </cell>
        </row>
        <row r="1860">
          <cell r="F1860">
            <v>7.4282200000000007E-2</v>
          </cell>
        </row>
        <row r="1861">
          <cell r="F1861">
            <v>7.4322200000000005E-2</v>
          </cell>
        </row>
        <row r="1862">
          <cell r="F1862">
            <v>7.4362200000000003E-2</v>
          </cell>
        </row>
        <row r="1863">
          <cell r="F1863">
            <v>7.4402200000000002E-2</v>
          </cell>
        </row>
        <row r="1864">
          <cell r="F1864">
            <v>7.44422E-2</v>
          </cell>
        </row>
        <row r="1865">
          <cell r="F1865">
            <v>7.4482199999999998E-2</v>
          </cell>
        </row>
        <row r="1866">
          <cell r="F1866">
            <v>7.4522199999999997E-2</v>
          </cell>
        </row>
        <row r="1867">
          <cell r="F1867">
            <v>7.4562199999999995E-2</v>
          </cell>
        </row>
        <row r="1868">
          <cell r="F1868">
            <v>7.4602199999999994E-2</v>
          </cell>
        </row>
        <row r="1869">
          <cell r="F1869">
            <v>7.4642200000000006E-2</v>
          </cell>
        </row>
        <row r="1870">
          <cell r="F1870">
            <v>7.4682200000000004E-2</v>
          </cell>
        </row>
        <row r="1871">
          <cell r="F1871">
            <v>7.4722200000000003E-2</v>
          </cell>
        </row>
        <row r="1872">
          <cell r="F1872">
            <v>7.4762200000000001E-2</v>
          </cell>
        </row>
        <row r="1873">
          <cell r="F1873">
            <v>7.4802199999999999E-2</v>
          </cell>
        </row>
        <row r="1874">
          <cell r="F1874">
            <v>7.4842199999999998E-2</v>
          </cell>
        </row>
        <row r="1875">
          <cell r="F1875">
            <v>7.4882199999999996E-2</v>
          </cell>
        </row>
        <row r="1876">
          <cell r="F1876">
            <v>7.4922199999999994E-2</v>
          </cell>
        </row>
        <row r="1877">
          <cell r="F1877">
            <v>7.4962200000000007E-2</v>
          </cell>
        </row>
        <row r="1878">
          <cell r="F1878">
            <v>7.5002200000000005E-2</v>
          </cell>
        </row>
        <row r="1879">
          <cell r="F1879">
            <v>7.5042200000000003E-2</v>
          </cell>
        </row>
        <row r="1880">
          <cell r="F1880">
            <v>7.5082200000000002E-2</v>
          </cell>
        </row>
        <row r="1881">
          <cell r="F1881">
            <v>7.51222E-2</v>
          </cell>
        </row>
        <row r="1882">
          <cell r="F1882">
            <v>7.5162199999999998E-2</v>
          </cell>
        </row>
        <row r="1883">
          <cell r="F1883">
            <v>7.5202199999999997E-2</v>
          </cell>
        </row>
        <row r="1884">
          <cell r="F1884">
            <v>7.5242199999999995E-2</v>
          </cell>
        </row>
        <row r="1885">
          <cell r="F1885">
            <v>7.5282199999999994E-2</v>
          </cell>
        </row>
        <row r="1886">
          <cell r="F1886">
            <v>7.5322200000000006E-2</v>
          </cell>
        </row>
        <row r="1887">
          <cell r="F1887">
            <v>7.5362200000000004E-2</v>
          </cell>
        </row>
        <row r="1888">
          <cell r="F1888">
            <v>7.5402200000000003E-2</v>
          </cell>
        </row>
        <row r="1889">
          <cell r="F1889">
            <v>7.5442200000000001E-2</v>
          </cell>
        </row>
        <row r="1890">
          <cell r="F1890">
            <v>7.5482199999999999E-2</v>
          </cell>
        </row>
        <row r="1891">
          <cell r="F1891">
            <v>7.5522199999999998E-2</v>
          </cell>
        </row>
        <row r="1892">
          <cell r="F1892">
            <v>7.5562199999999996E-2</v>
          </cell>
        </row>
        <row r="1893">
          <cell r="F1893">
            <v>7.5602199999999994E-2</v>
          </cell>
        </row>
        <row r="1894">
          <cell r="F1894">
            <v>7.5642200000000007E-2</v>
          </cell>
        </row>
        <row r="1895">
          <cell r="F1895">
            <v>7.5682200000000005E-2</v>
          </cell>
        </row>
        <row r="1896">
          <cell r="F1896">
            <v>7.5722200000000003E-2</v>
          </cell>
        </row>
        <row r="1897">
          <cell r="F1897">
            <v>7.5762200000000002E-2</v>
          </cell>
        </row>
        <row r="1898">
          <cell r="F1898">
            <v>7.58022E-2</v>
          </cell>
        </row>
        <row r="1899">
          <cell r="F1899">
            <v>7.5842199999999999E-2</v>
          </cell>
        </row>
        <row r="1900">
          <cell r="F1900">
            <v>7.5882199999999997E-2</v>
          </cell>
        </row>
        <row r="1901">
          <cell r="F1901">
            <v>7.5922199999999995E-2</v>
          </cell>
        </row>
        <row r="1902">
          <cell r="F1902">
            <v>7.5962199999999994E-2</v>
          </cell>
        </row>
        <row r="1903">
          <cell r="F1903">
            <v>7.6002200000000006E-2</v>
          </cell>
        </row>
        <row r="1904">
          <cell r="F1904">
            <v>7.6042200000000004E-2</v>
          </cell>
        </row>
        <row r="1905">
          <cell r="F1905">
            <v>7.6082200000000003E-2</v>
          </cell>
        </row>
        <row r="1906">
          <cell r="F1906">
            <v>7.6122200000000001E-2</v>
          </cell>
        </row>
        <row r="1907">
          <cell r="F1907">
            <v>7.6162199999999999E-2</v>
          </cell>
        </row>
        <row r="1908">
          <cell r="F1908">
            <v>7.6202199999999998E-2</v>
          </cell>
        </row>
        <row r="1909">
          <cell r="F1909">
            <v>7.6242199999999996E-2</v>
          </cell>
        </row>
        <row r="1910">
          <cell r="F1910">
            <v>7.6282199999999994E-2</v>
          </cell>
        </row>
        <row r="1911">
          <cell r="F1911">
            <v>7.6322200000000007E-2</v>
          </cell>
        </row>
        <row r="1912">
          <cell r="F1912">
            <v>7.6362200000000005E-2</v>
          </cell>
        </row>
        <row r="1913">
          <cell r="F1913">
            <v>7.6402200000000003E-2</v>
          </cell>
        </row>
        <row r="1914">
          <cell r="F1914">
            <v>7.6442200000000002E-2</v>
          </cell>
        </row>
        <row r="1915">
          <cell r="F1915">
            <v>7.64822E-2</v>
          </cell>
        </row>
        <row r="1916">
          <cell r="F1916">
            <v>7.6522199999999999E-2</v>
          </cell>
        </row>
        <row r="1917">
          <cell r="F1917">
            <v>7.6562199999999997E-2</v>
          </cell>
        </row>
        <row r="1918">
          <cell r="F1918">
            <v>7.6602199999999995E-2</v>
          </cell>
        </row>
        <row r="1919">
          <cell r="F1919">
            <v>7.6642199999999994E-2</v>
          </cell>
        </row>
        <row r="1920">
          <cell r="F1920">
            <v>7.6682200000000006E-2</v>
          </cell>
        </row>
        <row r="1921">
          <cell r="F1921">
            <v>7.6722200000000004E-2</v>
          </cell>
        </row>
        <row r="1922">
          <cell r="F1922">
            <v>7.6762200000000003E-2</v>
          </cell>
        </row>
        <row r="1923">
          <cell r="F1923">
            <v>7.6802200000000001E-2</v>
          </cell>
        </row>
        <row r="1924">
          <cell r="F1924">
            <v>7.6842199999999999E-2</v>
          </cell>
        </row>
        <row r="1925">
          <cell r="F1925">
            <v>7.6882199999999998E-2</v>
          </cell>
        </row>
        <row r="1926">
          <cell r="F1926">
            <v>7.6922199999999996E-2</v>
          </cell>
        </row>
        <row r="1927">
          <cell r="F1927">
            <v>7.6962199999999995E-2</v>
          </cell>
        </row>
        <row r="1928">
          <cell r="F1928">
            <v>7.7002200000000007E-2</v>
          </cell>
        </row>
        <row r="1929">
          <cell r="F1929">
            <v>7.7042200000000005E-2</v>
          </cell>
        </row>
        <row r="1930">
          <cell r="F1930">
            <v>7.7082200000000003E-2</v>
          </cell>
        </row>
        <row r="1931">
          <cell r="F1931">
            <v>7.7122200000000002E-2</v>
          </cell>
        </row>
        <row r="1932">
          <cell r="F1932">
            <v>7.71622E-2</v>
          </cell>
        </row>
        <row r="1933">
          <cell r="F1933">
            <v>7.7202199999999999E-2</v>
          </cell>
        </row>
        <row r="1934">
          <cell r="F1934">
            <v>7.7242199999999997E-2</v>
          </cell>
        </row>
        <row r="1935">
          <cell r="F1935">
            <v>7.7282199999999995E-2</v>
          </cell>
        </row>
        <row r="1936">
          <cell r="F1936">
            <v>7.7322199999999994E-2</v>
          </cell>
        </row>
        <row r="1937">
          <cell r="F1937">
            <v>7.7362200000000006E-2</v>
          </cell>
        </row>
        <row r="1938">
          <cell r="F1938">
            <v>7.7402200000000004E-2</v>
          </cell>
        </row>
        <row r="1939">
          <cell r="F1939">
            <v>7.7442200000000003E-2</v>
          </cell>
        </row>
        <row r="1940">
          <cell r="F1940">
            <v>7.7482200000000001E-2</v>
          </cell>
        </row>
        <row r="1941">
          <cell r="F1941">
            <v>7.7522199999999999E-2</v>
          </cell>
        </row>
        <row r="1942">
          <cell r="F1942">
            <v>7.7562199999999998E-2</v>
          </cell>
        </row>
        <row r="1943">
          <cell r="F1943">
            <v>7.7602199999999996E-2</v>
          </cell>
        </row>
        <row r="1944">
          <cell r="F1944">
            <v>7.7642199999999995E-2</v>
          </cell>
        </row>
        <row r="1945">
          <cell r="F1945">
            <v>7.7682200000000007E-2</v>
          </cell>
        </row>
        <row r="1946">
          <cell r="F1946">
            <v>7.7722200000000005E-2</v>
          </cell>
        </row>
        <row r="1947">
          <cell r="F1947">
            <v>7.7762200000000004E-2</v>
          </cell>
        </row>
        <row r="1948">
          <cell r="F1948">
            <v>7.7802200000000002E-2</v>
          </cell>
        </row>
        <row r="1949">
          <cell r="F1949">
            <v>7.78422E-2</v>
          </cell>
        </row>
        <row r="1950">
          <cell r="F1950">
            <v>7.7882199999999999E-2</v>
          </cell>
        </row>
        <row r="1951">
          <cell r="F1951">
            <v>7.7922199999999997E-2</v>
          </cell>
        </row>
        <row r="1952">
          <cell r="F1952">
            <v>7.7962199999999995E-2</v>
          </cell>
        </row>
        <row r="1953">
          <cell r="F1953">
            <v>7.8002199999999994E-2</v>
          </cell>
        </row>
        <row r="1954">
          <cell r="F1954">
            <v>7.8042200000000006E-2</v>
          </cell>
        </row>
        <row r="1955">
          <cell r="F1955">
            <v>7.8082200000000004E-2</v>
          </cell>
        </row>
        <row r="1956">
          <cell r="F1956">
            <v>7.8122200000000003E-2</v>
          </cell>
        </row>
        <row r="1957">
          <cell r="F1957">
            <v>7.8162200000000001E-2</v>
          </cell>
        </row>
        <row r="1958">
          <cell r="F1958">
            <v>7.8202199999999999E-2</v>
          </cell>
        </row>
        <row r="1959">
          <cell r="F1959">
            <v>7.8242199999999998E-2</v>
          </cell>
        </row>
        <row r="1960">
          <cell r="F1960">
            <v>7.8282199999999996E-2</v>
          </cell>
        </row>
        <row r="1961">
          <cell r="F1961">
            <v>7.8322199999999995E-2</v>
          </cell>
        </row>
        <row r="1962">
          <cell r="F1962">
            <v>7.8362200000000007E-2</v>
          </cell>
        </row>
        <row r="1963">
          <cell r="F1963">
            <v>7.8402200000000005E-2</v>
          </cell>
        </row>
        <row r="1964">
          <cell r="F1964">
            <v>7.8442200000000004E-2</v>
          </cell>
        </row>
        <row r="1965">
          <cell r="F1965">
            <v>7.8482200000000002E-2</v>
          </cell>
        </row>
        <row r="1966">
          <cell r="F1966">
            <v>7.85222E-2</v>
          </cell>
        </row>
        <row r="1967">
          <cell r="F1967">
            <v>7.8562199999999999E-2</v>
          </cell>
        </row>
        <row r="1968">
          <cell r="F1968">
            <v>7.8602199999999997E-2</v>
          </cell>
        </row>
        <row r="1969">
          <cell r="F1969">
            <v>7.8642199999999995E-2</v>
          </cell>
        </row>
        <row r="1970">
          <cell r="F1970">
            <v>7.8682199999999994E-2</v>
          </cell>
        </row>
        <row r="1971">
          <cell r="F1971">
            <v>7.8722200000000006E-2</v>
          </cell>
        </row>
        <row r="1972">
          <cell r="F1972">
            <v>7.8762200000000004E-2</v>
          </cell>
        </row>
        <row r="1973">
          <cell r="F1973">
            <v>7.8802200000000003E-2</v>
          </cell>
        </row>
        <row r="1974">
          <cell r="F1974">
            <v>7.8842200000000001E-2</v>
          </cell>
        </row>
        <row r="1975">
          <cell r="F1975">
            <v>7.88822E-2</v>
          </cell>
        </row>
        <row r="1976">
          <cell r="F1976">
            <v>7.8922199999999998E-2</v>
          </cell>
        </row>
        <row r="1977">
          <cell r="F1977">
            <v>7.8962199999999996E-2</v>
          </cell>
        </row>
        <row r="1978">
          <cell r="F1978">
            <v>7.9002199999999995E-2</v>
          </cell>
        </row>
        <row r="1979">
          <cell r="F1979">
            <v>7.9042200000000007E-2</v>
          </cell>
        </row>
        <row r="1980">
          <cell r="F1980">
            <v>7.9082200000000005E-2</v>
          </cell>
        </row>
        <row r="1981">
          <cell r="F1981">
            <v>7.9122200000000004E-2</v>
          </cell>
        </row>
        <row r="1982">
          <cell r="F1982">
            <v>7.9162200000000002E-2</v>
          </cell>
        </row>
        <row r="1983">
          <cell r="F1983">
            <v>7.92022E-2</v>
          </cell>
        </row>
        <row r="1984">
          <cell r="F1984">
            <v>7.9242199999999999E-2</v>
          </cell>
        </row>
        <row r="1985">
          <cell r="F1985">
            <v>7.9282199999999997E-2</v>
          </cell>
        </row>
        <row r="1986">
          <cell r="F1986">
            <v>7.9322199999999995E-2</v>
          </cell>
        </row>
        <row r="1987">
          <cell r="F1987">
            <v>7.9362199999999994E-2</v>
          </cell>
        </row>
        <row r="1988">
          <cell r="F1988">
            <v>7.9402200000000006E-2</v>
          </cell>
        </row>
        <row r="1989">
          <cell r="F1989">
            <v>7.9442200000000004E-2</v>
          </cell>
        </row>
        <row r="1990">
          <cell r="F1990">
            <v>7.9482200000000003E-2</v>
          </cell>
        </row>
        <row r="1991">
          <cell r="F1991">
            <v>7.9522200000000001E-2</v>
          </cell>
        </row>
        <row r="1992">
          <cell r="F1992">
            <v>7.95622E-2</v>
          </cell>
        </row>
        <row r="1993">
          <cell r="F1993">
            <v>7.9602199999999998E-2</v>
          </cell>
        </row>
        <row r="1994">
          <cell r="F1994">
            <v>7.9642199999999996E-2</v>
          </cell>
        </row>
        <row r="1995">
          <cell r="F1995">
            <v>7.9682199999999995E-2</v>
          </cell>
        </row>
        <row r="1996">
          <cell r="F1996">
            <v>7.9722199999999993E-2</v>
          </cell>
        </row>
        <row r="1997">
          <cell r="F1997">
            <v>7.9762200000000005E-2</v>
          </cell>
        </row>
        <row r="1998">
          <cell r="F1998">
            <v>7.9802200000000004E-2</v>
          </cell>
        </row>
        <row r="1999">
          <cell r="F1999">
            <v>7.9842200000000002E-2</v>
          </cell>
        </row>
        <row r="2000">
          <cell r="F2000">
            <v>7.98822E-2</v>
          </cell>
        </row>
        <row r="2001">
          <cell r="F2001">
            <v>7.9922199999999999E-2</v>
          </cell>
        </row>
        <row r="2002">
          <cell r="F2002">
            <v>7.9962199999999997E-2</v>
          </cell>
        </row>
        <row r="2003">
          <cell r="F2003">
            <v>8.0002199999999996E-2</v>
          </cell>
        </row>
        <row r="2004">
          <cell r="F2004">
            <v>8.0042199999999994E-2</v>
          </cell>
        </row>
        <row r="2005">
          <cell r="F2005">
            <v>8.0082200000000006E-2</v>
          </cell>
        </row>
        <row r="2006">
          <cell r="F2006">
            <v>8.0122200000000005E-2</v>
          </cell>
        </row>
        <row r="2007">
          <cell r="F2007">
            <v>8.0162200000000003E-2</v>
          </cell>
        </row>
        <row r="2008">
          <cell r="F2008">
            <v>8.0202200000000001E-2</v>
          </cell>
        </row>
        <row r="2009">
          <cell r="F2009">
            <v>8.02422E-2</v>
          </cell>
        </row>
        <row r="2010">
          <cell r="F2010">
            <v>8.0282199999999998E-2</v>
          </cell>
        </row>
        <row r="2011">
          <cell r="F2011">
            <v>8.0322199999999996E-2</v>
          </cell>
        </row>
        <row r="2012">
          <cell r="F2012">
            <v>8.0362199999999995E-2</v>
          </cell>
        </row>
        <row r="2013">
          <cell r="F2013">
            <v>8.0402199999999993E-2</v>
          </cell>
        </row>
        <row r="2014">
          <cell r="F2014">
            <v>8.0442200000000005E-2</v>
          </cell>
        </row>
        <row r="2015">
          <cell r="F2015">
            <v>8.0482200000000004E-2</v>
          </cell>
        </row>
        <row r="2016">
          <cell r="F2016">
            <v>8.0522200000000002E-2</v>
          </cell>
        </row>
        <row r="2017">
          <cell r="F2017">
            <v>8.05622E-2</v>
          </cell>
        </row>
        <row r="2018">
          <cell r="F2018">
            <v>8.0602199999999999E-2</v>
          </cell>
        </row>
        <row r="2019">
          <cell r="F2019">
            <v>8.0642199999999997E-2</v>
          </cell>
        </row>
        <row r="2020">
          <cell r="F2020">
            <v>8.0682199999999996E-2</v>
          </cell>
        </row>
        <row r="2021">
          <cell r="F2021">
            <v>8.0722199999999994E-2</v>
          </cell>
        </row>
        <row r="2022">
          <cell r="F2022">
            <v>8.0762200000000006E-2</v>
          </cell>
        </row>
        <row r="2023">
          <cell r="F2023">
            <v>8.0802200000000005E-2</v>
          </cell>
        </row>
        <row r="2024">
          <cell r="F2024">
            <v>8.0842200000000003E-2</v>
          </cell>
        </row>
        <row r="2025">
          <cell r="F2025">
            <v>8.0882200000000001E-2</v>
          </cell>
        </row>
        <row r="2026">
          <cell r="F2026">
            <v>8.09222E-2</v>
          </cell>
        </row>
        <row r="2027">
          <cell r="F2027">
            <v>8.0962199999999998E-2</v>
          </cell>
        </row>
        <row r="2028">
          <cell r="F2028">
            <v>8.1002199999999996E-2</v>
          </cell>
        </row>
        <row r="2029">
          <cell r="F2029">
            <v>8.1042199999999995E-2</v>
          </cell>
        </row>
        <row r="2030">
          <cell r="F2030">
            <v>8.1082199999999993E-2</v>
          </cell>
        </row>
        <row r="2031">
          <cell r="F2031">
            <v>8.1122200000000005E-2</v>
          </cell>
        </row>
        <row r="2032">
          <cell r="F2032">
            <v>8.1162200000000004E-2</v>
          </cell>
        </row>
        <row r="2033">
          <cell r="F2033">
            <v>8.1202200000000002E-2</v>
          </cell>
        </row>
        <row r="2034">
          <cell r="F2034">
            <v>8.1242200000000001E-2</v>
          </cell>
        </row>
        <row r="2035">
          <cell r="F2035">
            <v>8.1282199999999999E-2</v>
          </cell>
        </row>
        <row r="2036">
          <cell r="F2036">
            <v>8.1322199999999997E-2</v>
          </cell>
        </row>
        <row r="2037">
          <cell r="F2037">
            <v>8.1362199999999996E-2</v>
          </cell>
        </row>
        <row r="2038">
          <cell r="F2038">
            <v>8.1402199999999994E-2</v>
          </cell>
        </row>
        <row r="2039">
          <cell r="F2039">
            <v>8.1442200000000006E-2</v>
          </cell>
        </row>
        <row r="2040">
          <cell r="F2040">
            <v>8.1482200000000005E-2</v>
          </cell>
        </row>
        <row r="2041">
          <cell r="F2041">
            <v>8.1522200000000003E-2</v>
          </cell>
        </row>
        <row r="2042">
          <cell r="F2042">
            <v>8.1562200000000001E-2</v>
          </cell>
        </row>
        <row r="2043">
          <cell r="F2043">
            <v>8.16022E-2</v>
          </cell>
        </row>
        <row r="2044">
          <cell r="F2044">
            <v>8.1642199999999998E-2</v>
          </cell>
        </row>
        <row r="2045">
          <cell r="F2045">
            <v>8.1682199999999996E-2</v>
          </cell>
        </row>
        <row r="2046">
          <cell r="F2046">
            <v>8.1722199999999995E-2</v>
          </cell>
        </row>
        <row r="2047">
          <cell r="F2047">
            <v>8.1762199999999993E-2</v>
          </cell>
        </row>
        <row r="2048">
          <cell r="F2048">
            <v>8.1802200000000005E-2</v>
          </cell>
        </row>
        <row r="2049">
          <cell r="F2049">
            <v>8.1842200000000004E-2</v>
          </cell>
        </row>
        <row r="2050">
          <cell r="F2050">
            <v>8.1882200000000002E-2</v>
          </cell>
        </row>
        <row r="2051">
          <cell r="F2051">
            <v>8.1922200000000001E-2</v>
          </cell>
        </row>
        <row r="2052">
          <cell r="F2052">
            <v>8.1962199999999999E-2</v>
          </cell>
        </row>
        <row r="2053">
          <cell r="F2053">
            <v>8.2002199999999997E-2</v>
          </cell>
        </row>
        <row r="2054">
          <cell r="F2054">
            <v>8.2042199999999996E-2</v>
          </cell>
        </row>
        <row r="2055">
          <cell r="F2055">
            <v>8.2082199999999994E-2</v>
          </cell>
        </row>
        <row r="2056">
          <cell r="F2056">
            <v>8.2122200000000006E-2</v>
          </cell>
        </row>
        <row r="2057">
          <cell r="F2057">
            <v>8.2162200000000005E-2</v>
          </cell>
        </row>
        <row r="2058">
          <cell r="F2058">
            <v>8.2202200000000003E-2</v>
          </cell>
        </row>
        <row r="2059">
          <cell r="F2059">
            <v>8.2242200000000001E-2</v>
          </cell>
        </row>
        <row r="2060">
          <cell r="F2060">
            <v>8.22822E-2</v>
          </cell>
        </row>
        <row r="2061">
          <cell r="F2061">
            <v>8.2322199999999998E-2</v>
          </cell>
        </row>
        <row r="2062">
          <cell r="F2062">
            <v>8.2362199999999997E-2</v>
          </cell>
        </row>
        <row r="2063">
          <cell r="F2063">
            <v>8.2402199999999995E-2</v>
          </cell>
        </row>
        <row r="2064">
          <cell r="F2064">
            <v>8.2442199999999993E-2</v>
          </cell>
        </row>
        <row r="2065">
          <cell r="F2065">
            <v>8.2482200000000006E-2</v>
          </cell>
        </row>
        <row r="2066">
          <cell r="F2066">
            <v>8.2522200000000004E-2</v>
          </cell>
        </row>
        <row r="2067">
          <cell r="F2067">
            <v>8.2562200000000002E-2</v>
          </cell>
        </row>
        <row r="2068">
          <cell r="F2068">
            <v>8.2602200000000001E-2</v>
          </cell>
        </row>
        <row r="2069">
          <cell r="F2069">
            <v>8.2642199999999999E-2</v>
          </cell>
        </row>
        <row r="2070">
          <cell r="F2070">
            <v>8.2682199999999997E-2</v>
          </cell>
        </row>
        <row r="2071">
          <cell r="F2071">
            <v>8.2722199999999996E-2</v>
          </cell>
        </row>
        <row r="2072">
          <cell r="F2072">
            <v>8.2762199999999994E-2</v>
          </cell>
        </row>
        <row r="2073">
          <cell r="F2073">
            <v>8.2802200000000006E-2</v>
          </cell>
        </row>
        <row r="2074">
          <cell r="F2074">
            <v>8.2842200000000005E-2</v>
          </cell>
        </row>
        <row r="2075">
          <cell r="F2075">
            <v>8.2882200000000003E-2</v>
          </cell>
        </row>
        <row r="2076">
          <cell r="F2076">
            <v>8.2922200000000001E-2</v>
          </cell>
        </row>
        <row r="2077">
          <cell r="F2077">
            <v>8.29622E-2</v>
          </cell>
        </row>
        <row r="2078">
          <cell r="F2078">
            <v>8.3002199999999998E-2</v>
          </cell>
        </row>
        <row r="2079">
          <cell r="F2079">
            <v>8.3042199999999997E-2</v>
          </cell>
        </row>
        <row r="2080">
          <cell r="F2080">
            <v>8.3082199999999995E-2</v>
          </cell>
        </row>
        <row r="2081">
          <cell r="F2081">
            <v>8.3122199999999993E-2</v>
          </cell>
        </row>
        <row r="2082">
          <cell r="F2082">
            <v>8.3162200000000006E-2</v>
          </cell>
        </row>
        <row r="2083">
          <cell r="F2083">
            <v>8.3202200000000004E-2</v>
          </cell>
        </row>
        <row r="2084">
          <cell r="F2084">
            <v>8.3242200000000002E-2</v>
          </cell>
        </row>
        <row r="2085">
          <cell r="F2085">
            <v>8.3282200000000001E-2</v>
          </cell>
        </row>
        <row r="2086">
          <cell r="F2086">
            <v>8.3322199999999999E-2</v>
          </cell>
        </row>
        <row r="2087">
          <cell r="F2087">
            <v>8.3362199999999997E-2</v>
          </cell>
        </row>
        <row r="2088">
          <cell r="F2088">
            <v>8.3402199999999996E-2</v>
          </cell>
        </row>
        <row r="2089">
          <cell r="F2089">
            <v>8.3442199999999994E-2</v>
          </cell>
        </row>
        <row r="2090">
          <cell r="F2090">
            <v>8.3482200000000006E-2</v>
          </cell>
        </row>
        <row r="2091">
          <cell r="F2091">
            <v>8.3522200000000005E-2</v>
          </cell>
        </row>
        <row r="2092">
          <cell r="F2092">
            <v>8.3562200000000003E-2</v>
          </cell>
        </row>
        <row r="2093">
          <cell r="F2093">
            <v>8.3602200000000002E-2</v>
          </cell>
        </row>
        <row r="2094">
          <cell r="F2094">
            <v>8.36422E-2</v>
          </cell>
        </row>
        <row r="2095">
          <cell r="F2095">
            <v>8.3682199999999998E-2</v>
          </cell>
        </row>
        <row r="2096">
          <cell r="F2096">
            <v>8.3722199999999997E-2</v>
          </cell>
        </row>
        <row r="2097">
          <cell r="F2097">
            <v>8.3762199999999995E-2</v>
          </cell>
        </row>
        <row r="2098">
          <cell r="F2098">
            <v>8.3802199999999993E-2</v>
          </cell>
        </row>
        <row r="2099">
          <cell r="F2099">
            <v>8.3842200000000006E-2</v>
          </cell>
        </row>
        <row r="2100">
          <cell r="F2100">
            <v>8.3882200000000004E-2</v>
          </cell>
        </row>
        <row r="2101">
          <cell r="F2101">
            <v>8.3922200000000002E-2</v>
          </cell>
        </row>
        <row r="2102">
          <cell r="F2102">
            <v>8.3962200000000001E-2</v>
          </cell>
        </row>
        <row r="2103">
          <cell r="F2103">
            <v>8.4002199999999999E-2</v>
          </cell>
        </row>
        <row r="2104">
          <cell r="F2104">
            <v>8.4042199999999997E-2</v>
          </cell>
        </row>
        <row r="2105">
          <cell r="F2105">
            <v>8.4082199999999996E-2</v>
          </cell>
        </row>
        <row r="2106">
          <cell r="F2106">
            <v>8.4122199999999994E-2</v>
          </cell>
        </row>
        <row r="2107">
          <cell r="F2107">
            <v>8.4162200000000006E-2</v>
          </cell>
        </row>
        <row r="2108">
          <cell r="F2108">
            <v>8.4202200000000005E-2</v>
          </cell>
        </row>
        <row r="2109">
          <cell r="F2109">
            <v>8.4242200000000003E-2</v>
          </cell>
        </row>
        <row r="2110">
          <cell r="F2110">
            <v>8.4282200000000002E-2</v>
          </cell>
        </row>
        <row r="2111">
          <cell r="F2111">
            <v>8.43222E-2</v>
          </cell>
        </row>
        <row r="2112">
          <cell r="F2112">
            <v>8.4362199999999998E-2</v>
          </cell>
        </row>
        <row r="2113">
          <cell r="F2113">
            <v>8.4402199999999997E-2</v>
          </cell>
        </row>
        <row r="2114">
          <cell r="F2114">
            <v>8.4442199999999995E-2</v>
          </cell>
        </row>
        <row r="2115">
          <cell r="F2115">
            <v>8.4482199999999993E-2</v>
          </cell>
        </row>
        <row r="2116">
          <cell r="F2116">
            <v>8.4522200000000006E-2</v>
          </cell>
        </row>
        <row r="2117">
          <cell r="F2117">
            <v>8.4562200000000004E-2</v>
          </cell>
        </row>
        <row r="2118">
          <cell r="F2118">
            <v>8.4602200000000002E-2</v>
          </cell>
        </row>
        <row r="2119">
          <cell r="F2119">
            <v>8.4642200000000001E-2</v>
          </cell>
        </row>
        <row r="2120">
          <cell r="F2120">
            <v>8.4682199999999999E-2</v>
          </cell>
        </row>
        <row r="2121">
          <cell r="F2121">
            <v>8.4722199999999998E-2</v>
          </cell>
        </row>
        <row r="2122">
          <cell r="F2122">
            <v>8.4762199999999996E-2</v>
          </cell>
        </row>
        <row r="2123">
          <cell r="F2123">
            <v>8.4802199999999994E-2</v>
          </cell>
        </row>
        <row r="2124">
          <cell r="F2124">
            <v>8.4842200000000006E-2</v>
          </cell>
        </row>
        <row r="2125">
          <cell r="F2125">
            <v>8.4882200000000005E-2</v>
          </cell>
        </row>
        <row r="2126">
          <cell r="F2126">
            <v>8.4922200000000003E-2</v>
          </cell>
        </row>
        <row r="2127">
          <cell r="F2127">
            <v>8.4962200000000002E-2</v>
          </cell>
        </row>
        <row r="2128">
          <cell r="F2128">
            <v>8.50022E-2</v>
          </cell>
        </row>
        <row r="2129">
          <cell r="F2129">
            <v>8.5042199999999998E-2</v>
          </cell>
        </row>
        <row r="2130">
          <cell r="F2130">
            <v>8.5082199999999997E-2</v>
          </cell>
        </row>
        <row r="2131">
          <cell r="F2131">
            <v>8.5122199999999995E-2</v>
          </cell>
        </row>
        <row r="2132">
          <cell r="F2132">
            <v>8.5162199999999993E-2</v>
          </cell>
        </row>
        <row r="2133">
          <cell r="F2133">
            <v>8.5202200000000006E-2</v>
          </cell>
        </row>
        <row r="2134">
          <cell r="F2134">
            <v>8.5242200000000004E-2</v>
          </cell>
        </row>
        <row r="2135">
          <cell r="F2135">
            <v>8.5282200000000002E-2</v>
          </cell>
        </row>
        <row r="2136">
          <cell r="F2136">
            <v>8.5322200000000001E-2</v>
          </cell>
        </row>
        <row r="2137">
          <cell r="F2137">
            <v>8.5362199999999999E-2</v>
          </cell>
        </row>
        <row r="2138">
          <cell r="F2138">
            <v>8.5402199999999998E-2</v>
          </cell>
        </row>
        <row r="2139">
          <cell r="F2139">
            <v>8.5442199999999996E-2</v>
          </cell>
        </row>
        <row r="2140">
          <cell r="F2140">
            <v>8.5482199999999994E-2</v>
          </cell>
        </row>
        <row r="2141">
          <cell r="F2141">
            <v>8.5522200000000007E-2</v>
          </cell>
        </row>
        <row r="2142">
          <cell r="F2142">
            <v>8.5562200000000005E-2</v>
          </cell>
        </row>
        <row r="2143">
          <cell r="F2143">
            <v>8.5602200000000003E-2</v>
          </cell>
        </row>
        <row r="2144">
          <cell r="F2144">
            <v>8.5642200000000002E-2</v>
          </cell>
        </row>
        <row r="2145">
          <cell r="F2145">
            <v>8.56822E-2</v>
          </cell>
        </row>
        <row r="2146">
          <cell r="F2146">
            <v>8.5722199999999998E-2</v>
          </cell>
        </row>
        <row r="2147">
          <cell r="F2147">
            <v>8.5762199999999997E-2</v>
          </cell>
        </row>
        <row r="2148">
          <cell r="F2148">
            <v>8.5802199999999995E-2</v>
          </cell>
        </row>
        <row r="2149">
          <cell r="F2149">
            <v>8.5842199999999994E-2</v>
          </cell>
        </row>
        <row r="2150">
          <cell r="F2150">
            <v>8.5882200000000006E-2</v>
          </cell>
        </row>
        <row r="2151">
          <cell r="F2151">
            <v>8.5922200000000004E-2</v>
          </cell>
        </row>
        <row r="2152">
          <cell r="F2152">
            <v>8.5962200000000002E-2</v>
          </cell>
        </row>
        <row r="2153">
          <cell r="F2153">
            <v>8.6002200000000001E-2</v>
          </cell>
        </row>
        <row r="2154">
          <cell r="F2154">
            <v>8.6042199999999999E-2</v>
          </cell>
        </row>
        <row r="2155">
          <cell r="F2155">
            <v>8.6082199999999998E-2</v>
          </cell>
        </row>
        <row r="2156">
          <cell r="F2156">
            <v>8.6122199999999996E-2</v>
          </cell>
        </row>
        <row r="2157">
          <cell r="F2157">
            <v>8.6162199999999994E-2</v>
          </cell>
        </row>
        <row r="2158">
          <cell r="F2158">
            <v>8.6202200000000007E-2</v>
          </cell>
        </row>
        <row r="2159">
          <cell r="F2159">
            <v>8.6242200000000005E-2</v>
          </cell>
        </row>
        <row r="2160">
          <cell r="F2160">
            <v>8.6282200000000003E-2</v>
          </cell>
        </row>
        <row r="2161">
          <cell r="F2161">
            <v>8.6322200000000002E-2</v>
          </cell>
        </row>
        <row r="2162">
          <cell r="F2162">
            <v>8.63622E-2</v>
          </cell>
        </row>
        <row r="2163">
          <cell r="F2163">
            <v>8.6402199999999998E-2</v>
          </cell>
        </row>
        <row r="2164">
          <cell r="F2164">
            <v>8.6442199999999997E-2</v>
          </cell>
        </row>
        <row r="2165">
          <cell r="F2165">
            <v>8.6482199999999995E-2</v>
          </cell>
        </row>
        <row r="2166">
          <cell r="F2166">
            <v>8.6522199999999994E-2</v>
          </cell>
        </row>
        <row r="2167">
          <cell r="F2167">
            <v>8.6562200000000006E-2</v>
          </cell>
        </row>
        <row r="2168">
          <cell r="F2168">
            <v>8.6602200000000004E-2</v>
          </cell>
        </row>
        <row r="2169">
          <cell r="F2169">
            <v>8.6642200000000003E-2</v>
          </cell>
        </row>
        <row r="2170">
          <cell r="F2170">
            <v>8.6682200000000001E-2</v>
          </cell>
        </row>
        <row r="2171">
          <cell r="F2171">
            <v>8.6722199999999999E-2</v>
          </cell>
        </row>
        <row r="2172">
          <cell r="F2172">
            <v>8.6762199999999998E-2</v>
          </cell>
        </row>
        <row r="2173">
          <cell r="F2173">
            <v>8.6802199999999996E-2</v>
          </cell>
        </row>
        <row r="2174">
          <cell r="F2174">
            <v>8.6842199999999994E-2</v>
          </cell>
        </row>
        <row r="2175">
          <cell r="F2175">
            <v>8.6882200000000007E-2</v>
          </cell>
        </row>
        <row r="2176">
          <cell r="F2176">
            <v>8.6922200000000005E-2</v>
          </cell>
        </row>
        <row r="2177">
          <cell r="F2177">
            <v>8.6962200000000003E-2</v>
          </cell>
        </row>
        <row r="2178">
          <cell r="F2178">
            <v>8.7002200000000002E-2</v>
          </cell>
        </row>
        <row r="2179">
          <cell r="F2179">
            <v>8.70422E-2</v>
          </cell>
        </row>
        <row r="2180">
          <cell r="F2180">
            <v>8.7082199999999998E-2</v>
          </cell>
        </row>
        <row r="2181">
          <cell r="F2181">
            <v>8.7122199999999997E-2</v>
          </cell>
        </row>
        <row r="2182">
          <cell r="F2182">
            <v>8.7162199999999995E-2</v>
          </cell>
        </row>
        <row r="2183">
          <cell r="F2183">
            <v>8.7202199999999994E-2</v>
          </cell>
        </row>
        <row r="2184">
          <cell r="F2184">
            <v>8.7242200000000006E-2</v>
          </cell>
        </row>
        <row r="2185">
          <cell r="F2185">
            <v>8.7282200000000004E-2</v>
          </cell>
        </row>
        <row r="2186">
          <cell r="F2186">
            <v>8.7322200000000003E-2</v>
          </cell>
        </row>
        <row r="2187">
          <cell r="F2187">
            <v>8.7362200000000001E-2</v>
          </cell>
        </row>
        <row r="2188">
          <cell r="F2188">
            <v>8.7402199999999999E-2</v>
          </cell>
        </row>
        <row r="2189">
          <cell r="F2189">
            <v>8.7442199999999998E-2</v>
          </cell>
        </row>
        <row r="2190">
          <cell r="F2190">
            <v>8.7482199999999996E-2</v>
          </cell>
        </row>
        <row r="2191">
          <cell r="F2191">
            <v>8.7522199999999994E-2</v>
          </cell>
        </row>
        <row r="2192">
          <cell r="F2192">
            <v>8.7562200000000007E-2</v>
          </cell>
        </row>
        <row r="2193">
          <cell r="F2193">
            <v>8.7602200000000005E-2</v>
          </cell>
        </row>
        <row r="2194">
          <cell r="F2194">
            <v>8.7642200000000003E-2</v>
          </cell>
        </row>
        <row r="2195">
          <cell r="F2195">
            <v>8.7682200000000002E-2</v>
          </cell>
        </row>
        <row r="2196">
          <cell r="F2196">
            <v>8.77222E-2</v>
          </cell>
        </row>
        <row r="2197">
          <cell r="F2197">
            <v>8.7762199999999999E-2</v>
          </cell>
        </row>
        <row r="2198">
          <cell r="F2198">
            <v>8.7802199999999997E-2</v>
          </cell>
        </row>
        <row r="2199">
          <cell r="F2199">
            <v>8.7842199999999995E-2</v>
          </cell>
        </row>
        <row r="2200">
          <cell r="F2200">
            <v>8.7882199999999994E-2</v>
          </cell>
        </row>
        <row r="2201">
          <cell r="F2201">
            <v>8.7922200000000006E-2</v>
          </cell>
        </row>
        <row r="2202">
          <cell r="F2202">
            <v>8.7962200000000004E-2</v>
          </cell>
        </row>
        <row r="2203">
          <cell r="F2203">
            <v>8.8002200000000003E-2</v>
          </cell>
        </row>
        <row r="2204">
          <cell r="F2204">
            <v>8.8042200000000001E-2</v>
          </cell>
        </row>
        <row r="2205">
          <cell r="F2205">
            <v>8.8082199999999999E-2</v>
          </cell>
        </row>
        <row r="2206">
          <cell r="F2206">
            <v>8.8122199999999998E-2</v>
          </cell>
        </row>
        <row r="2207">
          <cell r="F2207">
            <v>8.8162199999999996E-2</v>
          </cell>
        </row>
        <row r="2208">
          <cell r="F2208">
            <v>8.8202199999999994E-2</v>
          </cell>
        </row>
        <row r="2209">
          <cell r="F2209">
            <v>8.8242200000000007E-2</v>
          </cell>
        </row>
        <row r="2210">
          <cell r="F2210">
            <v>8.8282200000000005E-2</v>
          </cell>
        </row>
        <row r="2211">
          <cell r="F2211">
            <v>8.8322200000000003E-2</v>
          </cell>
        </row>
        <row r="2212">
          <cell r="F2212">
            <v>8.8362200000000002E-2</v>
          </cell>
        </row>
        <row r="2213">
          <cell r="F2213">
            <v>8.84022E-2</v>
          </cell>
        </row>
        <row r="2214">
          <cell r="F2214">
            <v>8.8442199999999999E-2</v>
          </cell>
        </row>
        <row r="2215">
          <cell r="F2215">
            <v>8.8482199999999997E-2</v>
          </cell>
        </row>
        <row r="2216">
          <cell r="F2216">
            <v>8.8522199999999995E-2</v>
          </cell>
        </row>
        <row r="2217">
          <cell r="F2217">
            <v>8.8562199999999994E-2</v>
          </cell>
        </row>
        <row r="2218">
          <cell r="F2218">
            <v>8.8602200000000006E-2</v>
          </cell>
        </row>
        <row r="2219">
          <cell r="F2219">
            <v>8.8642200000000004E-2</v>
          </cell>
        </row>
        <row r="2220">
          <cell r="F2220">
            <v>8.8682200000000003E-2</v>
          </cell>
        </row>
        <row r="2221">
          <cell r="F2221">
            <v>8.8722200000000001E-2</v>
          </cell>
        </row>
        <row r="2222">
          <cell r="F2222">
            <v>8.8762199999999999E-2</v>
          </cell>
        </row>
        <row r="2223">
          <cell r="F2223">
            <v>8.8802199999999998E-2</v>
          </cell>
        </row>
        <row r="2224">
          <cell r="F2224">
            <v>8.8842199999999996E-2</v>
          </cell>
        </row>
        <row r="2225">
          <cell r="F2225">
            <v>8.8882199999999995E-2</v>
          </cell>
        </row>
        <row r="2226">
          <cell r="F2226">
            <v>8.8922200000000007E-2</v>
          </cell>
        </row>
        <row r="2227">
          <cell r="F2227">
            <v>8.8962200000000005E-2</v>
          </cell>
        </row>
        <row r="2228">
          <cell r="F2228">
            <v>8.9002200000000004E-2</v>
          </cell>
        </row>
        <row r="2229">
          <cell r="F2229">
            <v>8.9042200000000002E-2</v>
          </cell>
        </row>
        <row r="2230">
          <cell r="F2230">
            <v>8.90822E-2</v>
          </cell>
        </row>
        <row r="2231">
          <cell r="F2231">
            <v>8.9122199999999999E-2</v>
          </cell>
        </row>
        <row r="2232">
          <cell r="F2232">
            <v>8.9162199999999997E-2</v>
          </cell>
        </row>
        <row r="2233">
          <cell r="F2233">
            <v>8.9202199999999995E-2</v>
          </cell>
        </row>
        <row r="2234">
          <cell r="F2234">
            <v>8.9242199999999994E-2</v>
          </cell>
        </row>
        <row r="2235">
          <cell r="F2235">
            <v>8.9282200000000006E-2</v>
          </cell>
        </row>
        <row r="2236">
          <cell r="F2236">
            <v>8.9322200000000004E-2</v>
          </cell>
        </row>
        <row r="2237">
          <cell r="F2237">
            <v>8.9362200000000003E-2</v>
          </cell>
        </row>
        <row r="2238">
          <cell r="F2238">
            <v>8.9402200000000001E-2</v>
          </cell>
        </row>
        <row r="2239">
          <cell r="F2239">
            <v>8.9442199999999999E-2</v>
          </cell>
        </row>
        <row r="2240">
          <cell r="F2240">
            <v>8.9482199999999998E-2</v>
          </cell>
        </row>
        <row r="2241">
          <cell r="F2241">
            <v>8.9522199999999996E-2</v>
          </cell>
        </row>
        <row r="2242">
          <cell r="F2242">
            <v>8.9562199999999995E-2</v>
          </cell>
        </row>
        <row r="2243">
          <cell r="F2243">
            <v>8.9602200000000007E-2</v>
          </cell>
        </row>
        <row r="2244">
          <cell r="F2244">
            <v>8.9642200000000005E-2</v>
          </cell>
        </row>
        <row r="2245">
          <cell r="F2245">
            <v>8.9682200000000004E-2</v>
          </cell>
        </row>
        <row r="2246">
          <cell r="F2246">
            <v>8.9722200000000002E-2</v>
          </cell>
        </row>
        <row r="2247">
          <cell r="F2247">
            <v>8.97622E-2</v>
          </cell>
        </row>
        <row r="2248">
          <cell r="F2248">
            <v>8.9802199999999999E-2</v>
          </cell>
        </row>
        <row r="2249">
          <cell r="F2249">
            <v>8.9842199999999997E-2</v>
          </cell>
        </row>
        <row r="2250">
          <cell r="F2250">
            <v>8.9882199999999995E-2</v>
          </cell>
        </row>
        <row r="2251">
          <cell r="F2251">
            <v>8.9922199999999994E-2</v>
          </cell>
        </row>
        <row r="2252">
          <cell r="F2252">
            <v>8.9962200000000006E-2</v>
          </cell>
        </row>
        <row r="2253">
          <cell r="F2253">
            <v>9.0002200000000004E-2</v>
          </cell>
        </row>
        <row r="2254">
          <cell r="F2254">
            <v>9.0042200000000003E-2</v>
          </cell>
        </row>
        <row r="2255">
          <cell r="F2255">
            <v>9.0082200000000001E-2</v>
          </cell>
        </row>
        <row r="2256">
          <cell r="F2256">
            <v>9.01222E-2</v>
          </cell>
        </row>
        <row r="2257">
          <cell r="F2257">
            <v>9.0162199999999998E-2</v>
          </cell>
        </row>
        <row r="2258">
          <cell r="F2258">
            <v>9.0202199999999996E-2</v>
          </cell>
        </row>
        <row r="2259">
          <cell r="F2259">
            <v>9.0242199999999995E-2</v>
          </cell>
        </row>
        <row r="2260">
          <cell r="F2260">
            <v>9.0282200000000007E-2</v>
          </cell>
        </row>
        <row r="2261">
          <cell r="F2261">
            <v>9.0322200000000005E-2</v>
          </cell>
        </row>
        <row r="2262">
          <cell r="F2262">
            <v>9.0362200000000004E-2</v>
          </cell>
        </row>
        <row r="2263">
          <cell r="F2263">
            <v>9.0402200000000002E-2</v>
          </cell>
        </row>
        <row r="2264">
          <cell r="F2264">
            <v>9.04422E-2</v>
          </cell>
        </row>
        <row r="2265">
          <cell r="F2265">
            <v>9.0482199999999999E-2</v>
          </cell>
        </row>
        <row r="2266">
          <cell r="F2266">
            <v>9.0522199999999997E-2</v>
          </cell>
        </row>
        <row r="2267">
          <cell r="F2267">
            <v>9.0562199999999995E-2</v>
          </cell>
        </row>
        <row r="2268">
          <cell r="F2268">
            <v>9.0602199999999994E-2</v>
          </cell>
        </row>
        <row r="2269">
          <cell r="F2269">
            <v>9.0642200000000006E-2</v>
          </cell>
        </row>
        <row r="2270">
          <cell r="F2270">
            <v>9.0682200000000004E-2</v>
          </cell>
        </row>
        <row r="2271">
          <cell r="F2271">
            <v>9.0722200000000003E-2</v>
          </cell>
        </row>
        <row r="2272">
          <cell r="F2272">
            <v>9.0762200000000001E-2</v>
          </cell>
        </row>
        <row r="2273">
          <cell r="F2273">
            <v>9.08022E-2</v>
          </cell>
        </row>
        <row r="2274">
          <cell r="F2274">
            <v>9.0842199999999998E-2</v>
          </cell>
        </row>
        <row r="2275">
          <cell r="F2275">
            <v>9.0882199999999996E-2</v>
          </cell>
        </row>
        <row r="2276">
          <cell r="F2276">
            <v>9.0922199999999995E-2</v>
          </cell>
        </row>
        <row r="2277">
          <cell r="F2277">
            <v>9.0962199999999993E-2</v>
          </cell>
        </row>
        <row r="2278">
          <cell r="F2278">
            <v>9.1002200000000005E-2</v>
          </cell>
        </row>
        <row r="2279">
          <cell r="F2279">
            <v>9.1042200000000004E-2</v>
          </cell>
        </row>
        <row r="2280">
          <cell r="F2280">
            <v>9.1082200000000002E-2</v>
          </cell>
        </row>
        <row r="2281">
          <cell r="F2281">
            <v>9.11222E-2</v>
          </cell>
        </row>
        <row r="2282">
          <cell r="F2282">
            <v>9.1162199999999999E-2</v>
          </cell>
        </row>
        <row r="2283">
          <cell r="F2283">
            <v>9.1202199999999997E-2</v>
          </cell>
        </row>
        <row r="2284">
          <cell r="F2284">
            <v>9.1242199999999996E-2</v>
          </cell>
        </row>
        <row r="2285">
          <cell r="F2285">
            <v>9.1282199999999994E-2</v>
          </cell>
        </row>
        <row r="2286">
          <cell r="F2286">
            <v>9.1322200000000006E-2</v>
          </cell>
        </row>
        <row r="2287">
          <cell r="F2287">
            <v>9.1362200000000005E-2</v>
          </cell>
        </row>
        <row r="2288">
          <cell r="F2288">
            <v>9.1402200000000003E-2</v>
          </cell>
        </row>
        <row r="2289">
          <cell r="F2289">
            <v>9.1442200000000001E-2</v>
          </cell>
        </row>
        <row r="2290">
          <cell r="F2290">
            <v>9.14822E-2</v>
          </cell>
        </row>
        <row r="2291">
          <cell r="F2291">
            <v>9.1522199999999998E-2</v>
          </cell>
        </row>
        <row r="2292">
          <cell r="F2292">
            <v>9.1562199999999996E-2</v>
          </cell>
        </row>
        <row r="2293">
          <cell r="F2293">
            <v>9.1602199999999995E-2</v>
          </cell>
        </row>
        <row r="2294">
          <cell r="F2294">
            <v>9.1642199999999993E-2</v>
          </cell>
        </row>
        <row r="2295">
          <cell r="F2295">
            <v>9.1682200000000005E-2</v>
          </cell>
        </row>
        <row r="2296">
          <cell r="F2296">
            <v>9.1722200000000004E-2</v>
          </cell>
        </row>
        <row r="2297">
          <cell r="F2297">
            <v>9.1762200000000002E-2</v>
          </cell>
        </row>
        <row r="2298">
          <cell r="F2298">
            <v>9.18022E-2</v>
          </cell>
        </row>
        <row r="2299">
          <cell r="F2299">
            <v>9.1842199999999999E-2</v>
          </cell>
        </row>
        <row r="2300">
          <cell r="F2300">
            <v>9.1882199999999997E-2</v>
          </cell>
        </row>
        <row r="2301">
          <cell r="F2301">
            <v>9.1922199999999996E-2</v>
          </cell>
        </row>
        <row r="2302">
          <cell r="F2302">
            <v>9.1962199999999994E-2</v>
          </cell>
        </row>
        <row r="2303">
          <cell r="F2303">
            <v>9.2002200000000006E-2</v>
          </cell>
        </row>
        <row r="2304">
          <cell r="F2304">
            <v>9.2042200000000005E-2</v>
          </cell>
        </row>
        <row r="2305">
          <cell r="F2305">
            <v>9.2082200000000003E-2</v>
          </cell>
        </row>
        <row r="2306">
          <cell r="F2306">
            <v>9.2122200000000001E-2</v>
          </cell>
        </row>
        <row r="2307">
          <cell r="F2307">
            <v>9.21622E-2</v>
          </cell>
        </row>
        <row r="2308">
          <cell r="F2308">
            <v>9.2202199999999998E-2</v>
          </cell>
        </row>
        <row r="2309">
          <cell r="F2309">
            <v>9.2242199999999996E-2</v>
          </cell>
        </row>
        <row r="2310">
          <cell r="F2310">
            <v>9.2282199999999995E-2</v>
          </cell>
        </row>
        <row r="2311">
          <cell r="F2311">
            <v>9.2322199999999993E-2</v>
          </cell>
        </row>
        <row r="2312">
          <cell r="F2312">
            <v>9.2362200000000005E-2</v>
          </cell>
        </row>
        <row r="2313">
          <cell r="F2313">
            <v>9.2402200000000004E-2</v>
          </cell>
        </row>
        <row r="2314">
          <cell r="F2314">
            <v>9.2442200000000002E-2</v>
          </cell>
        </row>
        <row r="2315">
          <cell r="F2315">
            <v>9.2482200000000001E-2</v>
          </cell>
        </row>
        <row r="2316">
          <cell r="F2316">
            <v>9.2522199999999999E-2</v>
          </cell>
        </row>
        <row r="2317">
          <cell r="F2317">
            <v>9.2562199999999997E-2</v>
          </cell>
        </row>
        <row r="2318">
          <cell r="F2318">
            <v>9.2602199999999996E-2</v>
          </cell>
        </row>
        <row r="2319">
          <cell r="F2319">
            <v>9.2642199999999994E-2</v>
          </cell>
        </row>
        <row r="2320">
          <cell r="F2320">
            <v>9.2682200000000006E-2</v>
          </cell>
        </row>
        <row r="2321">
          <cell r="F2321">
            <v>9.2722200000000005E-2</v>
          </cell>
        </row>
        <row r="2322">
          <cell r="F2322">
            <v>9.2762200000000003E-2</v>
          </cell>
        </row>
        <row r="2323">
          <cell r="F2323">
            <v>9.2802200000000001E-2</v>
          </cell>
        </row>
        <row r="2324">
          <cell r="F2324">
            <v>9.28422E-2</v>
          </cell>
        </row>
        <row r="2325">
          <cell r="F2325">
            <v>9.2882199999999998E-2</v>
          </cell>
        </row>
        <row r="2326">
          <cell r="F2326">
            <v>9.2922199999999996E-2</v>
          </cell>
        </row>
        <row r="2327">
          <cell r="F2327">
            <v>9.2962199999999995E-2</v>
          </cell>
        </row>
        <row r="2328">
          <cell r="F2328">
            <v>9.3002199999999993E-2</v>
          </cell>
        </row>
        <row r="2329">
          <cell r="F2329">
            <v>9.3042200000000005E-2</v>
          </cell>
        </row>
        <row r="2330">
          <cell r="F2330">
            <v>9.3082200000000004E-2</v>
          </cell>
        </row>
        <row r="2331">
          <cell r="F2331">
            <v>9.3122200000000002E-2</v>
          </cell>
        </row>
        <row r="2332">
          <cell r="F2332">
            <v>9.3162200000000001E-2</v>
          </cell>
        </row>
        <row r="2333">
          <cell r="F2333">
            <v>9.3202199999999999E-2</v>
          </cell>
        </row>
        <row r="2334">
          <cell r="F2334">
            <v>9.3242199999999997E-2</v>
          </cell>
        </row>
        <row r="2335">
          <cell r="F2335">
            <v>9.3282199999999996E-2</v>
          </cell>
        </row>
        <row r="2336">
          <cell r="F2336">
            <v>9.3322199999999994E-2</v>
          </cell>
        </row>
        <row r="2337">
          <cell r="F2337">
            <v>9.3362200000000006E-2</v>
          </cell>
        </row>
        <row r="2338">
          <cell r="F2338">
            <v>9.3402200000000005E-2</v>
          </cell>
        </row>
        <row r="2339">
          <cell r="F2339">
            <v>9.3442200000000003E-2</v>
          </cell>
        </row>
        <row r="2340">
          <cell r="F2340">
            <v>9.3482200000000001E-2</v>
          </cell>
        </row>
        <row r="2341">
          <cell r="F2341">
            <v>9.35222E-2</v>
          </cell>
        </row>
        <row r="2342">
          <cell r="F2342">
            <v>9.3562199999999998E-2</v>
          </cell>
        </row>
        <row r="2343">
          <cell r="F2343">
            <v>9.3602199999999997E-2</v>
          </cell>
        </row>
        <row r="2344">
          <cell r="F2344">
            <v>9.3642199999999995E-2</v>
          </cell>
        </row>
        <row r="2345">
          <cell r="F2345">
            <v>9.3682199999999993E-2</v>
          </cell>
        </row>
        <row r="2346">
          <cell r="F2346">
            <v>9.3722200000000006E-2</v>
          </cell>
        </row>
        <row r="2347">
          <cell r="F2347">
            <v>9.3762200000000004E-2</v>
          </cell>
        </row>
        <row r="2348">
          <cell r="F2348">
            <v>9.3802200000000002E-2</v>
          </cell>
        </row>
        <row r="2349">
          <cell r="F2349">
            <v>9.3842200000000001E-2</v>
          </cell>
        </row>
        <row r="2350">
          <cell r="F2350">
            <v>9.3882199999999999E-2</v>
          </cell>
        </row>
        <row r="2351">
          <cell r="F2351">
            <v>9.3922199999999997E-2</v>
          </cell>
        </row>
        <row r="2352">
          <cell r="F2352">
            <v>9.3962199999999996E-2</v>
          </cell>
        </row>
        <row r="2353">
          <cell r="F2353">
            <v>9.4002199999999994E-2</v>
          </cell>
        </row>
        <row r="2354">
          <cell r="F2354">
            <v>9.4042200000000006E-2</v>
          </cell>
        </row>
        <row r="2355">
          <cell r="F2355">
            <v>9.4082200000000005E-2</v>
          </cell>
        </row>
        <row r="2356">
          <cell r="F2356">
            <v>9.4122200000000003E-2</v>
          </cell>
        </row>
        <row r="2357">
          <cell r="F2357">
            <v>9.4162200000000001E-2</v>
          </cell>
        </row>
        <row r="2358">
          <cell r="F2358">
            <v>9.42022E-2</v>
          </cell>
        </row>
        <row r="2359">
          <cell r="F2359">
            <v>9.4242199999999998E-2</v>
          </cell>
        </row>
        <row r="2360">
          <cell r="F2360">
            <v>9.4282199999999997E-2</v>
          </cell>
        </row>
        <row r="2361">
          <cell r="F2361">
            <v>9.4322199999999995E-2</v>
          </cell>
        </row>
        <row r="2362">
          <cell r="F2362">
            <v>9.4362199999999993E-2</v>
          </cell>
        </row>
        <row r="2363">
          <cell r="F2363">
            <v>9.4402200000000006E-2</v>
          </cell>
        </row>
        <row r="2364">
          <cell r="F2364">
            <v>9.4442200000000004E-2</v>
          </cell>
        </row>
        <row r="2365">
          <cell r="F2365">
            <v>9.4482200000000002E-2</v>
          </cell>
        </row>
        <row r="2366">
          <cell r="F2366">
            <v>9.4522200000000001E-2</v>
          </cell>
        </row>
        <row r="2367">
          <cell r="F2367">
            <v>9.4562199999999999E-2</v>
          </cell>
        </row>
        <row r="2368">
          <cell r="F2368">
            <v>9.4602199999999997E-2</v>
          </cell>
        </row>
        <row r="2369">
          <cell r="F2369">
            <v>9.4642199999999996E-2</v>
          </cell>
        </row>
        <row r="2370">
          <cell r="F2370">
            <v>9.4682199999999994E-2</v>
          </cell>
        </row>
        <row r="2371">
          <cell r="F2371">
            <v>9.4722200000000006E-2</v>
          </cell>
        </row>
        <row r="2372">
          <cell r="F2372">
            <v>9.4762200000000005E-2</v>
          </cell>
        </row>
        <row r="2373">
          <cell r="F2373">
            <v>9.4802200000000003E-2</v>
          </cell>
        </row>
        <row r="2374">
          <cell r="F2374">
            <v>9.4842200000000002E-2</v>
          </cell>
        </row>
        <row r="2375">
          <cell r="F2375">
            <v>9.48822E-2</v>
          </cell>
        </row>
        <row r="2376">
          <cell r="F2376">
            <v>9.4922199999999998E-2</v>
          </cell>
        </row>
        <row r="2377">
          <cell r="F2377">
            <v>9.4962199999999997E-2</v>
          </cell>
        </row>
        <row r="2378">
          <cell r="F2378">
            <v>9.5002199999999995E-2</v>
          </cell>
        </row>
        <row r="2379">
          <cell r="F2379">
            <v>9.5042199999999993E-2</v>
          </cell>
        </row>
        <row r="2380">
          <cell r="F2380">
            <v>9.5082200000000006E-2</v>
          </cell>
        </row>
        <row r="2381">
          <cell r="F2381">
            <v>9.5122200000000004E-2</v>
          </cell>
        </row>
        <row r="2382">
          <cell r="F2382">
            <v>9.5162200000000002E-2</v>
          </cell>
        </row>
        <row r="2383">
          <cell r="F2383">
            <v>9.5202200000000001E-2</v>
          </cell>
        </row>
        <row r="2384">
          <cell r="F2384">
            <v>9.5242199999999999E-2</v>
          </cell>
        </row>
        <row r="2385">
          <cell r="F2385">
            <v>9.5282199999999997E-2</v>
          </cell>
        </row>
        <row r="2386">
          <cell r="F2386">
            <v>9.5322199999999996E-2</v>
          </cell>
        </row>
        <row r="2387">
          <cell r="F2387">
            <v>9.5362199999999994E-2</v>
          </cell>
        </row>
        <row r="2388">
          <cell r="F2388">
            <v>9.5402200000000006E-2</v>
          </cell>
        </row>
        <row r="2389">
          <cell r="F2389">
            <v>9.5442200000000005E-2</v>
          </cell>
        </row>
        <row r="2390">
          <cell r="F2390">
            <v>9.5482200000000003E-2</v>
          </cell>
        </row>
        <row r="2391">
          <cell r="F2391">
            <v>9.5522200000000002E-2</v>
          </cell>
        </row>
        <row r="2392">
          <cell r="F2392">
            <v>9.55622E-2</v>
          </cell>
        </row>
        <row r="2393">
          <cell r="F2393">
            <v>9.5602199999999998E-2</v>
          </cell>
        </row>
        <row r="2394">
          <cell r="F2394">
            <v>9.5642199999999997E-2</v>
          </cell>
        </row>
        <row r="2395">
          <cell r="F2395">
            <v>9.5682199999999995E-2</v>
          </cell>
        </row>
        <row r="2396">
          <cell r="F2396">
            <v>9.5722199999999993E-2</v>
          </cell>
        </row>
        <row r="2397">
          <cell r="F2397">
            <v>9.5762200000000006E-2</v>
          </cell>
        </row>
        <row r="2398">
          <cell r="F2398">
            <v>9.5802200000000004E-2</v>
          </cell>
        </row>
        <row r="2399">
          <cell r="F2399">
            <v>9.5842200000000002E-2</v>
          </cell>
        </row>
        <row r="2400">
          <cell r="F2400">
            <v>9.5882200000000001E-2</v>
          </cell>
        </row>
        <row r="2401">
          <cell r="F2401">
            <v>9.5922199999999999E-2</v>
          </cell>
        </row>
        <row r="2402">
          <cell r="F2402">
            <v>9.5962199999999998E-2</v>
          </cell>
        </row>
        <row r="2403">
          <cell r="F2403">
            <v>9.6002199999999996E-2</v>
          </cell>
        </row>
        <row r="2404">
          <cell r="F2404">
            <v>9.6042199999999994E-2</v>
          </cell>
        </row>
        <row r="2405">
          <cell r="F2405">
            <v>9.6082200000000006E-2</v>
          </cell>
        </row>
        <row r="2406">
          <cell r="F2406">
            <v>9.6122200000000005E-2</v>
          </cell>
        </row>
        <row r="2407">
          <cell r="F2407">
            <v>9.6162200000000003E-2</v>
          </cell>
        </row>
        <row r="2408">
          <cell r="F2408">
            <v>9.6202200000000002E-2</v>
          </cell>
        </row>
        <row r="2409">
          <cell r="F2409">
            <v>9.62422E-2</v>
          </cell>
        </row>
        <row r="2410">
          <cell r="F2410">
            <v>9.6282199999999998E-2</v>
          </cell>
        </row>
        <row r="2411">
          <cell r="F2411">
            <v>9.6322199999999997E-2</v>
          </cell>
        </row>
        <row r="2412">
          <cell r="F2412">
            <v>9.6362199999999995E-2</v>
          </cell>
        </row>
        <row r="2413">
          <cell r="F2413">
            <v>9.6402199999999993E-2</v>
          </cell>
        </row>
        <row r="2414">
          <cell r="F2414">
            <v>9.6442200000000006E-2</v>
          </cell>
        </row>
        <row r="2415">
          <cell r="F2415">
            <v>9.6482200000000004E-2</v>
          </cell>
        </row>
        <row r="2416">
          <cell r="F2416">
            <v>9.6522200000000002E-2</v>
          </cell>
        </row>
        <row r="2417">
          <cell r="F2417">
            <v>9.6562200000000001E-2</v>
          </cell>
        </row>
        <row r="2418">
          <cell r="F2418">
            <v>9.6602199999999999E-2</v>
          </cell>
        </row>
        <row r="2419">
          <cell r="F2419">
            <v>9.6642199999999998E-2</v>
          </cell>
        </row>
        <row r="2420">
          <cell r="F2420">
            <v>9.6682199999999996E-2</v>
          </cell>
        </row>
        <row r="2421">
          <cell r="F2421">
            <v>9.6722199999999994E-2</v>
          </cell>
        </row>
        <row r="2422">
          <cell r="F2422">
            <v>9.6762200000000007E-2</v>
          </cell>
        </row>
        <row r="2423">
          <cell r="F2423">
            <v>9.6802200000000005E-2</v>
          </cell>
        </row>
        <row r="2424">
          <cell r="F2424">
            <v>9.6842200000000003E-2</v>
          </cell>
        </row>
        <row r="2425">
          <cell r="F2425">
            <v>9.6882200000000002E-2</v>
          </cell>
        </row>
        <row r="2426">
          <cell r="F2426">
            <v>9.69222E-2</v>
          </cell>
        </row>
        <row r="2427">
          <cell r="F2427">
            <v>9.6962199999999998E-2</v>
          </cell>
        </row>
        <row r="2428">
          <cell r="F2428">
            <v>9.7002199999999997E-2</v>
          </cell>
        </row>
        <row r="2429">
          <cell r="F2429">
            <v>9.7042199999999995E-2</v>
          </cell>
        </row>
        <row r="2430">
          <cell r="F2430">
            <v>9.7082199999999994E-2</v>
          </cell>
        </row>
        <row r="2431">
          <cell r="F2431">
            <v>9.7122200000000006E-2</v>
          </cell>
        </row>
        <row r="2432">
          <cell r="F2432">
            <v>9.7162200000000004E-2</v>
          </cell>
        </row>
        <row r="2433">
          <cell r="F2433">
            <v>9.7202200000000002E-2</v>
          </cell>
        </row>
        <row r="2434">
          <cell r="F2434">
            <v>9.7242200000000001E-2</v>
          </cell>
        </row>
        <row r="2435">
          <cell r="F2435">
            <v>9.7282199999999999E-2</v>
          </cell>
        </row>
        <row r="2436">
          <cell r="F2436">
            <v>9.7322199999999998E-2</v>
          </cell>
        </row>
        <row r="2437">
          <cell r="F2437">
            <v>9.7362199999999996E-2</v>
          </cell>
        </row>
        <row r="2438">
          <cell r="F2438">
            <v>9.7402199999999994E-2</v>
          </cell>
        </row>
        <row r="2439">
          <cell r="F2439">
            <v>9.7442200000000007E-2</v>
          </cell>
        </row>
        <row r="2440">
          <cell r="F2440">
            <v>9.7482200000000005E-2</v>
          </cell>
        </row>
        <row r="2441">
          <cell r="F2441">
            <v>9.7522200000000003E-2</v>
          </cell>
        </row>
        <row r="2442">
          <cell r="F2442">
            <v>9.7562200000000002E-2</v>
          </cell>
        </row>
        <row r="2443">
          <cell r="F2443">
            <v>9.76022E-2</v>
          </cell>
        </row>
        <row r="2444">
          <cell r="F2444">
            <v>9.7642199999999998E-2</v>
          </cell>
        </row>
        <row r="2445">
          <cell r="F2445">
            <v>9.7682199999999997E-2</v>
          </cell>
        </row>
        <row r="2446">
          <cell r="F2446">
            <v>9.7722199999999995E-2</v>
          </cell>
        </row>
        <row r="2447">
          <cell r="F2447">
            <v>9.7762199999999994E-2</v>
          </cell>
        </row>
        <row r="2448">
          <cell r="F2448">
            <v>9.7802200000000006E-2</v>
          </cell>
        </row>
        <row r="2449">
          <cell r="F2449">
            <v>9.7842200000000004E-2</v>
          </cell>
        </row>
        <row r="2450">
          <cell r="F2450">
            <v>9.7882200000000003E-2</v>
          </cell>
        </row>
        <row r="2451">
          <cell r="F2451">
            <v>9.7922200000000001E-2</v>
          </cell>
        </row>
        <row r="2452">
          <cell r="F2452">
            <v>9.7962199999999999E-2</v>
          </cell>
        </row>
        <row r="2453">
          <cell r="F2453">
            <v>9.8002199999999998E-2</v>
          </cell>
        </row>
        <row r="2454">
          <cell r="F2454">
            <v>9.8042199999999996E-2</v>
          </cell>
        </row>
        <row r="2455">
          <cell r="F2455">
            <v>9.8082199999999994E-2</v>
          </cell>
        </row>
        <row r="2456">
          <cell r="F2456">
            <v>9.8122200000000007E-2</v>
          </cell>
        </row>
        <row r="2457">
          <cell r="F2457">
            <v>9.8162200000000005E-2</v>
          </cell>
        </row>
        <row r="2458">
          <cell r="F2458">
            <v>9.8202200000000003E-2</v>
          </cell>
        </row>
        <row r="2459">
          <cell r="F2459">
            <v>9.8242200000000002E-2</v>
          </cell>
        </row>
        <row r="2460">
          <cell r="F2460">
            <v>9.82822E-2</v>
          </cell>
        </row>
        <row r="2461">
          <cell r="F2461">
            <v>9.8322199999999998E-2</v>
          </cell>
        </row>
        <row r="2462">
          <cell r="F2462">
            <v>9.8362199999999997E-2</v>
          </cell>
        </row>
        <row r="2463">
          <cell r="F2463">
            <v>9.8402199999999995E-2</v>
          </cell>
        </row>
        <row r="2464">
          <cell r="F2464">
            <v>9.8442199999999994E-2</v>
          </cell>
        </row>
        <row r="2465">
          <cell r="F2465">
            <v>9.8482200000000006E-2</v>
          </cell>
        </row>
        <row r="2466">
          <cell r="F2466">
            <v>9.8522200000000004E-2</v>
          </cell>
        </row>
        <row r="2467">
          <cell r="F2467">
            <v>9.8562200000000003E-2</v>
          </cell>
        </row>
        <row r="2468">
          <cell r="F2468">
            <v>9.8602200000000001E-2</v>
          </cell>
        </row>
        <row r="2469">
          <cell r="F2469">
            <v>9.8642199999999999E-2</v>
          </cell>
        </row>
        <row r="2470">
          <cell r="F2470">
            <v>9.8682199999999998E-2</v>
          </cell>
        </row>
        <row r="2471">
          <cell r="F2471">
            <v>9.8722199999999996E-2</v>
          </cell>
        </row>
        <row r="2472">
          <cell r="F2472">
            <v>9.8762199999999994E-2</v>
          </cell>
        </row>
        <row r="2473">
          <cell r="F2473">
            <v>9.8802200000000007E-2</v>
          </cell>
        </row>
        <row r="2474">
          <cell r="F2474">
            <v>9.8842200000000005E-2</v>
          </cell>
        </row>
        <row r="2475">
          <cell r="F2475">
            <v>9.8882200000000003E-2</v>
          </cell>
        </row>
        <row r="2476">
          <cell r="F2476">
            <v>9.8922200000000002E-2</v>
          </cell>
        </row>
        <row r="2477">
          <cell r="F2477">
            <v>9.89622E-2</v>
          </cell>
        </row>
        <row r="2478">
          <cell r="F2478">
            <v>9.9002199999999999E-2</v>
          </cell>
        </row>
        <row r="2479">
          <cell r="F2479">
            <v>9.9042199999999997E-2</v>
          </cell>
        </row>
        <row r="2480">
          <cell r="F2480">
            <v>9.9082199999999995E-2</v>
          </cell>
        </row>
        <row r="2481">
          <cell r="F2481">
            <v>9.9122199999999994E-2</v>
          </cell>
        </row>
        <row r="2482">
          <cell r="F2482">
            <v>9.9162200000000006E-2</v>
          </cell>
        </row>
        <row r="2483">
          <cell r="F2483">
            <v>9.9202200000000004E-2</v>
          </cell>
        </row>
        <row r="2484">
          <cell r="F2484">
            <v>9.9242200000000003E-2</v>
          </cell>
        </row>
        <row r="2485">
          <cell r="F2485">
            <v>9.9282200000000001E-2</v>
          </cell>
        </row>
        <row r="2486">
          <cell r="F2486">
            <v>9.9322199999999999E-2</v>
          </cell>
        </row>
        <row r="2487">
          <cell r="F2487">
            <v>9.9362199999999998E-2</v>
          </cell>
        </row>
        <row r="2488">
          <cell r="F2488">
            <v>9.9402199999999996E-2</v>
          </cell>
        </row>
        <row r="2489">
          <cell r="F2489">
            <v>9.9442199999999994E-2</v>
          </cell>
        </row>
        <row r="2490">
          <cell r="F2490">
            <v>9.9482200000000007E-2</v>
          </cell>
        </row>
        <row r="2491">
          <cell r="F2491">
            <v>9.9522200000000005E-2</v>
          </cell>
        </row>
        <row r="2492">
          <cell r="F2492">
            <v>9.9562200000000003E-2</v>
          </cell>
        </row>
        <row r="2493">
          <cell r="F2493">
            <v>9.9602200000000002E-2</v>
          </cell>
        </row>
        <row r="2494">
          <cell r="F2494">
            <v>9.96422E-2</v>
          </cell>
        </row>
        <row r="2495">
          <cell r="F2495">
            <v>9.9682199999999999E-2</v>
          </cell>
        </row>
        <row r="2496">
          <cell r="F2496">
            <v>9.9722199999999997E-2</v>
          </cell>
        </row>
        <row r="2497">
          <cell r="F2497">
            <v>9.9762199999999995E-2</v>
          </cell>
        </row>
        <row r="2498">
          <cell r="F2498">
            <v>9.9802199999999994E-2</v>
          </cell>
        </row>
        <row r="2499">
          <cell r="F2499">
            <v>9.9842200000000006E-2</v>
          </cell>
        </row>
        <row r="2500">
          <cell r="F2500">
            <v>9.9882200000000004E-2</v>
          </cell>
        </row>
        <row r="2501">
          <cell r="F2501">
            <v>9.9922200000000003E-2</v>
          </cell>
        </row>
        <row r="2502">
          <cell r="F2502">
            <v>9.9962200000000001E-2</v>
          </cell>
        </row>
        <row r="2503">
          <cell r="F2503">
            <v>0.10000199999999999</v>
          </cell>
        </row>
        <row r="2504">
          <cell r="F2504">
            <v>0.10004200000000001</v>
          </cell>
        </row>
        <row r="2505">
          <cell r="F2505">
            <v>0.100082</v>
          </cell>
        </row>
        <row r="2506">
          <cell r="F2506">
            <v>0.100122</v>
          </cell>
        </row>
        <row r="2507">
          <cell r="F2507">
            <v>0.100162</v>
          </cell>
        </row>
        <row r="2508">
          <cell r="F2508">
            <v>0.100202</v>
          </cell>
        </row>
        <row r="2509">
          <cell r="F2509">
            <v>0.100242</v>
          </cell>
        </row>
        <row r="2510">
          <cell r="F2510">
            <v>0.100282</v>
          </cell>
        </row>
        <row r="2511">
          <cell r="F2511">
            <v>0.10032199999999999</v>
          </cell>
        </row>
        <row r="2512">
          <cell r="F2512">
            <v>0.10036200000000001</v>
          </cell>
        </row>
        <row r="2513">
          <cell r="F2513">
            <v>0.10040200000000001</v>
          </cell>
        </row>
        <row r="2514">
          <cell r="F2514">
            <v>0.100442</v>
          </cell>
        </row>
        <row r="2515">
          <cell r="F2515">
            <v>0.100482</v>
          </cell>
        </row>
        <row r="2516">
          <cell r="F2516">
            <v>0.100522</v>
          </cell>
        </row>
        <row r="2517">
          <cell r="F2517">
            <v>0.100562</v>
          </cell>
        </row>
        <row r="2518">
          <cell r="F2518">
            <v>0.100602</v>
          </cell>
        </row>
        <row r="2519">
          <cell r="F2519">
            <v>0.100642</v>
          </cell>
        </row>
        <row r="2520">
          <cell r="F2520">
            <v>0.10068199999999999</v>
          </cell>
        </row>
        <row r="2521">
          <cell r="F2521">
            <v>0.10072200000000001</v>
          </cell>
        </row>
        <row r="2522">
          <cell r="F2522">
            <v>0.100762</v>
          </cell>
        </row>
        <row r="2523">
          <cell r="F2523">
            <v>0.100802</v>
          </cell>
        </row>
        <row r="2524">
          <cell r="F2524">
            <v>0.100842</v>
          </cell>
        </row>
        <row r="2525">
          <cell r="F2525">
            <v>0.100882</v>
          </cell>
        </row>
        <row r="2526">
          <cell r="F2526">
            <v>0.100922</v>
          </cell>
        </row>
        <row r="2527">
          <cell r="F2527">
            <v>0.100962</v>
          </cell>
        </row>
        <row r="2528">
          <cell r="F2528">
            <v>0.10100199999999999</v>
          </cell>
        </row>
        <row r="2529">
          <cell r="F2529">
            <v>0.10104200000000001</v>
          </cell>
        </row>
        <row r="2530">
          <cell r="F2530">
            <v>0.10108200000000001</v>
          </cell>
        </row>
        <row r="2531">
          <cell r="F2531">
            <v>0.101122</v>
          </cell>
        </row>
        <row r="2532">
          <cell r="F2532">
            <v>0.101162</v>
          </cell>
        </row>
        <row r="2533">
          <cell r="F2533">
            <v>0.101202</v>
          </cell>
        </row>
        <row r="2534">
          <cell r="F2534">
            <v>0.101242</v>
          </cell>
        </row>
        <row r="2535">
          <cell r="F2535">
            <v>0.101282</v>
          </cell>
        </row>
        <row r="2536">
          <cell r="F2536">
            <v>0.101322</v>
          </cell>
        </row>
        <row r="2537">
          <cell r="F2537">
            <v>0.10136199999999999</v>
          </cell>
        </row>
        <row r="2538">
          <cell r="F2538">
            <v>0.10140200000000001</v>
          </cell>
        </row>
        <row r="2539">
          <cell r="F2539">
            <v>0.101442</v>
          </cell>
        </row>
        <row r="2540">
          <cell r="F2540">
            <v>0.101482</v>
          </cell>
        </row>
        <row r="2541">
          <cell r="F2541">
            <v>0.101522</v>
          </cell>
        </row>
        <row r="2542">
          <cell r="F2542">
            <v>0.101562</v>
          </cell>
        </row>
        <row r="2543">
          <cell r="F2543">
            <v>0.101602</v>
          </cell>
        </row>
        <row r="2544">
          <cell r="F2544">
            <v>0.101642</v>
          </cell>
        </row>
        <row r="2545">
          <cell r="F2545">
            <v>0.10168199999999999</v>
          </cell>
        </row>
        <row r="2546">
          <cell r="F2546">
            <v>0.10172200000000001</v>
          </cell>
        </row>
        <row r="2547">
          <cell r="F2547">
            <v>0.10176200000000001</v>
          </cell>
        </row>
        <row r="2548">
          <cell r="F2548">
            <v>0.101802</v>
          </cell>
        </row>
        <row r="2549">
          <cell r="F2549">
            <v>0.101842</v>
          </cell>
        </row>
        <row r="2550">
          <cell r="F2550">
            <v>0.101882</v>
          </cell>
        </row>
        <row r="2551">
          <cell r="F2551">
            <v>0.101922</v>
          </cell>
        </row>
        <row r="2552">
          <cell r="F2552">
            <v>0.101962</v>
          </cell>
        </row>
        <row r="2553">
          <cell r="F2553">
            <v>0.102002</v>
          </cell>
        </row>
        <row r="2554">
          <cell r="F2554">
            <v>0.10204199999999999</v>
          </cell>
        </row>
        <row r="2555">
          <cell r="F2555">
            <v>0.10208200000000001</v>
          </cell>
        </row>
        <row r="2556">
          <cell r="F2556">
            <v>0.102122</v>
          </cell>
        </row>
        <row r="2557">
          <cell r="F2557">
            <v>0.102162</v>
          </cell>
        </row>
        <row r="2558">
          <cell r="F2558">
            <v>0.102202</v>
          </cell>
        </row>
        <row r="2559">
          <cell r="F2559">
            <v>0.102242</v>
          </cell>
        </row>
        <row r="2560">
          <cell r="F2560">
            <v>0.102282</v>
          </cell>
        </row>
        <row r="2561">
          <cell r="F2561">
            <v>0.102322</v>
          </cell>
        </row>
        <row r="2562">
          <cell r="F2562">
            <v>0.10236199999999999</v>
          </cell>
        </row>
        <row r="2563">
          <cell r="F2563">
            <v>0.10240200000000001</v>
          </cell>
        </row>
        <row r="2564">
          <cell r="F2564">
            <v>0.10244200000000001</v>
          </cell>
        </row>
        <row r="2565">
          <cell r="F2565">
            <v>0.102482</v>
          </cell>
        </row>
        <row r="2566">
          <cell r="F2566">
            <v>0.102522</v>
          </cell>
        </row>
        <row r="2567">
          <cell r="F2567">
            <v>0.102562</v>
          </cell>
        </row>
        <row r="2568">
          <cell r="F2568">
            <v>0.102602</v>
          </cell>
        </row>
        <row r="2569">
          <cell r="F2569">
            <v>0.102642</v>
          </cell>
        </row>
        <row r="2570">
          <cell r="F2570">
            <v>0.102682</v>
          </cell>
        </row>
        <row r="2571">
          <cell r="F2571">
            <v>0.10272199999999999</v>
          </cell>
        </row>
        <row r="2572">
          <cell r="F2572">
            <v>0.10276200000000001</v>
          </cell>
        </row>
        <row r="2573">
          <cell r="F2573">
            <v>0.102802</v>
          </cell>
        </row>
        <row r="2574">
          <cell r="F2574">
            <v>0.102842</v>
          </cell>
        </row>
        <row r="2575">
          <cell r="F2575">
            <v>0.102882</v>
          </cell>
        </row>
        <row r="2576">
          <cell r="F2576">
            <v>0.102922</v>
          </cell>
        </row>
        <row r="2577">
          <cell r="F2577">
            <v>0.102962</v>
          </cell>
        </row>
        <row r="2578">
          <cell r="F2578">
            <v>0.103002</v>
          </cell>
        </row>
        <row r="2579">
          <cell r="F2579">
            <v>0.10304199999999999</v>
          </cell>
        </row>
        <row r="2580">
          <cell r="F2580">
            <v>0.10308199999999999</v>
          </cell>
        </row>
        <row r="2581">
          <cell r="F2581">
            <v>0.10312200000000001</v>
          </cell>
        </row>
        <row r="2582">
          <cell r="F2582">
            <v>0.103162</v>
          </cell>
        </row>
        <row r="2583">
          <cell r="F2583">
            <v>0.103202</v>
          </cell>
        </row>
        <row r="2584">
          <cell r="F2584">
            <v>0.103242</v>
          </cell>
        </row>
        <row r="2585">
          <cell r="F2585">
            <v>0.103282</v>
          </cell>
        </row>
        <row r="2586">
          <cell r="F2586">
            <v>0.103322</v>
          </cell>
        </row>
        <row r="2587">
          <cell r="F2587">
            <v>0.103362</v>
          </cell>
        </row>
        <row r="2588">
          <cell r="F2588">
            <v>0.10340199999999999</v>
          </cell>
        </row>
        <row r="2589">
          <cell r="F2589">
            <v>0.10344200000000001</v>
          </cell>
        </row>
        <row r="2590">
          <cell r="F2590">
            <v>0.103482</v>
          </cell>
        </row>
        <row r="2591">
          <cell r="F2591">
            <v>0.103522</v>
          </cell>
        </row>
        <row r="2592">
          <cell r="F2592">
            <v>0.103562</v>
          </cell>
        </row>
        <row r="2593">
          <cell r="F2593">
            <v>0.103602</v>
          </cell>
        </row>
        <row r="2594">
          <cell r="F2594">
            <v>0.103642</v>
          </cell>
        </row>
        <row r="2595">
          <cell r="F2595">
            <v>0.103682</v>
          </cell>
        </row>
        <row r="2596">
          <cell r="F2596">
            <v>0.10372199999999999</v>
          </cell>
        </row>
        <row r="2597">
          <cell r="F2597">
            <v>0.10376199999999999</v>
          </cell>
        </row>
        <row r="2598">
          <cell r="F2598">
            <v>0.10380200000000001</v>
          </cell>
        </row>
        <row r="2599">
          <cell r="F2599">
            <v>0.103842</v>
          </cell>
        </row>
        <row r="2600">
          <cell r="F2600">
            <v>0.103882</v>
          </cell>
        </row>
        <row r="2601">
          <cell r="F2601">
            <v>0.103922</v>
          </cell>
        </row>
        <row r="2602">
          <cell r="F2602">
            <v>0.103962</v>
          </cell>
        </row>
        <row r="2603">
          <cell r="F2603">
            <v>0.104002</v>
          </cell>
        </row>
        <row r="2604">
          <cell r="F2604">
            <v>0.104042</v>
          </cell>
        </row>
        <row r="2605">
          <cell r="F2605">
            <v>0.10408199999999999</v>
          </cell>
        </row>
        <row r="2606">
          <cell r="F2606">
            <v>0.10412200000000001</v>
          </cell>
        </row>
        <row r="2607">
          <cell r="F2607">
            <v>0.104162</v>
          </cell>
        </row>
        <row r="2608">
          <cell r="F2608">
            <v>0.104202</v>
          </cell>
        </row>
        <row r="2609">
          <cell r="F2609">
            <v>0.104242</v>
          </cell>
        </row>
        <row r="2610">
          <cell r="F2610">
            <v>0.104282</v>
          </cell>
        </row>
        <row r="2611">
          <cell r="F2611">
            <v>0.104322</v>
          </cell>
        </row>
        <row r="2612">
          <cell r="F2612">
            <v>0.104362</v>
          </cell>
        </row>
        <row r="2613">
          <cell r="F2613">
            <v>0.10440199999999999</v>
          </cell>
        </row>
        <row r="2614">
          <cell r="F2614">
            <v>0.10444199999999999</v>
          </cell>
        </row>
        <row r="2615">
          <cell r="F2615">
            <v>0.10448200000000001</v>
          </cell>
        </row>
        <row r="2616">
          <cell r="F2616">
            <v>0.104522</v>
          </cell>
        </row>
        <row r="2617">
          <cell r="F2617">
            <v>0.104562</v>
          </cell>
        </row>
        <row r="2618">
          <cell r="F2618">
            <v>0.104602</v>
          </cell>
        </row>
        <row r="2619">
          <cell r="F2619">
            <v>0.104642</v>
          </cell>
        </row>
        <row r="2620">
          <cell r="F2620">
            <v>0.104682</v>
          </cell>
        </row>
        <row r="2621">
          <cell r="F2621">
            <v>0.104722</v>
          </cell>
        </row>
        <row r="2622">
          <cell r="F2622">
            <v>0.10476199999999999</v>
          </cell>
        </row>
        <row r="2623">
          <cell r="F2623">
            <v>0.10480200000000001</v>
          </cell>
        </row>
        <row r="2624">
          <cell r="F2624">
            <v>0.104842</v>
          </cell>
        </row>
        <row r="2625">
          <cell r="F2625">
            <v>0.104882</v>
          </cell>
        </row>
        <row r="2626">
          <cell r="F2626">
            <v>0.104922</v>
          </cell>
        </row>
        <row r="2627">
          <cell r="F2627">
            <v>0.104962</v>
          </cell>
        </row>
        <row r="2628">
          <cell r="F2628">
            <v>0.105002</v>
          </cell>
        </row>
        <row r="2629">
          <cell r="F2629">
            <v>0.105042</v>
          </cell>
        </row>
        <row r="2630">
          <cell r="F2630">
            <v>0.10508199999999999</v>
          </cell>
        </row>
        <row r="2631">
          <cell r="F2631">
            <v>0.10512199999999999</v>
          </cell>
        </row>
        <row r="2632">
          <cell r="F2632">
            <v>0.10516200000000001</v>
          </cell>
        </row>
        <row r="2633">
          <cell r="F2633">
            <v>0.105202</v>
          </cell>
        </row>
        <row r="2634">
          <cell r="F2634">
            <v>0.105242</v>
          </cell>
        </row>
        <row r="2635">
          <cell r="F2635">
            <v>0.105282</v>
          </cell>
        </row>
        <row r="2636">
          <cell r="F2636">
            <v>0.105322</v>
          </cell>
        </row>
        <row r="2637">
          <cell r="F2637">
            <v>0.105362</v>
          </cell>
        </row>
        <row r="2638">
          <cell r="F2638">
            <v>0.105402</v>
          </cell>
        </row>
        <row r="2639">
          <cell r="F2639">
            <v>0.10544199999999999</v>
          </cell>
        </row>
        <row r="2640">
          <cell r="F2640">
            <v>0.10548200000000001</v>
          </cell>
        </row>
        <row r="2641">
          <cell r="F2641">
            <v>0.105522</v>
          </cell>
        </row>
        <row r="2642">
          <cell r="F2642">
            <v>0.105562</v>
          </cell>
        </row>
        <row r="2643">
          <cell r="F2643">
            <v>0.105602</v>
          </cell>
        </row>
        <row r="2644">
          <cell r="F2644">
            <v>0.105642</v>
          </cell>
        </row>
        <row r="2645">
          <cell r="F2645">
            <v>0.105682</v>
          </cell>
        </row>
        <row r="2646">
          <cell r="F2646">
            <v>0.105722</v>
          </cell>
        </row>
        <row r="2647">
          <cell r="F2647">
            <v>0.10576199999999999</v>
          </cell>
        </row>
        <row r="2648">
          <cell r="F2648">
            <v>0.10580199999999999</v>
          </cell>
        </row>
        <row r="2649">
          <cell r="F2649">
            <v>0.10584200000000001</v>
          </cell>
        </row>
        <row r="2650">
          <cell r="F2650">
            <v>0.105882</v>
          </cell>
        </row>
        <row r="2651">
          <cell r="F2651">
            <v>0.105922</v>
          </cell>
        </row>
        <row r="2652">
          <cell r="F2652">
            <v>0.105962</v>
          </cell>
        </row>
        <row r="2653">
          <cell r="F2653">
            <v>0.106002</v>
          </cell>
        </row>
        <row r="2654">
          <cell r="F2654">
            <v>0.106042</v>
          </cell>
        </row>
        <row r="2655">
          <cell r="F2655">
            <v>0.106082</v>
          </cell>
        </row>
        <row r="2656">
          <cell r="F2656">
            <v>0.10612199999999999</v>
          </cell>
        </row>
        <row r="2657">
          <cell r="F2657">
            <v>0.10616200000000001</v>
          </cell>
        </row>
        <row r="2658">
          <cell r="F2658">
            <v>0.106202</v>
          </cell>
        </row>
        <row r="2659">
          <cell r="F2659">
            <v>0.106242</v>
          </cell>
        </row>
        <row r="2660">
          <cell r="F2660">
            <v>0.106282</v>
          </cell>
        </row>
        <row r="2661">
          <cell r="F2661">
            <v>0.106322</v>
          </cell>
        </row>
        <row r="2662">
          <cell r="F2662">
            <v>0.106362</v>
          </cell>
        </row>
        <row r="2663">
          <cell r="F2663">
            <v>0.106402</v>
          </cell>
        </row>
        <row r="2664">
          <cell r="F2664">
            <v>0.10644199999999999</v>
          </cell>
        </row>
        <row r="2665">
          <cell r="F2665">
            <v>0.10648199999999999</v>
          </cell>
        </row>
        <row r="2666">
          <cell r="F2666">
            <v>0.10652200000000001</v>
          </cell>
        </row>
        <row r="2667">
          <cell r="F2667">
            <v>0.106562</v>
          </cell>
        </row>
        <row r="2668">
          <cell r="F2668">
            <v>0.106602</v>
          </cell>
        </row>
        <row r="2669">
          <cell r="F2669">
            <v>0.106642</v>
          </cell>
        </row>
        <row r="2670">
          <cell r="F2670">
            <v>0.106682</v>
          </cell>
        </row>
        <row r="2671">
          <cell r="F2671">
            <v>0.106722</v>
          </cell>
        </row>
        <row r="2672">
          <cell r="F2672">
            <v>0.106762</v>
          </cell>
        </row>
        <row r="2673">
          <cell r="F2673">
            <v>0.10680199999999999</v>
          </cell>
        </row>
        <row r="2674">
          <cell r="F2674">
            <v>0.10684200000000001</v>
          </cell>
        </row>
        <row r="2675">
          <cell r="F2675">
            <v>0.106882</v>
          </cell>
        </row>
        <row r="2676">
          <cell r="F2676">
            <v>0.106922</v>
          </cell>
        </row>
        <row r="2677">
          <cell r="F2677">
            <v>0.106962</v>
          </cell>
        </row>
        <row r="2678">
          <cell r="F2678">
            <v>0.107002</v>
          </cell>
        </row>
        <row r="2679">
          <cell r="F2679">
            <v>0.107042</v>
          </cell>
        </row>
        <row r="2680">
          <cell r="F2680">
            <v>0.107082</v>
          </cell>
        </row>
        <row r="2681">
          <cell r="F2681">
            <v>0.107122</v>
          </cell>
        </row>
        <row r="2682">
          <cell r="F2682">
            <v>0.10716199999999999</v>
          </cell>
        </row>
        <row r="2683">
          <cell r="F2683">
            <v>0.10720200000000001</v>
          </cell>
        </row>
        <row r="2684">
          <cell r="F2684">
            <v>0.107242</v>
          </cell>
        </row>
        <row r="2685">
          <cell r="F2685">
            <v>0.107282</v>
          </cell>
        </row>
        <row r="2686">
          <cell r="F2686">
            <v>0.107322</v>
          </cell>
        </row>
        <row r="2687">
          <cell r="F2687">
            <v>0.107362</v>
          </cell>
        </row>
        <row r="2688">
          <cell r="F2688">
            <v>0.107402</v>
          </cell>
        </row>
        <row r="2689">
          <cell r="F2689">
            <v>0.107442</v>
          </cell>
        </row>
        <row r="2690">
          <cell r="F2690">
            <v>0.10748199999999999</v>
          </cell>
        </row>
        <row r="2691">
          <cell r="F2691">
            <v>0.10752200000000001</v>
          </cell>
        </row>
        <row r="2692">
          <cell r="F2692">
            <v>0.107562</v>
          </cell>
        </row>
        <row r="2693">
          <cell r="F2693">
            <v>0.107602</v>
          </cell>
        </row>
        <row r="2694">
          <cell r="F2694">
            <v>0.107642</v>
          </cell>
        </row>
        <row r="2695">
          <cell r="F2695">
            <v>0.107682</v>
          </cell>
        </row>
        <row r="2696">
          <cell r="F2696">
            <v>0.107722</v>
          </cell>
        </row>
        <row r="2697">
          <cell r="F2697">
            <v>0.107762</v>
          </cell>
        </row>
        <row r="2698">
          <cell r="F2698">
            <v>0.107802</v>
          </cell>
        </row>
        <row r="2699">
          <cell r="F2699">
            <v>0.10784199999999999</v>
          </cell>
        </row>
        <row r="2700">
          <cell r="F2700">
            <v>0.10788200000000001</v>
          </cell>
        </row>
        <row r="2701">
          <cell r="F2701">
            <v>0.107922</v>
          </cell>
        </row>
        <row r="2702">
          <cell r="F2702">
            <v>0.107962</v>
          </cell>
        </row>
        <row r="2703">
          <cell r="F2703">
            <v>0.108002</v>
          </cell>
        </row>
        <row r="2704">
          <cell r="F2704">
            <v>0.108042</v>
          </cell>
        </row>
        <row r="2705">
          <cell r="F2705">
            <v>0.108082</v>
          </cell>
        </row>
        <row r="2706">
          <cell r="F2706">
            <v>0.108122</v>
          </cell>
        </row>
        <row r="2707">
          <cell r="F2707">
            <v>0.10816199999999999</v>
          </cell>
        </row>
        <row r="2708">
          <cell r="F2708">
            <v>0.10820200000000001</v>
          </cell>
        </row>
        <row r="2709">
          <cell r="F2709">
            <v>0.108242</v>
          </cell>
        </row>
        <row r="2710">
          <cell r="F2710">
            <v>0.108282</v>
          </cell>
        </row>
        <row r="2711">
          <cell r="F2711">
            <v>0.108322</v>
          </cell>
        </row>
        <row r="2712">
          <cell r="F2712">
            <v>0.108362</v>
          </cell>
        </row>
        <row r="2713">
          <cell r="F2713">
            <v>0.108402</v>
          </cell>
        </row>
        <row r="2714">
          <cell r="F2714">
            <v>0.108442</v>
          </cell>
        </row>
        <row r="2715">
          <cell r="F2715">
            <v>0.108482</v>
          </cell>
        </row>
        <row r="2716">
          <cell r="F2716">
            <v>0.10852199999999999</v>
          </cell>
        </row>
        <row r="2717">
          <cell r="F2717">
            <v>0.10856200000000001</v>
          </cell>
        </row>
        <row r="2718">
          <cell r="F2718">
            <v>0.108602</v>
          </cell>
        </row>
        <row r="2719">
          <cell r="F2719">
            <v>0.108642</v>
          </cell>
        </row>
        <row r="2720">
          <cell r="F2720">
            <v>0.108682</v>
          </cell>
        </row>
        <row r="2721">
          <cell r="F2721">
            <v>0.108722</v>
          </cell>
        </row>
        <row r="2722">
          <cell r="F2722">
            <v>0.108762</v>
          </cell>
        </row>
        <row r="2723">
          <cell r="F2723">
            <v>0.108802</v>
          </cell>
        </row>
        <row r="2724">
          <cell r="F2724">
            <v>0.10884199999999999</v>
          </cell>
        </row>
        <row r="2725">
          <cell r="F2725">
            <v>0.10888200000000001</v>
          </cell>
        </row>
        <row r="2726">
          <cell r="F2726">
            <v>0.108922</v>
          </cell>
        </row>
        <row r="2727">
          <cell r="F2727">
            <v>0.108962</v>
          </cell>
        </row>
        <row r="2728">
          <cell r="F2728">
            <v>0.109002</v>
          </cell>
        </row>
        <row r="2729">
          <cell r="F2729">
            <v>0.109042</v>
          </cell>
        </row>
        <row r="2730">
          <cell r="F2730">
            <v>0.109082</v>
          </cell>
        </row>
        <row r="2731">
          <cell r="F2731">
            <v>0.109122</v>
          </cell>
        </row>
        <row r="2732">
          <cell r="F2732">
            <v>0.109162</v>
          </cell>
        </row>
        <row r="2733">
          <cell r="F2733">
            <v>0.10920199999999999</v>
          </cell>
        </row>
        <row r="2734">
          <cell r="F2734">
            <v>0.10924200000000001</v>
          </cell>
        </row>
        <row r="2735">
          <cell r="F2735">
            <v>0.109282</v>
          </cell>
        </row>
        <row r="2736">
          <cell r="F2736">
            <v>0.109322</v>
          </cell>
        </row>
        <row r="2737">
          <cell r="F2737">
            <v>0.109362</v>
          </cell>
        </row>
        <row r="2738">
          <cell r="F2738">
            <v>0.109402</v>
          </cell>
        </row>
        <row r="2739">
          <cell r="F2739">
            <v>0.109442</v>
          </cell>
        </row>
        <row r="2740">
          <cell r="F2740">
            <v>0.109482</v>
          </cell>
        </row>
        <row r="2741">
          <cell r="F2741">
            <v>0.10952199999999999</v>
          </cell>
        </row>
        <row r="2742">
          <cell r="F2742">
            <v>0.10956200000000001</v>
          </cell>
        </row>
        <row r="2743">
          <cell r="F2743">
            <v>0.109602</v>
          </cell>
        </row>
        <row r="2744">
          <cell r="F2744">
            <v>0.109642</v>
          </cell>
        </row>
        <row r="2745">
          <cell r="F2745">
            <v>0.109682</v>
          </cell>
        </row>
        <row r="2746">
          <cell r="F2746">
            <v>0.109722</v>
          </cell>
        </row>
        <row r="2747">
          <cell r="F2747">
            <v>0.109762</v>
          </cell>
        </row>
        <row r="2748">
          <cell r="F2748">
            <v>0.109802</v>
          </cell>
        </row>
        <row r="2749">
          <cell r="F2749">
            <v>0.109842</v>
          </cell>
        </row>
        <row r="2750">
          <cell r="F2750">
            <v>0.10988199999999999</v>
          </cell>
        </row>
        <row r="2751">
          <cell r="F2751">
            <v>0.10992200000000001</v>
          </cell>
        </row>
        <row r="2752">
          <cell r="F2752">
            <v>0.109962</v>
          </cell>
        </row>
        <row r="2753">
          <cell r="F2753">
            <v>0.110002</v>
          </cell>
        </row>
        <row r="2754">
          <cell r="F2754">
            <v>0.110042</v>
          </cell>
        </row>
        <row r="2755">
          <cell r="F2755">
            <v>0.110082</v>
          </cell>
        </row>
        <row r="2756">
          <cell r="F2756">
            <v>0.110122</v>
          </cell>
        </row>
        <row r="2757">
          <cell r="F2757">
            <v>0.110162</v>
          </cell>
        </row>
        <row r="2758">
          <cell r="F2758">
            <v>0.11020199999999999</v>
          </cell>
        </row>
        <row r="2759">
          <cell r="F2759">
            <v>0.11024200000000001</v>
          </cell>
        </row>
        <row r="2760">
          <cell r="F2760">
            <v>0.11028200000000001</v>
          </cell>
        </row>
        <row r="2761">
          <cell r="F2761">
            <v>0.110322</v>
          </cell>
        </row>
        <row r="2762">
          <cell r="F2762">
            <v>0.110362</v>
          </cell>
        </row>
        <row r="2763">
          <cell r="F2763">
            <v>0.110402</v>
          </cell>
        </row>
        <row r="2764">
          <cell r="F2764">
            <v>0.110442</v>
          </cell>
        </row>
        <row r="2765">
          <cell r="F2765">
            <v>0.110482</v>
          </cell>
        </row>
        <row r="2766">
          <cell r="F2766">
            <v>0.110522</v>
          </cell>
        </row>
        <row r="2767">
          <cell r="F2767">
            <v>0.11056199999999999</v>
          </cell>
        </row>
        <row r="2768">
          <cell r="F2768">
            <v>0.11060200000000001</v>
          </cell>
        </row>
        <row r="2769">
          <cell r="F2769">
            <v>0.110642</v>
          </cell>
        </row>
        <row r="2770">
          <cell r="F2770">
            <v>0.110682</v>
          </cell>
        </row>
        <row r="2771">
          <cell r="F2771">
            <v>0.110722</v>
          </cell>
        </row>
        <row r="2772">
          <cell r="F2772">
            <v>0.110762</v>
          </cell>
        </row>
        <row r="2773">
          <cell r="F2773">
            <v>0.110802</v>
          </cell>
        </row>
        <row r="2774">
          <cell r="F2774">
            <v>0.110842</v>
          </cell>
        </row>
        <row r="2775">
          <cell r="F2775">
            <v>0.11088199999999999</v>
          </cell>
        </row>
        <row r="2776">
          <cell r="F2776">
            <v>0.11092200000000001</v>
          </cell>
        </row>
        <row r="2777">
          <cell r="F2777">
            <v>0.11096200000000001</v>
          </cell>
        </row>
        <row r="2778">
          <cell r="F2778">
            <v>0.111002</v>
          </cell>
        </row>
        <row r="2779">
          <cell r="F2779">
            <v>0.111042</v>
          </cell>
        </row>
        <row r="2780">
          <cell r="F2780">
            <v>0.111082</v>
          </cell>
        </row>
        <row r="2781">
          <cell r="F2781">
            <v>0.111122</v>
          </cell>
        </row>
        <row r="2782">
          <cell r="F2782">
            <v>0.111162</v>
          </cell>
        </row>
        <row r="2783">
          <cell r="F2783">
            <v>0.111202</v>
          </cell>
        </row>
        <row r="2784">
          <cell r="F2784">
            <v>0.11124199999999999</v>
          </cell>
        </row>
        <row r="2785">
          <cell r="F2785">
            <v>0.11128200000000001</v>
          </cell>
        </row>
        <row r="2786">
          <cell r="F2786">
            <v>0.111322</v>
          </cell>
        </row>
        <row r="2787">
          <cell r="F2787">
            <v>0.111362</v>
          </cell>
        </row>
        <row r="2788">
          <cell r="F2788">
            <v>0.111402</v>
          </cell>
        </row>
        <row r="2789">
          <cell r="F2789">
            <v>0.111442</v>
          </cell>
        </row>
        <row r="2790">
          <cell r="F2790">
            <v>0.111482</v>
          </cell>
        </row>
        <row r="2791">
          <cell r="F2791">
            <v>0.111522</v>
          </cell>
        </row>
        <row r="2792">
          <cell r="F2792">
            <v>0.11156199999999999</v>
          </cell>
        </row>
        <row r="2793">
          <cell r="F2793">
            <v>0.11160200000000001</v>
          </cell>
        </row>
        <row r="2794">
          <cell r="F2794">
            <v>0.11164200000000001</v>
          </cell>
        </row>
        <row r="2795">
          <cell r="F2795">
            <v>0.111682</v>
          </cell>
        </row>
        <row r="2796">
          <cell r="F2796">
            <v>0.111722</v>
          </cell>
        </row>
        <row r="2797">
          <cell r="F2797">
            <v>0.111762</v>
          </cell>
        </row>
        <row r="2798">
          <cell r="F2798">
            <v>0.111802</v>
          </cell>
        </row>
        <row r="2799">
          <cell r="F2799">
            <v>0.111842</v>
          </cell>
        </row>
        <row r="2800">
          <cell r="F2800">
            <v>0.111882</v>
          </cell>
        </row>
        <row r="2801">
          <cell r="F2801">
            <v>0.11192199999999999</v>
          </cell>
        </row>
        <row r="2802">
          <cell r="F2802">
            <v>0.11196200000000001</v>
          </cell>
        </row>
        <row r="2803">
          <cell r="F2803">
            <v>0.112002</v>
          </cell>
        </row>
        <row r="2804">
          <cell r="F2804">
            <v>0.112042</v>
          </cell>
        </row>
        <row r="2805">
          <cell r="F2805">
            <v>0.112082</v>
          </cell>
        </row>
        <row r="2806">
          <cell r="F2806">
            <v>0.112122</v>
          </cell>
        </row>
        <row r="2807">
          <cell r="F2807">
            <v>0.112162</v>
          </cell>
        </row>
        <row r="2808">
          <cell r="F2808">
            <v>0.112202</v>
          </cell>
        </row>
        <row r="2809">
          <cell r="F2809">
            <v>0.11224199999999999</v>
          </cell>
        </row>
        <row r="2810">
          <cell r="F2810">
            <v>0.11228200000000001</v>
          </cell>
        </row>
        <row r="2811">
          <cell r="F2811">
            <v>0.11232200000000001</v>
          </cell>
        </row>
        <row r="2812">
          <cell r="F2812">
            <v>0.112362</v>
          </cell>
        </row>
        <row r="2813">
          <cell r="F2813">
            <v>0.112402</v>
          </cell>
        </row>
        <row r="2814">
          <cell r="F2814">
            <v>0.112442</v>
          </cell>
        </row>
        <row r="2815">
          <cell r="F2815">
            <v>0.112482</v>
          </cell>
        </row>
        <row r="2816">
          <cell r="F2816">
            <v>0.112522</v>
          </cell>
        </row>
        <row r="2817">
          <cell r="F2817">
            <v>0.112562</v>
          </cell>
        </row>
        <row r="2818">
          <cell r="F2818">
            <v>0.11260199999999999</v>
          </cell>
        </row>
        <row r="2819">
          <cell r="F2819">
            <v>0.11264200000000001</v>
          </cell>
        </row>
        <row r="2820">
          <cell r="F2820">
            <v>0.112682</v>
          </cell>
        </row>
        <row r="2821">
          <cell r="F2821">
            <v>0.112722</v>
          </cell>
        </row>
        <row r="2822">
          <cell r="F2822">
            <v>0.112762</v>
          </cell>
        </row>
        <row r="2823">
          <cell r="F2823">
            <v>0.112802</v>
          </cell>
        </row>
        <row r="2824">
          <cell r="F2824">
            <v>0.112842</v>
          </cell>
        </row>
        <row r="2825">
          <cell r="F2825">
            <v>0.112882</v>
          </cell>
        </row>
        <row r="2826">
          <cell r="F2826">
            <v>0.11292199999999999</v>
          </cell>
        </row>
        <row r="2827">
          <cell r="F2827">
            <v>0.11296200000000001</v>
          </cell>
        </row>
        <row r="2828">
          <cell r="F2828">
            <v>0.11300200000000001</v>
          </cell>
        </row>
        <row r="2829">
          <cell r="F2829">
            <v>0.113042</v>
          </cell>
        </row>
        <row r="2830">
          <cell r="F2830">
            <v>0.113082</v>
          </cell>
        </row>
        <row r="2831">
          <cell r="F2831">
            <v>0.113122</v>
          </cell>
        </row>
        <row r="2832">
          <cell r="F2832">
            <v>0.113162</v>
          </cell>
        </row>
        <row r="2833">
          <cell r="F2833">
            <v>0.113202</v>
          </cell>
        </row>
        <row r="2834">
          <cell r="F2834">
            <v>0.113242</v>
          </cell>
        </row>
        <row r="2835">
          <cell r="F2835">
            <v>0.11328199999999999</v>
          </cell>
        </row>
        <row r="2836">
          <cell r="F2836">
            <v>0.11332200000000001</v>
          </cell>
        </row>
        <row r="2837">
          <cell r="F2837">
            <v>0.113362</v>
          </cell>
        </row>
        <row r="2838">
          <cell r="F2838">
            <v>0.113402</v>
          </cell>
        </row>
        <row r="2839">
          <cell r="F2839">
            <v>0.113442</v>
          </cell>
        </row>
        <row r="2840">
          <cell r="F2840">
            <v>0.113482</v>
          </cell>
        </row>
        <row r="2841">
          <cell r="F2841">
            <v>0.113522</v>
          </cell>
        </row>
        <row r="2842">
          <cell r="F2842">
            <v>0.113562</v>
          </cell>
        </row>
        <row r="2843">
          <cell r="F2843">
            <v>0.11360199999999999</v>
          </cell>
        </row>
        <row r="2844">
          <cell r="F2844">
            <v>0.11364200000000001</v>
          </cell>
        </row>
        <row r="2845">
          <cell r="F2845">
            <v>0.11368200000000001</v>
          </cell>
        </row>
        <row r="2846">
          <cell r="F2846">
            <v>0.113722</v>
          </cell>
        </row>
        <row r="2847">
          <cell r="F2847">
            <v>0.113762</v>
          </cell>
        </row>
        <row r="2848">
          <cell r="F2848">
            <v>0.113802</v>
          </cell>
        </row>
        <row r="2849">
          <cell r="F2849">
            <v>0.113842</v>
          </cell>
        </row>
        <row r="2850">
          <cell r="F2850">
            <v>0.113882</v>
          </cell>
        </row>
        <row r="2851">
          <cell r="F2851">
            <v>0.113922</v>
          </cell>
        </row>
        <row r="2852">
          <cell r="F2852">
            <v>0.11396199999999999</v>
          </cell>
        </row>
        <row r="2853">
          <cell r="F2853">
            <v>0.11400200000000001</v>
          </cell>
        </row>
        <row r="2854">
          <cell r="F2854">
            <v>0.114042</v>
          </cell>
        </row>
        <row r="2855">
          <cell r="F2855">
            <v>0.114082</v>
          </cell>
        </row>
        <row r="2856">
          <cell r="F2856">
            <v>0.114122</v>
          </cell>
        </row>
        <row r="2857">
          <cell r="F2857">
            <v>0.114162</v>
          </cell>
        </row>
        <row r="2858">
          <cell r="F2858">
            <v>0.114202</v>
          </cell>
        </row>
        <row r="2859">
          <cell r="F2859">
            <v>0.114242</v>
          </cell>
        </row>
        <row r="2860">
          <cell r="F2860">
            <v>0.11428199999999999</v>
          </cell>
        </row>
        <row r="2861">
          <cell r="F2861">
            <v>0.11432199999999999</v>
          </cell>
        </row>
        <row r="2862">
          <cell r="F2862">
            <v>0.11436200000000001</v>
          </cell>
        </row>
        <row r="2863">
          <cell r="F2863">
            <v>0.114402</v>
          </cell>
        </row>
        <row r="2864">
          <cell r="F2864">
            <v>0.114442</v>
          </cell>
        </row>
        <row r="2865">
          <cell r="F2865">
            <v>0.114482</v>
          </cell>
        </row>
        <row r="2866">
          <cell r="F2866">
            <v>0.114522</v>
          </cell>
        </row>
        <row r="2867">
          <cell r="F2867">
            <v>0.114562</v>
          </cell>
        </row>
        <row r="2868">
          <cell r="F2868">
            <v>0.114602</v>
          </cell>
        </row>
        <row r="2869">
          <cell r="F2869">
            <v>0.11464199999999999</v>
          </cell>
        </row>
        <row r="2870">
          <cell r="F2870">
            <v>0.11468200000000001</v>
          </cell>
        </row>
        <row r="2871">
          <cell r="F2871">
            <v>0.114722</v>
          </cell>
        </row>
        <row r="2872">
          <cell r="F2872">
            <v>0.114762</v>
          </cell>
        </row>
        <row r="2873">
          <cell r="F2873">
            <v>0.114802</v>
          </cell>
        </row>
        <row r="2874">
          <cell r="F2874">
            <v>0.114842</v>
          </cell>
        </row>
        <row r="2875">
          <cell r="F2875">
            <v>0.114882</v>
          </cell>
        </row>
        <row r="2876">
          <cell r="F2876">
            <v>0.114922</v>
          </cell>
        </row>
        <row r="2877">
          <cell r="F2877">
            <v>0.11496199999999999</v>
          </cell>
        </row>
        <row r="2878">
          <cell r="F2878">
            <v>0.11500199999999999</v>
          </cell>
        </row>
        <row r="2879">
          <cell r="F2879">
            <v>0.11504200000000001</v>
          </cell>
        </row>
        <row r="2880">
          <cell r="F2880">
            <v>0.115082</v>
          </cell>
        </row>
        <row r="2881">
          <cell r="F2881">
            <v>0.115122</v>
          </cell>
        </row>
        <row r="2882">
          <cell r="F2882">
            <v>0.115162</v>
          </cell>
        </row>
        <row r="2883">
          <cell r="F2883">
            <v>0.115202</v>
          </cell>
        </row>
        <row r="2884">
          <cell r="F2884">
            <v>0.115242</v>
          </cell>
        </row>
        <row r="2885">
          <cell r="F2885">
            <v>0.115282</v>
          </cell>
        </row>
        <row r="2886">
          <cell r="F2886">
            <v>0.11532199999999999</v>
          </cell>
        </row>
        <row r="2887">
          <cell r="F2887">
            <v>0.11536200000000001</v>
          </cell>
        </row>
        <row r="2888">
          <cell r="F2888">
            <v>0.115402</v>
          </cell>
        </row>
        <row r="2889">
          <cell r="F2889">
            <v>0.115442</v>
          </cell>
        </row>
        <row r="2890">
          <cell r="F2890">
            <v>0.115482</v>
          </cell>
        </row>
        <row r="2891">
          <cell r="F2891">
            <v>0.115522</v>
          </cell>
        </row>
        <row r="2892">
          <cell r="F2892">
            <v>0.115562</v>
          </cell>
        </row>
        <row r="2893">
          <cell r="F2893">
            <v>0.115602</v>
          </cell>
        </row>
        <row r="2894">
          <cell r="F2894">
            <v>0.11564199999999999</v>
          </cell>
        </row>
        <row r="2895">
          <cell r="F2895">
            <v>0.11568199999999999</v>
          </cell>
        </row>
        <row r="2896">
          <cell r="F2896">
            <v>0.11572200000000001</v>
          </cell>
        </row>
        <row r="2897">
          <cell r="F2897">
            <v>0.115762</v>
          </cell>
        </row>
        <row r="2898">
          <cell r="F2898">
            <v>0.115802</v>
          </cell>
        </row>
        <row r="2899">
          <cell r="F2899">
            <v>0.115842</v>
          </cell>
        </row>
        <row r="2900">
          <cell r="F2900">
            <v>0.115882</v>
          </cell>
        </row>
        <row r="2901">
          <cell r="F2901">
            <v>0.115922</v>
          </cell>
        </row>
        <row r="2902">
          <cell r="F2902">
            <v>0.115962</v>
          </cell>
        </row>
        <row r="2903">
          <cell r="F2903">
            <v>0.11600199999999999</v>
          </cell>
        </row>
        <row r="2904">
          <cell r="F2904">
            <v>0.11604200000000001</v>
          </cell>
        </row>
        <row r="2905">
          <cell r="F2905">
            <v>0.116082</v>
          </cell>
        </row>
        <row r="2906">
          <cell r="F2906">
            <v>0.116122</v>
          </cell>
        </row>
        <row r="2907">
          <cell r="F2907">
            <v>0.116162</v>
          </cell>
        </row>
        <row r="2908">
          <cell r="F2908">
            <v>0.116202</v>
          </cell>
        </row>
        <row r="2909">
          <cell r="F2909">
            <v>0.116242</v>
          </cell>
        </row>
        <row r="2910">
          <cell r="F2910">
            <v>0.116282</v>
          </cell>
        </row>
        <row r="2911">
          <cell r="F2911">
            <v>0.11632199999999999</v>
          </cell>
        </row>
        <row r="2912">
          <cell r="F2912">
            <v>0.11636199999999999</v>
          </cell>
        </row>
        <row r="2913">
          <cell r="F2913">
            <v>0.11640200000000001</v>
          </cell>
        </row>
        <row r="2914">
          <cell r="F2914">
            <v>0.116442</v>
          </cell>
        </row>
        <row r="2915">
          <cell r="F2915">
            <v>0.116482</v>
          </cell>
        </row>
        <row r="2916">
          <cell r="F2916">
            <v>0.116522</v>
          </cell>
        </row>
        <row r="2917">
          <cell r="F2917">
            <v>0.116562</v>
          </cell>
        </row>
        <row r="2918">
          <cell r="F2918">
            <v>0.116602</v>
          </cell>
        </row>
        <row r="2919">
          <cell r="F2919">
            <v>0.116642</v>
          </cell>
        </row>
        <row r="2920">
          <cell r="F2920">
            <v>0.11668199999999999</v>
          </cell>
        </row>
        <row r="2921">
          <cell r="F2921">
            <v>0.11672200000000001</v>
          </cell>
        </row>
        <row r="2922">
          <cell r="F2922">
            <v>0.116762</v>
          </cell>
        </row>
        <row r="2923">
          <cell r="F2923">
            <v>0.116802</v>
          </cell>
        </row>
        <row r="2924">
          <cell r="F2924">
            <v>0.116842</v>
          </cell>
        </row>
        <row r="2925">
          <cell r="F2925">
            <v>0.116882</v>
          </cell>
        </row>
        <row r="2926">
          <cell r="F2926">
            <v>0.116922</v>
          </cell>
        </row>
        <row r="2927">
          <cell r="F2927">
            <v>0.116962</v>
          </cell>
        </row>
        <row r="2928">
          <cell r="F2928">
            <v>0.11700199999999999</v>
          </cell>
        </row>
        <row r="2929">
          <cell r="F2929">
            <v>0.11704199999999999</v>
          </cell>
        </row>
        <row r="2930">
          <cell r="F2930">
            <v>0.11708200000000001</v>
          </cell>
        </row>
        <row r="2931">
          <cell r="F2931">
            <v>0.117122</v>
          </cell>
        </row>
        <row r="2932">
          <cell r="F2932">
            <v>0.117162</v>
          </cell>
        </row>
        <row r="2933">
          <cell r="F2933">
            <v>0.117202</v>
          </cell>
        </row>
        <row r="2934">
          <cell r="F2934">
            <v>0.117242</v>
          </cell>
        </row>
        <row r="2935">
          <cell r="F2935">
            <v>0.117282</v>
          </cell>
        </row>
        <row r="2936">
          <cell r="F2936">
            <v>0.117322</v>
          </cell>
        </row>
        <row r="2937">
          <cell r="F2937">
            <v>0.11736199999999999</v>
          </cell>
        </row>
        <row r="2938">
          <cell r="F2938">
            <v>0.11740200000000001</v>
          </cell>
        </row>
        <row r="2939">
          <cell r="F2939">
            <v>0.117442</v>
          </cell>
        </row>
        <row r="2940">
          <cell r="F2940">
            <v>0.117482</v>
          </cell>
        </row>
        <row r="2941">
          <cell r="F2941">
            <v>0.117522</v>
          </cell>
        </row>
        <row r="2942">
          <cell r="F2942">
            <v>0.117562</v>
          </cell>
        </row>
        <row r="2943">
          <cell r="F2943">
            <v>0.117602</v>
          </cell>
        </row>
        <row r="2944">
          <cell r="F2944">
            <v>0.117642</v>
          </cell>
        </row>
        <row r="2945">
          <cell r="F2945">
            <v>0.11768199999999999</v>
          </cell>
        </row>
        <row r="2946">
          <cell r="F2946">
            <v>0.11772199999999999</v>
          </cell>
        </row>
        <row r="2947">
          <cell r="F2947">
            <v>0.11776200000000001</v>
          </cell>
        </row>
        <row r="2948">
          <cell r="F2948">
            <v>0.117802</v>
          </cell>
        </row>
        <row r="2949">
          <cell r="F2949">
            <v>0.117842</v>
          </cell>
        </row>
        <row r="2950">
          <cell r="F2950">
            <v>0.117882</v>
          </cell>
        </row>
        <row r="2951">
          <cell r="F2951">
            <v>0.117922</v>
          </cell>
        </row>
        <row r="2952">
          <cell r="F2952">
            <v>0.117962</v>
          </cell>
        </row>
        <row r="2953">
          <cell r="F2953">
            <v>0.118002</v>
          </cell>
        </row>
        <row r="2954">
          <cell r="F2954">
            <v>0.11804199999999999</v>
          </cell>
        </row>
        <row r="2955">
          <cell r="F2955">
            <v>0.11808200000000001</v>
          </cell>
        </row>
        <row r="2956">
          <cell r="F2956">
            <v>0.118122</v>
          </cell>
        </row>
        <row r="2957">
          <cell r="F2957">
            <v>0.118162</v>
          </cell>
        </row>
        <row r="2958">
          <cell r="F2958">
            <v>0.118202</v>
          </cell>
        </row>
        <row r="2959">
          <cell r="F2959">
            <v>0.118242</v>
          </cell>
        </row>
        <row r="2960">
          <cell r="F2960">
            <v>0.118282</v>
          </cell>
        </row>
        <row r="2961">
          <cell r="F2961">
            <v>0.118322</v>
          </cell>
        </row>
        <row r="2962">
          <cell r="F2962">
            <v>0.11836199999999999</v>
          </cell>
        </row>
        <row r="2963">
          <cell r="F2963">
            <v>0.11840199999999999</v>
          </cell>
        </row>
        <row r="2964">
          <cell r="F2964">
            <v>0.11844200000000001</v>
          </cell>
        </row>
        <row r="2965">
          <cell r="F2965">
            <v>0.118482</v>
          </cell>
        </row>
        <row r="2966">
          <cell r="F2966">
            <v>0.118522</v>
          </cell>
        </row>
        <row r="2967">
          <cell r="F2967">
            <v>0.118562</v>
          </cell>
        </row>
        <row r="2968">
          <cell r="F2968">
            <v>0.118602</v>
          </cell>
        </row>
        <row r="2969">
          <cell r="F2969">
            <v>0.118642</v>
          </cell>
        </row>
        <row r="2970">
          <cell r="F2970">
            <v>0.118682</v>
          </cell>
        </row>
        <row r="2971">
          <cell r="F2971">
            <v>0.11872199999999999</v>
          </cell>
        </row>
        <row r="2972">
          <cell r="F2972">
            <v>0.11876200000000001</v>
          </cell>
        </row>
        <row r="2973">
          <cell r="F2973">
            <v>0.118802</v>
          </cell>
        </row>
        <row r="2974">
          <cell r="F2974">
            <v>0.118842</v>
          </cell>
        </row>
        <row r="2975">
          <cell r="F2975">
            <v>0.118882</v>
          </cell>
        </row>
        <row r="2976">
          <cell r="F2976">
            <v>0.118922</v>
          </cell>
        </row>
        <row r="2977">
          <cell r="F2977">
            <v>0.118962</v>
          </cell>
        </row>
        <row r="2978">
          <cell r="F2978">
            <v>0.119002</v>
          </cell>
        </row>
        <row r="2979">
          <cell r="F2979">
            <v>0.119042</v>
          </cell>
        </row>
        <row r="2980">
          <cell r="F2980">
            <v>0.11908199999999999</v>
          </cell>
        </row>
        <row r="2981">
          <cell r="F2981">
            <v>0.11912200000000001</v>
          </cell>
        </row>
        <row r="2982">
          <cell r="F2982">
            <v>0.119162</v>
          </cell>
        </row>
        <row r="2983">
          <cell r="F2983">
            <v>0.119202</v>
          </cell>
        </row>
        <row r="2984">
          <cell r="F2984">
            <v>0.119242</v>
          </cell>
        </row>
        <row r="2985">
          <cell r="F2985">
            <v>0.119282</v>
          </cell>
        </row>
        <row r="2986">
          <cell r="F2986">
            <v>0.119322</v>
          </cell>
        </row>
        <row r="2987">
          <cell r="F2987">
            <v>0.119362</v>
          </cell>
        </row>
        <row r="2988">
          <cell r="F2988">
            <v>0.11940199999999999</v>
          </cell>
        </row>
        <row r="2989">
          <cell r="F2989">
            <v>0.11944200000000001</v>
          </cell>
        </row>
        <row r="2990">
          <cell r="F2990">
            <v>0.119482</v>
          </cell>
        </row>
        <row r="2991">
          <cell r="F2991">
            <v>0.119522</v>
          </cell>
        </row>
        <row r="2992">
          <cell r="F2992">
            <v>0.119562</v>
          </cell>
        </row>
        <row r="2993">
          <cell r="F2993">
            <v>0.119602</v>
          </cell>
        </row>
        <row r="2994">
          <cell r="F2994">
            <v>0.119642</v>
          </cell>
        </row>
        <row r="2995">
          <cell r="F2995">
            <v>0.119682</v>
          </cell>
        </row>
        <row r="2996">
          <cell r="F2996">
            <v>0.119722</v>
          </cell>
        </row>
        <row r="2997">
          <cell r="F2997">
            <v>0.11976199999999999</v>
          </cell>
        </row>
        <row r="2998">
          <cell r="F2998">
            <v>0.11980200000000001</v>
          </cell>
        </row>
        <row r="2999">
          <cell r="F2999">
            <v>0.119842</v>
          </cell>
        </row>
        <row r="3000">
          <cell r="F3000">
            <v>0.119882</v>
          </cell>
        </row>
        <row r="3001">
          <cell r="F3001">
            <v>0.119922</v>
          </cell>
        </row>
        <row r="3002">
          <cell r="F3002">
            <v>0.119962</v>
          </cell>
        </row>
        <row r="3003">
          <cell r="F3003">
            <v>0.120002</v>
          </cell>
        </row>
        <row r="3004">
          <cell r="F3004">
            <v>0.120042</v>
          </cell>
        </row>
        <row r="3005">
          <cell r="F3005">
            <v>0.12008199999999999</v>
          </cell>
        </row>
        <row r="3006">
          <cell r="F3006">
            <v>0.12012200000000001</v>
          </cell>
        </row>
        <row r="3007">
          <cell r="F3007">
            <v>0.120162</v>
          </cell>
        </row>
        <row r="3008">
          <cell r="F3008">
            <v>0.120202</v>
          </cell>
        </row>
        <row r="3009">
          <cell r="F3009">
            <v>0.120242</v>
          </cell>
        </row>
        <row r="3010">
          <cell r="F3010">
            <v>0.120282</v>
          </cell>
        </row>
        <row r="3011">
          <cell r="F3011">
            <v>0.120322</v>
          </cell>
        </row>
        <row r="3012">
          <cell r="F3012">
            <v>0.120362</v>
          </cell>
        </row>
        <row r="3013">
          <cell r="F3013">
            <v>0.120402</v>
          </cell>
        </row>
        <row r="3014">
          <cell r="F3014">
            <v>0.12044199999999999</v>
          </cell>
        </row>
        <row r="3015">
          <cell r="F3015">
            <v>0.12048200000000001</v>
          </cell>
        </row>
        <row r="3016">
          <cell r="F3016">
            <v>0.120522</v>
          </cell>
        </row>
        <row r="3017">
          <cell r="F3017">
            <v>0.120562</v>
          </cell>
        </row>
        <row r="3018">
          <cell r="F3018">
            <v>0.120602</v>
          </cell>
        </row>
        <row r="3019">
          <cell r="F3019">
            <v>0.120642</v>
          </cell>
        </row>
        <row r="3020">
          <cell r="F3020">
            <v>0.120682</v>
          </cell>
        </row>
        <row r="3021">
          <cell r="F3021">
            <v>0.120722</v>
          </cell>
        </row>
        <row r="3022">
          <cell r="F3022">
            <v>0.12076199999999999</v>
          </cell>
        </row>
        <row r="3023">
          <cell r="F3023">
            <v>0.12080200000000001</v>
          </cell>
        </row>
        <row r="3024">
          <cell r="F3024">
            <v>0.120842</v>
          </cell>
        </row>
        <row r="3025">
          <cell r="F3025">
            <v>0.120882</v>
          </cell>
        </row>
        <row r="3026">
          <cell r="F3026">
            <v>0.120922</v>
          </cell>
        </row>
        <row r="3027">
          <cell r="F3027">
            <v>0.120962</v>
          </cell>
        </row>
        <row r="3028">
          <cell r="F3028">
            <v>0.121002</v>
          </cell>
        </row>
        <row r="3029">
          <cell r="F3029">
            <v>0.121042</v>
          </cell>
        </row>
        <row r="3030">
          <cell r="F3030">
            <v>0.121082</v>
          </cell>
        </row>
        <row r="3031">
          <cell r="F3031">
            <v>0.12112199999999999</v>
          </cell>
        </row>
        <row r="3032">
          <cell r="F3032">
            <v>0.12116200000000001</v>
          </cell>
        </row>
        <row r="3033">
          <cell r="F3033">
            <v>0.121202</v>
          </cell>
        </row>
        <row r="3034">
          <cell r="F3034">
            <v>0.121242</v>
          </cell>
        </row>
        <row r="3035">
          <cell r="F3035">
            <v>0.121282</v>
          </cell>
        </row>
        <row r="3036">
          <cell r="F3036">
            <v>0.121322</v>
          </cell>
        </row>
        <row r="3037">
          <cell r="F3037">
            <v>0.121362</v>
          </cell>
        </row>
        <row r="3038">
          <cell r="F3038">
            <v>0.121402</v>
          </cell>
        </row>
        <row r="3039">
          <cell r="F3039">
            <v>0.12144199999999999</v>
          </cell>
        </row>
        <row r="3040">
          <cell r="F3040">
            <v>0.12148200000000001</v>
          </cell>
        </row>
        <row r="3041">
          <cell r="F3041">
            <v>0.12152200000000001</v>
          </cell>
        </row>
        <row r="3042">
          <cell r="F3042">
            <v>0.121562</v>
          </cell>
        </row>
        <row r="3043">
          <cell r="F3043">
            <v>0.121602</v>
          </cell>
        </row>
        <row r="3044">
          <cell r="F3044">
            <v>0.121642</v>
          </cell>
        </row>
        <row r="3045">
          <cell r="F3045">
            <v>0.121682</v>
          </cell>
        </row>
        <row r="3046">
          <cell r="F3046">
            <v>0.121722</v>
          </cell>
        </row>
        <row r="3047">
          <cell r="F3047">
            <v>0.121762</v>
          </cell>
        </row>
        <row r="3048">
          <cell r="F3048">
            <v>0.12180199999999999</v>
          </cell>
        </row>
        <row r="3049">
          <cell r="F3049">
            <v>0.12184200000000001</v>
          </cell>
        </row>
        <row r="3050">
          <cell r="F3050">
            <v>0.121882</v>
          </cell>
        </row>
        <row r="3051">
          <cell r="F3051">
            <v>0.121922</v>
          </cell>
        </row>
        <row r="3052">
          <cell r="F3052">
            <v>0.121962</v>
          </cell>
        </row>
        <row r="3053">
          <cell r="F3053">
            <v>0.122002</v>
          </cell>
        </row>
        <row r="3054">
          <cell r="F3054">
            <v>0.122042</v>
          </cell>
        </row>
        <row r="3055">
          <cell r="F3055">
            <v>0.122082</v>
          </cell>
        </row>
        <row r="3056">
          <cell r="F3056">
            <v>0.12212199999999999</v>
          </cell>
        </row>
        <row r="3057">
          <cell r="F3057">
            <v>0.12216200000000001</v>
          </cell>
        </row>
        <row r="3058">
          <cell r="F3058">
            <v>0.12220200000000001</v>
          </cell>
        </row>
        <row r="3059">
          <cell r="F3059">
            <v>0.122242</v>
          </cell>
        </row>
        <row r="3060">
          <cell r="F3060">
            <v>0.122282</v>
          </cell>
        </row>
        <row r="3061">
          <cell r="F3061">
            <v>0.122322</v>
          </cell>
        </row>
        <row r="3062">
          <cell r="F3062">
            <v>0.122362</v>
          </cell>
        </row>
        <row r="3063">
          <cell r="F3063">
            <v>0.122402</v>
          </cell>
        </row>
        <row r="3064">
          <cell r="F3064">
            <v>0.122442</v>
          </cell>
        </row>
        <row r="3065">
          <cell r="F3065">
            <v>0.12248199999999999</v>
          </cell>
        </row>
        <row r="3066">
          <cell r="F3066">
            <v>0.12252200000000001</v>
          </cell>
        </row>
        <row r="3067">
          <cell r="F3067">
            <v>0.122562</v>
          </cell>
        </row>
        <row r="3068">
          <cell r="F3068">
            <v>0.122602</v>
          </cell>
        </row>
        <row r="3069">
          <cell r="F3069">
            <v>0.122642</v>
          </cell>
        </row>
        <row r="3070">
          <cell r="F3070">
            <v>0.122682</v>
          </cell>
        </row>
        <row r="3071">
          <cell r="F3071">
            <v>0.122722</v>
          </cell>
        </row>
        <row r="3072">
          <cell r="F3072">
            <v>0.122762</v>
          </cell>
        </row>
        <row r="3073">
          <cell r="F3073">
            <v>0.12280199999999999</v>
          </cell>
        </row>
        <row r="3074">
          <cell r="F3074">
            <v>0.12284200000000001</v>
          </cell>
        </row>
        <row r="3075">
          <cell r="F3075">
            <v>0.12288200000000001</v>
          </cell>
        </row>
        <row r="3076">
          <cell r="F3076">
            <v>0.122922</v>
          </cell>
        </row>
        <row r="3077">
          <cell r="F3077">
            <v>0.122962</v>
          </cell>
        </row>
        <row r="3078">
          <cell r="F3078">
            <v>0.123002</v>
          </cell>
        </row>
        <row r="3079">
          <cell r="F3079">
            <v>0.123042</v>
          </cell>
        </row>
        <row r="3080">
          <cell r="F3080">
            <v>0.123082</v>
          </cell>
        </row>
        <row r="3081">
          <cell r="F3081">
            <v>0.123122</v>
          </cell>
        </row>
        <row r="3082">
          <cell r="F3082">
            <v>0.12316199999999999</v>
          </cell>
        </row>
        <row r="3083">
          <cell r="F3083">
            <v>0.12320200000000001</v>
          </cell>
        </row>
        <row r="3084">
          <cell r="F3084">
            <v>0.123242</v>
          </cell>
        </row>
        <row r="3085">
          <cell r="F3085">
            <v>0.123282</v>
          </cell>
        </row>
        <row r="3086">
          <cell r="F3086">
            <v>0.123322</v>
          </cell>
        </row>
        <row r="3087">
          <cell r="F3087">
            <v>0.123362</v>
          </cell>
        </row>
        <row r="3088">
          <cell r="F3088">
            <v>0.123402</v>
          </cell>
        </row>
        <row r="3089">
          <cell r="F3089">
            <v>0.123442</v>
          </cell>
        </row>
        <row r="3090">
          <cell r="F3090">
            <v>0.12348199999999999</v>
          </cell>
        </row>
        <row r="3091">
          <cell r="F3091">
            <v>0.12352200000000001</v>
          </cell>
        </row>
        <row r="3092">
          <cell r="F3092">
            <v>0.12356200000000001</v>
          </cell>
        </row>
        <row r="3093">
          <cell r="F3093">
            <v>0.123602</v>
          </cell>
        </row>
        <row r="3094">
          <cell r="F3094">
            <v>0.123642</v>
          </cell>
        </row>
        <row r="3095">
          <cell r="F3095">
            <v>0.123682</v>
          </cell>
        </row>
        <row r="3096">
          <cell r="F3096">
            <v>0.123722</v>
          </cell>
        </row>
        <row r="3097">
          <cell r="F3097">
            <v>0.123762</v>
          </cell>
        </row>
        <row r="3098">
          <cell r="F3098">
            <v>0.123802</v>
          </cell>
        </row>
        <row r="3099">
          <cell r="F3099">
            <v>0.12384199999999999</v>
          </cell>
        </row>
        <row r="3100">
          <cell r="F3100">
            <v>0.12388200000000001</v>
          </cell>
        </row>
        <row r="3101">
          <cell r="F3101">
            <v>0.123922</v>
          </cell>
        </row>
        <row r="3102">
          <cell r="F3102">
            <v>0.123962</v>
          </cell>
        </row>
        <row r="3103">
          <cell r="F3103">
            <v>0.124002</v>
          </cell>
        </row>
        <row r="3104">
          <cell r="F3104">
            <v>0.124042</v>
          </cell>
        </row>
        <row r="3105">
          <cell r="F3105">
            <v>0.124082</v>
          </cell>
        </row>
        <row r="3106">
          <cell r="F3106">
            <v>0.124122</v>
          </cell>
        </row>
        <row r="3107">
          <cell r="F3107">
            <v>0.12416199999999999</v>
          </cell>
        </row>
        <row r="3108">
          <cell r="F3108">
            <v>0.12420200000000001</v>
          </cell>
        </row>
        <row r="3109">
          <cell r="F3109">
            <v>0.12424200000000001</v>
          </cell>
        </row>
        <row r="3110">
          <cell r="F3110">
            <v>0.124282</v>
          </cell>
        </row>
        <row r="3111">
          <cell r="F3111">
            <v>0.124322</v>
          </cell>
        </row>
        <row r="3112">
          <cell r="F3112">
            <v>0.124362</v>
          </cell>
        </row>
        <row r="3113">
          <cell r="F3113">
            <v>0.124402</v>
          </cell>
        </row>
        <row r="3114">
          <cell r="F3114">
            <v>0.124442</v>
          </cell>
        </row>
        <row r="3115">
          <cell r="F3115">
            <v>0.124482</v>
          </cell>
        </row>
        <row r="3116">
          <cell r="F3116">
            <v>0.12452199999999999</v>
          </cell>
        </row>
        <row r="3117">
          <cell r="F3117">
            <v>0.12456200000000001</v>
          </cell>
        </row>
        <row r="3118">
          <cell r="F3118">
            <v>0.124602</v>
          </cell>
        </row>
        <row r="3119">
          <cell r="F3119">
            <v>0.124642</v>
          </cell>
        </row>
        <row r="3120">
          <cell r="F3120">
            <v>0.124682</v>
          </cell>
        </row>
        <row r="3121">
          <cell r="F3121">
            <v>0.124722</v>
          </cell>
        </row>
        <row r="3122">
          <cell r="F3122">
            <v>0.124762</v>
          </cell>
        </row>
        <row r="3123">
          <cell r="F3123">
            <v>0.124802</v>
          </cell>
        </row>
        <row r="3124">
          <cell r="F3124">
            <v>0.12484199999999999</v>
          </cell>
        </row>
        <row r="3125">
          <cell r="F3125">
            <v>0.12488200000000001</v>
          </cell>
        </row>
        <row r="3126">
          <cell r="F3126">
            <v>0.12492200000000001</v>
          </cell>
        </row>
        <row r="3127">
          <cell r="F3127">
            <v>0.124962</v>
          </cell>
        </row>
        <row r="3128">
          <cell r="F3128">
            <v>0.125002</v>
          </cell>
        </row>
        <row r="3129">
          <cell r="F3129">
            <v>0.12504199999999999</v>
          </cell>
        </row>
        <row r="3130">
          <cell r="F3130">
            <v>0.125082</v>
          </cell>
        </row>
        <row r="3131">
          <cell r="F3131">
            <v>0.12512200000000001</v>
          </cell>
        </row>
        <row r="3132">
          <cell r="F3132">
            <v>0.125162</v>
          </cell>
        </row>
        <row r="3133">
          <cell r="F3133">
            <v>0.12520200000000001</v>
          </cell>
        </row>
        <row r="3134">
          <cell r="F3134">
            <v>0.12524199999999999</v>
          </cell>
        </row>
        <row r="3135">
          <cell r="F3135">
            <v>0.125282</v>
          </cell>
        </row>
        <row r="3136">
          <cell r="F3136">
            <v>0.12532199999999999</v>
          </cell>
        </row>
        <row r="3137">
          <cell r="F3137">
            <v>0.125362</v>
          </cell>
        </row>
        <row r="3138">
          <cell r="F3138">
            <v>0.12540200000000001</v>
          </cell>
        </row>
        <row r="3139">
          <cell r="F3139">
            <v>0.125442</v>
          </cell>
        </row>
        <row r="3140">
          <cell r="F3140">
            <v>0.12548200000000001</v>
          </cell>
        </row>
        <row r="3141">
          <cell r="F3141">
            <v>0.12552199999999999</v>
          </cell>
        </row>
        <row r="3142">
          <cell r="F3142">
            <v>0.12556200000000001</v>
          </cell>
        </row>
        <row r="3143">
          <cell r="F3143">
            <v>0.12560199999999999</v>
          </cell>
        </row>
        <row r="3144">
          <cell r="F3144">
            <v>0.125642</v>
          </cell>
        </row>
        <row r="3145">
          <cell r="F3145">
            <v>0.12568199999999999</v>
          </cell>
        </row>
        <row r="3146">
          <cell r="F3146">
            <v>0.125722</v>
          </cell>
        </row>
        <row r="3147">
          <cell r="F3147">
            <v>0.12576200000000001</v>
          </cell>
        </row>
        <row r="3148">
          <cell r="F3148">
            <v>0.125802</v>
          </cell>
        </row>
        <row r="3149">
          <cell r="F3149">
            <v>0.12584200000000001</v>
          </cell>
        </row>
        <row r="3150">
          <cell r="F3150">
            <v>0.12588199999999999</v>
          </cell>
        </row>
        <row r="3151">
          <cell r="F3151">
            <v>0.12592200000000001</v>
          </cell>
        </row>
        <row r="3152">
          <cell r="F3152">
            <v>0.12596199999999999</v>
          </cell>
        </row>
        <row r="3153">
          <cell r="F3153">
            <v>0.126002</v>
          </cell>
        </row>
        <row r="3154">
          <cell r="F3154">
            <v>0.12604199999999999</v>
          </cell>
        </row>
        <row r="3155">
          <cell r="F3155">
            <v>0.126082</v>
          </cell>
        </row>
        <row r="3156">
          <cell r="F3156">
            <v>0.12612200000000001</v>
          </cell>
        </row>
        <row r="3157">
          <cell r="F3157">
            <v>0.126162</v>
          </cell>
        </row>
        <row r="3158">
          <cell r="F3158">
            <v>0.12620200000000001</v>
          </cell>
        </row>
        <row r="3159">
          <cell r="F3159">
            <v>0.12624199999999999</v>
          </cell>
        </row>
        <row r="3160">
          <cell r="F3160">
            <v>0.12628200000000001</v>
          </cell>
        </row>
        <row r="3161">
          <cell r="F3161">
            <v>0.12632199999999999</v>
          </cell>
        </row>
        <row r="3162">
          <cell r="F3162">
            <v>0.126362</v>
          </cell>
        </row>
        <row r="3163">
          <cell r="F3163">
            <v>0.12640199999999999</v>
          </cell>
        </row>
        <row r="3164">
          <cell r="F3164">
            <v>0.126442</v>
          </cell>
        </row>
        <row r="3165">
          <cell r="F3165">
            <v>0.12648200000000001</v>
          </cell>
        </row>
        <row r="3166">
          <cell r="F3166">
            <v>0.126522</v>
          </cell>
        </row>
        <row r="3167">
          <cell r="F3167">
            <v>0.12656200000000001</v>
          </cell>
        </row>
        <row r="3168">
          <cell r="F3168">
            <v>0.12660199999999999</v>
          </cell>
        </row>
        <row r="3169">
          <cell r="F3169">
            <v>0.126642</v>
          </cell>
        </row>
        <row r="3170">
          <cell r="F3170">
            <v>0.12668199999999999</v>
          </cell>
        </row>
        <row r="3171">
          <cell r="F3171">
            <v>0.126722</v>
          </cell>
        </row>
        <row r="3172">
          <cell r="F3172">
            <v>0.12676200000000001</v>
          </cell>
        </row>
        <row r="3173">
          <cell r="F3173">
            <v>0.126802</v>
          </cell>
        </row>
        <row r="3174">
          <cell r="F3174">
            <v>0.12684200000000001</v>
          </cell>
        </row>
        <row r="3175">
          <cell r="F3175">
            <v>0.12688199999999999</v>
          </cell>
        </row>
        <row r="3176">
          <cell r="F3176">
            <v>0.12692200000000001</v>
          </cell>
        </row>
        <row r="3177">
          <cell r="F3177">
            <v>0.12696199999999999</v>
          </cell>
        </row>
        <row r="3178">
          <cell r="F3178">
            <v>0.127002</v>
          </cell>
        </row>
        <row r="3179">
          <cell r="F3179">
            <v>0.12704199999999999</v>
          </cell>
        </row>
        <row r="3180">
          <cell r="F3180">
            <v>0.127082</v>
          </cell>
        </row>
        <row r="3181">
          <cell r="F3181">
            <v>0.12712200000000001</v>
          </cell>
        </row>
        <row r="3182">
          <cell r="F3182">
            <v>0.127162</v>
          </cell>
        </row>
        <row r="3183">
          <cell r="F3183">
            <v>0.12720200000000001</v>
          </cell>
        </row>
        <row r="3184">
          <cell r="F3184">
            <v>0.12724199999999999</v>
          </cell>
        </row>
        <row r="3185">
          <cell r="F3185">
            <v>0.12728200000000001</v>
          </cell>
        </row>
        <row r="3186">
          <cell r="F3186">
            <v>0.12732199999999999</v>
          </cell>
        </row>
        <row r="3187">
          <cell r="F3187">
            <v>0.127362</v>
          </cell>
        </row>
        <row r="3188">
          <cell r="F3188">
            <v>0.12740199999999999</v>
          </cell>
        </row>
        <row r="3189">
          <cell r="F3189">
            <v>0.127442</v>
          </cell>
        </row>
        <row r="3190">
          <cell r="F3190">
            <v>0.12748200000000001</v>
          </cell>
        </row>
        <row r="3191">
          <cell r="F3191">
            <v>0.127522</v>
          </cell>
        </row>
        <row r="3192">
          <cell r="F3192">
            <v>0.12756200000000001</v>
          </cell>
        </row>
        <row r="3193">
          <cell r="F3193">
            <v>0.12760199999999999</v>
          </cell>
        </row>
        <row r="3194">
          <cell r="F3194">
            <v>0.12764200000000001</v>
          </cell>
        </row>
        <row r="3195">
          <cell r="F3195">
            <v>0.12768199999999999</v>
          </cell>
        </row>
        <row r="3196">
          <cell r="F3196">
            <v>0.127722</v>
          </cell>
        </row>
        <row r="3197">
          <cell r="F3197">
            <v>0.12776199999999999</v>
          </cell>
        </row>
        <row r="3198">
          <cell r="F3198">
            <v>0.127802</v>
          </cell>
        </row>
        <row r="3199">
          <cell r="F3199">
            <v>0.12784200000000001</v>
          </cell>
        </row>
        <row r="3200">
          <cell r="F3200">
            <v>0.127882</v>
          </cell>
        </row>
        <row r="3201">
          <cell r="F3201">
            <v>0.12792200000000001</v>
          </cell>
        </row>
        <row r="3202">
          <cell r="F3202">
            <v>0.12796199999999999</v>
          </cell>
        </row>
        <row r="3203">
          <cell r="F3203">
            <v>0.128002</v>
          </cell>
        </row>
        <row r="3204">
          <cell r="F3204">
            <v>0.12804199999999999</v>
          </cell>
        </row>
        <row r="3205">
          <cell r="F3205">
            <v>0.128082</v>
          </cell>
        </row>
        <row r="3206">
          <cell r="F3206">
            <v>0.12812200000000001</v>
          </cell>
        </row>
        <row r="3207">
          <cell r="F3207">
            <v>0.128162</v>
          </cell>
        </row>
        <row r="3208">
          <cell r="F3208">
            <v>0.12820200000000001</v>
          </cell>
        </row>
        <row r="3209">
          <cell r="F3209">
            <v>0.12824199999999999</v>
          </cell>
        </row>
        <row r="3210">
          <cell r="F3210">
            <v>0.12828200000000001</v>
          </cell>
        </row>
        <row r="3211">
          <cell r="F3211">
            <v>0.12832199999999999</v>
          </cell>
        </row>
        <row r="3212">
          <cell r="F3212">
            <v>0.128362</v>
          </cell>
        </row>
        <row r="3213">
          <cell r="F3213">
            <v>0.12840199999999999</v>
          </cell>
        </row>
        <row r="3214">
          <cell r="F3214">
            <v>0.128442</v>
          </cell>
        </row>
        <row r="3215">
          <cell r="F3215">
            <v>0.12848200000000001</v>
          </cell>
        </row>
        <row r="3216">
          <cell r="F3216">
            <v>0.128522</v>
          </cell>
        </row>
        <row r="3217">
          <cell r="F3217">
            <v>0.12856200000000001</v>
          </cell>
        </row>
        <row r="3218">
          <cell r="F3218">
            <v>0.12860199999999999</v>
          </cell>
        </row>
        <row r="3219">
          <cell r="F3219">
            <v>0.12864200000000001</v>
          </cell>
        </row>
        <row r="3220">
          <cell r="F3220">
            <v>0.12868199999999999</v>
          </cell>
        </row>
        <row r="3221">
          <cell r="F3221">
            <v>0.128722</v>
          </cell>
        </row>
        <row r="3222">
          <cell r="F3222">
            <v>0.12876199999999999</v>
          </cell>
        </row>
        <row r="3223">
          <cell r="F3223">
            <v>0.128802</v>
          </cell>
        </row>
        <row r="3224">
          <cell r="F3224">
            <v>0.12884200000000001</v>
          </cell>
        </row>
        <row r="3225">
          <cell r="F3225">
            <v>0.128882</v>
          </cell>
        </row>
        <row r="3226">
          <cell r="F3226">
            <v>0.12892200000000001</v>
          </cell>
        </row>
        <row r="3227">
          <cell r="F3227">
            <v>0.12896199999999999</v>
          </cell>
        </row>
        <row r="3228">
          <cell r="F3228">
            <v>0.12900200000000001</v>
          </cell>
        </row>
        <row r="3229">
          <cell r="F3229">
            <v>0.12904199999999999</v>
          </cell>
        </row>
        <row r="3230">
          <cell r="F3230">
            <v>0.129082</v>
          </cell>
        </row>
        <row r="3231">
          <cell r="F3231">
            <v>0.12912199999999999</v>
          </cell>
        </row>
        <row r="3232">
          <cell r="F3232">
            <v>0.129162</v>
          </cell>
        </row>
        <row r="3233">
          <cell r="F3233">
            <v>0.12920200000000001</v>
          </cell>
        </row>
        <row r="3234">
          <cell r="F3234">
            <v>0.129242</v>
          </cell>
        </row>
        <row r="3235">
          <cell r="F3235">
            <v>0.12928200000000001</v>
          </cell>
        </row>
        <row r="3236">
          <cell r="F3236">
            <v>0.12932199999999999</v>
          </cell>
        </row>
        <row r="3237">
          <cell r="F3237">
            <v>0.129362</v>
          </cell>
        </row>
        <row r="3238">
          <cell r="F3238">
            <v>0.12940199999999999</v>
          </cell>
        </row>
        <row r="3239">
          <cell r="F3239">
            <v>0.129442</v>
          </cell>
        </row>
        <row r="3240">
          <cell r="F3240">
            <v>0.12948200000000001</v>
          </cell>
        </row>
        <row r="3241">
          <cell r="F3241">
            <v>0.129522</v>
          </cell>
        </row>
        <row r="3242">
          <cell r="F3242">
            <v>0.12956200000000001</v>
          </cell>
        </row>
        <row r="3243">
          <cell r="F3243">
            <v>0.12960199999999999</v>
          </cell>
        </row>
        <row r="3244">
          <cell r="F3244">
            <v>0.12964200000000001</v>
          </cell>
        </row>
        <row r="3245">
          <cell r="F3245">
            <v>0.12968199999999999</v>
          </cell>
        </row>
        <row r="3246">
          <cell r="F3246">
            <v>0.129722</v>
          </cell>
        </row>
        <row r="3247">
          <cell r="F3247">
            <v>0.12976199999999999</v>
          </cell>
        </row>
        <row r="3248">
          <cell r="F3248">
            <v>0.129802</v>
          </cell>
        </row>
        <row r="3249">
          <cell r="F3249">
            <v>0.12984200000000001</v>
          </cell>
        </row>
        <row r="3250">
          <cell r="F3250">
            <v>0.129882</v>
          </cell>
        </row>
        <row r="3251">
          <cell r="F3251">
            <v>0.12992200000000001</v>
          </cell>
        </row>
        <row r="3252">
          <cell r="F3252">
            <v>0.12996199999999999</v>
          </cell>
        </row>
        <row r="3253">
          <cell r="F3253">
            <v>0.13000200000000001</v>
          </cell>
        </row>
        <row r="3254">
          <cell r="F3254">
            <v>0.13004199999999999</v>
          </cell>
        </row>
        <row r="3255">
          <cell r="F3255">
            <v>0.130082</v>
          </cell>
        </row>
        <row r="3256">
          <cell r="F3256">
            <v>0.13012199999999999</v>
          </cell>
        </row>
        <row r="3257">
          <cell r="F3257">
            <v>0.130162</v>
          </cell>
        </row>
        <row r="3258">
          <cell r="F3258">
            <v>0.13020200000000001</v>
          </cell>
        </row>
        <row r="3259">
          <cell r="F3259">
            <v>0.130242</v>
          </cell>
        </row>
        <row r="3260">
          <cell r="F3260">
            <v>0.13028200000000001</v>
          </cell>
        </row>
        <row r="3261">
          <cell r="F3261">
            <v>0.13032199999999999</v>
          </cell>
        </row>
        <row r="3262">
          <cell r="F3262">
            <v>0.13036200000000001</v>
          </cell>
        </row>
        <row r="3263">
          <cell r="F3263">
            <v>0.13040199999999999</v>
          </cell>
        </row>
        <row r="3264">
          <cell r="F3264">
            <v>0.130442</v>
          </cell>
        </row>
        <row r="3265">
          <cell r="F3265">
            <v>0.13048199999999999</v>
          </cell>
        </row>
        <row r="3266">
          <cell r="F3266">
            <v>0.130522</v>
          </cell>
        </row>
        <row r="3267">
          <cell r="F3267">
            <v>0.13056200000000001</v>
          </cell>
        </row>
        <row r="3268">
          <cell r="F3268">
            <v>0.130602</v>
          </cell>
        </row>
        <row r="3269">
          <cell r="F3269">
            <v>0.13064200000000001</v>
          </cell>
        </row>
        <row r="3270">
          <cell r="F3270">
            <v>0.13068199999999999</v>
          </cell>
        </row>
        <row r="3271">
          <cell r="F3271">
            <v>0.130722</v>
          </cell>
        </row>
        <row r="3272">
          <cell r="F3272">
            <v>0.13076199999999999</v>
          </cell>
        </row>
        <row r="3273">
          <cell r="F3273">
            <v>0.130802</v>
          </cell>
        </row>
        <row r="3274">
          <cell r="F3274">
            <v>0.13084200000000001</v>
          </cell>
        </row>
        <row r="3275">
          <cell r="F3275">
            <v>0.130882</v>
          </cell>
        </row>
        <row r="3276">
          <cell r="F3276">
            <v>0.13092200000000001</v>
          </cell>
        </row>
        <row r="3277">
          <cell r="F3277">
            <v>0.130962</v>
          </cell>
        </row>
        <row r="3278">
          <cell r="F3278">
            <v>0.13100200000000001</v>
          </cell>
        </row>
        <row r="3279">
          <cell r="F3279">
            <v>0.13104199999999999</v>
          </cell>
        </row>
        <row r="3280">
          <cell r="F3280">
            <v>0.131082</v>
          </cell>
        </row>
        <row r="3281">
          <cell r="F3281">
            <v>0.13112199999999999</v>
          </cell>
        </row>
        <row r="3282">
          <cell r="F3282">
            <v>0.131162</v>
          </cell>
        </row>
        <row r="3283">
          <cell r="F3283">
            <v>0.13120200000000001</v>
          </cell>
        </row>
        <row r="3284">
          <cell r="F3284">
            <v>0.131242</v>
          </cell>
        </row>
        <row r="3285">
          <cell r="F3285">
            <v>0.13128200000000001</v>
          </cell>
        </row>
        <row r="3286">
          <cell r="F3286">
            <v>0.13132199999999999</v>
          </cell>
        </row>
        <row r="3287">
          <cell r="F3287">
            <v>0.13136200000000001</v>
          </cell>
        </row>
        <row r="3288">
          <cell r="F3288">
            <v>0.13140199999999999</v>
          </cell>
        </row>
        <row r="3289">
          <cell r="F3289">
            <v>0.131442</v>
          </cell>
        </row>
        <row r="3290">
          <cell r="F3290">
            <v>0.13148199999999999</v>
          </cell>
        </row>
        <row r="3291">
          <cell r="F3291">
            <v>0.131522</v>
          </cell>
        </row>
        <row r="3292">
          <cell r="F3292">
            <v>0.13156200000000001</v>
          </cell>
        </row>
        <row r="3293">
          <cell r="F3293">
            <v>0.131602</v>
          </cell>
        </row>
        <row r="3294">
          <cell r="F3294">
            <v>0.13164200000000001</v>
          </cell>
        </row>
        <row r="3295">
          <cell r="F3295">
            <v>0.13168199999999999</v>
          </cell>
        </row>
        <row r="3296">
          <cell r="F3296">
            <v>0.13172200000000001</v>
          </cell>
        </row>
        <row r="3297">
          <cell r="F3297">
            <v>0.13176199999999999</v>
          </cell>
        </row>
        <row r="3298">
          <cell r="F3298">
            <v>0.131802</v>
          </cell>
        </row>
        <row r="3299">
          <cell r="F3299">
            <v>0.13184199999999999</v>
          </cell>
        </row>
        <row r="3300">
          <cell r="F3300">
            <v>0.131882</v>
          </cell>
        </row>
        <row r="3301">
          <cell r="F3301">
            <v>0.13192200000000001</v>
          </cell>
        </row>
        <row r="3302">
          <cell r="F3302">
            <v>0.131962</v>
          </cell>
        </row>
        <row r="3303">
          <cell r="F3303">
            <v>0.13200200000000001</v>
          </cell>
        </row>
        <row r="3304">
          <cell r="F3304">
            <v>0.13204199999999999</v>
          </cell>
        </row>
        <row r="3305">
          <cell r="F3305">
            <v>0.132082</v>
          </cell>
        </row>
        <row r="3306">
          <cell r="F3306">
            <v>0.13212199999999999</v>
          </cell>
        </row>
        <row r="3307">
          <cell r="F3307">
            <v>0.132162</v>
          </cell>
        </row>
        <row r="3308">
          <cell r="F3308">
            <v>0.13220199999999999</v>
          </cell>
        </row>
        <row r="3309">
          <cell r="F3309">
            <v>0.132242</v>
          </cell>
        </row>
        <row r="3310">
          <cell r="F3310">
            <v>0.13228200000000001</v>
          </cell>
        </row>
        <row r="3311">
          <cell r="F3311">
            <v>0.132322</v>
          </cell>
        </row>
        <row r="3312">
          <cell r="F3312">
            <v>0.13236200000000001</v>
          </cell>
        </row>
        <row r="3313">
          <cell r="F3313">
            <v>0.13240199999999999</v>
          </cell>
        </row>
        <row r="3314">
          <cell r="F3314">
            <v>0.132442</v>
          </cell>
        </row>
        <row r="3315">
          <cell r="F3315">
            <v>0.13248199999999999</v>
          </cell>
        </row>
        <row r="3316">
          <cell r="F3316">
            <v>0.132522</v>
          </cell>
        </row>
        <row r="3317">
          <cell r="F3317">
            <v>0.13256200000000001</v>
          </cell>
        </row>
        <row r="3318">
          <cell r="F3318">
            <v>0.132602</v>
          </cell>
        </row>
        <row r="3319">
          <cell r="F3319">
            <v>0.13264200000000001</v>
          </cell>
        </row>
        <row r="3320">
          <cell r="F3320">
            <v>0.13268199999999999</v>
          </cell>
        </row>
        <row r="3321">
          <cell r="F3321">
            <v>0.13272200000000001</v>
          </cell>
        </row>
        <row r="3322">
          <cell r="F3322">
            <v>0.13276199999999999</v>
          </cell>
        </row>
        <row r="3323">
          <cell r="F3323">
            <v>0.132802</v>
          </cell>
        </row>
        <row r="3324">
          <cell r="F3324">
            <v>0.13284199999999999</v>
          </cell>
        </row>
        <row r="3325">
          <cell r="F3325">
            <v>0.132882</v>
          </cell>
        </row>
        <row r="3326">
          <cell r="F3326">
            <v>0.13292200000000001</v>
          </cell>
        </row>
        <row r="3327">
          <cell r="F3327">
            <v>0.132962</v>
          </cell>
        </row>
        <row r="3328">
          <cell r="F3328">
            <v>0.13300200000000001</v>
          </cell>
        </row>
        <row r="3329">
          <cell r="F3329">
            <v>0.13304199999999999</v>
          </cell>
        </row>
        <row r="3330">
          <cell r="F3330">
            <v>0.13308200000000001</v>
          </cell>
        </row>
        <row r="3331">
          <cell r="F3331">
            <v>0.13312199999999999</v>
          </cell>
        </row>
        <row r="3332">
          <cell r="F3332">
            <v>0.133162</v>
          </cell>
        </row>
        <row r="3333">
          <cell r="F3333">
            <v>0.13320199999999999</v>
          </cell>
        </row>
        <row r="3334">
          <cell r="F3334">
            <v>0.133242</v>
          </cell>
        </row>
        <row r="3335">
          <cell r="F3335">
            <v>0.13328200000000001</v>
          </cell>
        </row>
        <row r="3336">
          <cell r="F3336">
            <v>0.133322</v>
          </cell>
        </row>
        <row r="3337">
          <cell r="F3337">
            <v>0.13336200000000001</v>
          </cell>
        </row>
        <row r="3338">
          <cell r="F3338">
            <v>0.13340199999999999</v>
          </cell>
        </row>
        <row r="3339">
          <cell r="F3339">
            <v>0.13344200000000001</v>
          </cell>
        </row>
        <row r="3340">
          <cell r="F3340">
            <v>0.13348199999999999</v>
          </cell>
        </row>
        <row r="3341">
          <cell r="F3341">
            <v>0.133522</v>
          </cell>
        </row>
        <row r="3342">
          <cell r="F3342">
            <v>0.13356199999999999</v>
          </cell>
        </row>
        <row r="3343">
          <cell r="F3343">
            <v>0.133602</v>
          </cell>
        </row>
        <row r="3344">
          <cell r="F3344">
            <v>0.13364200000000001</v>
          </cell>
        </row>
        <row r="3345">
          <cell r="F3345">
            <v>0.133682</v>
          </cell>
        </row>
        <row r="3346">
          <cell r="F3346">
            <v>0.13372200000000001</v>
          </cell>
        </row>
        <row r="3347">
          <cell r="F3347">
            <v>0.13376199999999999</v>
          </cell>
        </row>
        <row r="3348">
          <cell r="F3348">
            <v>0.133802</v>
          </cell>
        </row>
        <row r="3349">
          <cell r="F3349">
            <v>0.13384199999999999</v>
          </cell>
        </row>
        <row r="3350">
          <cell r="F3350">
            <v>0.133882</v>
          </cell>
        </row>
        <row r="3351">
          <cell r="F3351">
            <v>0.13392200000000001</v>
          </cell>
        </row>
        <row r="3352">
          <cell r="F3352">
            <v>0.133962</v>
          </cell>
        </row>
        <row r="3353">
          <cell r="F3353">
            <v>0.13400200000000001</v>
          </cell>
        </row>
        <row r="3354">
          <cell r="F3354">
            <v>0.13404199999999999</v>
          </cell>
        </row>
        <row r="3355">
          <cell r="F3355">
            <v>0.13408200000000001</v>
          </cell>
        </row>
        <row r="3356">
          <cell r="F3356">
            <v>0.13412199999999999</v>
          </cell>
        </row>
        <row r="3357">
          <cell r="F3357">
            <v>0.134162</v>
          </cell>
        </row>
        <row r="3358">
          <cell r="F3358">
            <v>0.13420199999999999</v>
          </cell>
        </row>
        <row r="3359">
          <cell r="F3359">
            <v>0.134242</v>
          </cell>
        </row>
        <row r="3360">
          <cell r="F3360">
            <v>0.13428200000000001</v>
          </cell>
        </row>
        <row r="3361">
          <cell r="F3361">
            <v>0.134322</v>
          </cell>
        </row>
        <row r="3362">
          <cell r="F3362">
            <v>0.13436200000000001</v>
          </cell>
        </row>
        <row r="3363">
          <cell r="F3363">
            <v>0.13440199999999999</v>
          </cell>
        </row>
        <row r="3364">
          <cell r="F3364">
            <v>0.13444200000000001</v>
          </cell>
        </row>
        <row r="3365">
          <cell r="F3365">
            <v>0.13448199999999999</v>
          </cell>
        </row>
        <row r="3366">
          <cell r="F3366">
            <v>0.134522</v>
          </cell>
        </row>
        <row r="3367">
          <cell r="F3367">
            <v>0.13456199999999999</v>
          </cell>
        </row>
        <row r="3368">
          <cell r="F3368">
            <v>0.134602</v>
          </cell>
        </row>
        <row r="3369">
          <cell r="F3369">
            <v>0.13464200000000001</v>
          </cell>
        </row>
        <row r="3370">
          <cell r="F3370">
            <v>0.134682</v>
          </cell>
        </row>
        <row r="3371">
          <cell r="F3371">
            <v>0.13472200000000001</v>
          </cell>
        </row>
        <row r="3372">
          <cell r="F3372">
            <v>0.13476199999999999</v>
          </cell>
        </row>
        <row r="3373">
          <cell r="F3373">
            <v>0.13480200000000001</v>
          </cell>
        </row>
        <row r="3374">
          <cell r="F3374">
            <v>0.13484199999999999</v>
          </cell>
        </row>
        <row r="3375">
          <cell r="F3375">
            <v>0.134882</v>
          </cell>
        </row>
        <row r="3376">
          <cell r="F3376">
            <v>0.13492199999999999</v>
          </cell>
        </row>
        <row r="3377">
          <cell r="F3377">
            <v>0.134962</v>
          </cell>
        </row>
        <row r="3378">
          <cell r="F3378">
            <v>0.13500200000000001</v>
          </cell>
        </row>
        <row r="3379">
          <cell r="F3379">
            <v>0.135042</v>
          </cell>
        </row>
        <row r="3380">
          <cell r="F3380">
            <v>0.13508200000000001</v>
          </cell>
        </row>
        <row r="3381">
          <cell r="F3381">
            <v>0.13512199999999999</v>
          </cell>
        </row>
        <row r="3382">
          <cell r="F3382">
            <v>0.135162</v>
          </cell>
        </row>
        <row r="3383">
          <cell r="F3383">
            <v>0.13520199999999999</v>
          </cell>
        </row>
        <row r="3384">
          <cell r="F3384">
            <v>0.135242</v>
          </cell>
        </row>
        <row r="3385">
          <cell r="F3385">
            <v>0.13528200000000001</v>
          </cell>
        </row>
        <row r="3386">
          <cell r="F3386">
            <v>0.135322</v>
          </cell>
        </row>
        <row r="3387">
          <cell r="F3387">
            <v>0.13536200000000001</v>
          </cell>
        </row>
        <row r="3388">
          <cell r="F3388">
            <v>0.13540199999999999</v>
          </cell>
        </row>
        <row r="3389">
          <cell r="F3389">
            <v>0.13544200000000001</v>
          </cell>
        </row>
        <row r="3390">
          <cell r="F3390">
            <v>0.13548199999999999</v>
          </cell>
        </row>
        <row r="3391">
          <cell r="F3391">
            <v>0.135522</v>
          </cell>
        </row>
        <row r="3392">
          <cell r="F3392">
            <v>0.13556199999999999</v>
          </cell>
        </row>
        <row r="3393">
          <cell r="F3393">
            <v>0.135602</v>
          </cell>
        </row>
        <row r="3394">
          <cell r="F3394">
            <v>0.13564200000000001</v>
          </cell>
        </row>
        <row r="3395">
          <cell r="F3395">
            <v>0.135682</v>
          </cell>
        </row>
        <row r="3396">
          <cell r="F3396">
            <v>0.13572200000000001</v>
          </cell>
        </row>
        <row r="3397">
          <cell r="F3397">
            <v>0.13576199999999999</v>
          </cell>
        </row>
        <row r="3398">
          <cell r="F3398">
            <v>0.13580200000000001</v>
          </cell>
        </row>
        <row r="3399">
          <cell r="F3399">
            <v>0.13584199999999999</v>
          </cell>
        </row>
        <row r="3400">
          <cell r="F3400">
            <v>0.135882</v>
          </cell>
        </row>
        <row r="3401">
          <cell r="F3401">
            <v>0.13592199999999999</v>
          </cell>
        </row>
        <row r="3402">
          <cell r="F3402">
            <v>0.135962</v>
          </cell>
        </row>
        <row r="3403">
          <cell r="F3403">
            <v>0.13600200000000001</v>
          </cell>
        </row>
        <row r="3404">
          <cell r="F3404">
            <v>0.136042</v>
          </cell>
        </row>
        <row r="3405">
          <cell r="F3405">
            <v>0.13608200000000001</v>
          </cell>
        </row>
        <row r="3406">
          <cell r="F3406">
            <v>0.13612199999999999</v>
          </cell>
        </row>
        <row r="3407">
          <cell r="F3407">
            <v>0.13616200000000001</v>
          </cell>
        </row>
        <row r="3408">
          <cell r="F3408">
            <v>0.13620199999999999</v>
          </cell>
        </row>
        <row r="3409">
          <cell r="F3409">
            <v>0.136242</v>
          </cell>
        </row>
        <row r="3410">
          <cell r="F3410">
            <v>0.13628199999999999</v>
          </cell>
        </row>
        <row r="3411">
          <cell r="F3411">
            <v>0.136322</v>
          </cell>
        </row>
        <row r="3412">
          <cell r="F3412">
            <v>0.13636200000000001</v>
          </cell>
        </row>
        <row r="3413">
          <cell r="F3413">
            <v>0.136402</v>
          </cell>
        </row>
        <row r="3414">
          <cell r="F3414">
            <v>0.13644200000000001</v>
          </cell>
        </row>
        <row r="3415">
          <cell r="F3415">
            <v>0.13648199999999999</v>
          </cell>
        </row>
        <row r="3416">
          <cell r="F3416">
            <v>0.136522</v>
          </cell>
        </row>
        <row r="3417">
          <cell r="F3417">
            <v>0.13656199999999999</v>
          </cell>
        </row>
        <row r="3418">
          <cell r="F3418">
            <v>0.136602</v>
          </cell>
        </row>
        <row r="3419">
          <cell r="F3419">
            <v>0.13664200000000001</v>
          </cell>
        </row>
        <row r="3420">
          <cell r="F3420">
            <v>0.136682</v>
          </cell>
        </row>
        <row r="3421">
          <cell r="F3421">
            <v>0.13672200000000001</v>
          </cell>
        </row>
        <row r="3422">
          <cell r="F3422">
            <v>0.13676199999999999</v>
          </cell>
        </row>
        <row r="3423">
          <cell r="F3423">
            <v>0.13680200000000001</v>
          </cell>
        </row>
        <row r="3424">
          <cell r="F3424">
            <v>0.13684199999999999</v>
          </cell>
        </row>
        <row r="3425">
          <cell r="F3425">
            <v>0.136882</v>
          </cell>
        </row>
        <row r="3426">
          <cell r="F3426">
            <v>0.13692199999999999</v>
          </cell>
        </row>
        <row r="3427">
          <cell r="F3427">
            <v>0.136962</v>
          </cell>
        </row>
        <row r="3428">
          <cell r="F3428">
            <v>0.13700200000000001</v>
          </cell>
        </row>
        <row r="3429">
          <cell r="F3429">
            <v>0.137042</v>
          </cell>
        </row>
        <row r="3430">
          <cell r="F3430">
            <v>0.13708200000000001</v>
          </cell>
        </row>
        <row r="3431">
          <cell r="F3431">
            <v>0.13712199999999999</v>
          </cell>
        </row>
        <row r="3432">
          <cell r="F3432">
            <v>0.13716200000000001</v>
          </cell>
        </row>
        <row r="3433">
          <cell r="F3433">
            <v>0.13720199999999999</v>
          </cell>
        </row>
        <row r="3434">
          <cell r="F3434">
            <v>0.137242</v>
          </cell>
        </row>
        <row r="3435">
          <cell r="F3435">
            <v>0.13728199999999999</v>
          </cell>
        </row>
        <row r="3436">
          <cell r="F3436">
            <v>0.137322</v>
          </cell>
        </row>
        <row r="3437">
          <cell r="F3437">
            <v>0.13736200000000001</v>
          </cell>
        </row>
        <row r="3438">
          <cell r="F3438">
            <v>0.137402</v>
          </cell>
        </row>
        <row r="3439">
          <cell r="F3439">
            <v>0.13744200000000001</v>
          </cell>
        </row>
        <row r="3440">
          <cell r="F3440">
            <v>0.13748199999999999</v>
          </cell>
        </row>
        <row r="3441">
          <cell r="F3441">
            <v>0.13752200000000001</v>
          </cell>
        </row>
        <row r="3442">
          <cell r="F3442">
            <v>0.13756199999999999</v>
          </cell>
        </row>
        <row r="3443">
          <cell r="F3443">
            <v>0.137602</v>
          </cell>
        </row>
        <row r="3444">
          <cell r="F3444">
            <v>0.13764199999999999</v>
          </cell>
        </row>
        <row r="3445">
          <cell r="F3445">
            <v>0.137682</v>
          </cell>
        </row>
        <row r="3446">
          <cell r="F3446">
            <v>0.13772200000000001</v>
          </cell>
        </row>
        <row r="3447">
          <cell r="F3447">
            <v>0.137762</v>
          </cell>
        </row>
        <row r="3448">
          <cell r="F3448">
            <v>0.13780200000000001</v>
          </cell>
        </row>
        <row r="3449">
          <cell r="F3449">
            <v>0.13784199999999999</v>
          </cell>
        </row>
        <row r="3450">
          <cell r="F3450">
            <v>0.137882</v>
          </cell>
        </row>
        <row r="3451">
          <cell r="F3451">
            <v>0.13792199999999999</v>
          </cell>
        </row>
        <row r="3452">
          <cell r="F3452">
            <v>0.137962</v>
          </cell>
        </row>
        <row r="3453">
          <cell r="F3453">
            <v>0.13800200000000001</v>
          </cell>
        </row>
        <row r="3454">
          <cell r="F3454">
            <v>0.138042</v>
          </cell>
        </row>
        <row r="3455">
          <cell r="F3455">
            <v>0.13808200000000001</v>
          </cell>
        </row>
        <row r="3456">
          <cell r="F3456">
            <v>0.13812199999999999</v>
          </cell>
        </row>
        <row r="3457">
          <cell r="F3457">
            <v>0.13816200000000001</v>
          </cell>
        </row>
        <row r="3458">
          <cell r="F3458">
            <v>0.13820199999999999</v>
          </cell>
        </row>
        <row r="3459">
          <cell r="F3459">
            <v>0.138242</v>
          </cell>
        </row>
        <row r="3460">
          <cell r="F3460">
            <v>0.13828199999999999</v>
          </cell>
        </row>
        <row r="3461">
          <cell r="F3461">
            <v>0.138322</v>
          </cell>
        </row>
        <row r="3462">
          <cell r="F3462">
            <v>0.13836200000000001</v>
          </cell>
        </row>
        <row r="3463">
          <cell r="F3463">
            <v>0.138402</v>
          </cell>
        </row>
        <row r="3464">
          <cell r="F3464">
            <v>0.13844200000000001</v>
          </cell>
        </row>
        <row r="3465">
          <cell r="F3465">
            <v>0.13848199999999999</v>
          </cell>
        </row>
        <row r="3466">
          <cell r="F3466">
            <v>0.13852200000000001</v>
          </cell>
        </row>
        <row r="3467">
          <cell r="F3467">
            <v>0.13856199999999999</v>
          </cell>
        </row>
        <row r="3468">
          <cell r="F3468">
            <v>0.138602</v>
          </cell>
        </row>
        <row r="3469">
          <cell r="F3469">
            <v>0.13864199999999999</v>
          </cell>
        </row>
        <row r="3470">
          <cell r="F3470">
            <v>0.138682</v>
          </cell>
        </row>
        <row r="3471">
          <cell r="F3471">
            <v>0.13872200000000001</v>
          </cell>
        </row>
        <row r="3472">
          <cell r="F3472">
            <v>0.138762</v>
          </cell>
        </row>
        <row r="3473">
          <cell r="F3473">
            <v>0.13880200000000001</v>
          </cell>
        </row>
        <row r="3474">
          <cell r="F3474">
            <v>0.13884199999999999</v>
          </cell>
        </row>
        <row r="3475">
          <cell r="F3475">
            <v>0.13888200000000001</v>
          </cell>
        </row>
        <row r="3476">
          <cell r="F3476">
            <v>0.13892199999999999</v>
          </cell>
        </row>
        <row r="3477">
          <cell r="F3477">
            <v>0.138962</v>
          </cell>
        </row>
        <row r="3478">
          <cell r="F3478">
            <v>0.13900199999999999</v>
          </cell>
        </row>
        <row r="3479">
          <cell r="F3479">
            <v>0.139042</v>
          </cell>
        </row>
        <row r="3480">
          <cell r="F3480">
            <v>0.13908200000000001</v>
          </cell>
        </row>
        <row r="3481">
          <cell r="F3481">
            <v>0.139122</v>
          </cell>
        </row>
        <row r="3482">
          <cell r="F3482">
            <v>0.13916200000000001</v>
          </cell>
        </row>
        <row r="3483">
          <cell r="F3483">
            <v>0.13920199999999999</v>
          </cell>
        </row>
        <row r="3484">
          <cell r="F3484">
            <v>0.139242</v>
          </cell>
        </row>
        <row r="3485">
          <cell r="F3485">
            <v>0.13928199999999999</v>
          </cell>
        </row>
        <row r="3486">
          <cell r="F3486">
            <v>0.139322</v>
          </cell>
        </row>
        <row r="3487">
          <cell r="F3487">
            <v>0.13936200000000001</v>
          </cell>
        </row>
        <row r="3488">
          <cell r="F3488">
            <v>0.139402</v>
          </cell>
        </row>
        <row r="3489">
          <cell r="F3489">
            <v>0.13944200000000001</v>
          </cell>
        </row>
        <row r="3490">
          <cell r="F3490">
            <v>0.13948199999999999</v>
          </cell>
        </row>
        <row r="3491">
          <cell r="F3491">
            <v>0.13952200000000001</v>
          </cell>
        </row>
        <row r="3492">
          <cell r="F3492">
            <v>0.13956199999999999</v>
          </cell>
        </row>
        <row r="3493">
          <cell r="F3493">
            <v>0.139602</v>
          </cell>
        </row>
        <row r="3494">
          <cell r="F3494">
            <v>0.13964199999999999</v>
          </cell>
        </row>
        <row r="3495">
          <cell r="F3495">
            <v>0.139682</v>
          </cell>
        </row>
        <row r="3496">
          <cell r="F3496">
            <v>0.13972200000000001</v>
          </cell>
        </row>
        <row r="3497">
          <cell r="F3497">
            <v>0.139762</v>
          </cell>
        </row>
        <row r="3498">
          <cell r="F3498">
            <v>0.13980200000000001</v>
          </cell>
        </row>
        <row r="3499">
          <cell r="F3499">
            <v>0.13984199999999999</v>
          </cell>
        </row>
        <row r="3500">
          <cell r="F3500">
            <v>0.13988200000000001</v>
          </cell>
        </row>
        <row r="3501">
          <cell r="F3501">
            <v>0.13992199999999999</v>
          </cell>
        </row>
        <row r="3502">
          <cell r="F3502">
            <v>0.139962</v>
          </cell>
        </row>
        <row r="3503">
          <cell r="F3503">
            <v>0.14000199999999999</v>
          </cell>
        </row>
        <row r="3504">
          <cell r="F3504">
            <v>0.140042</v>
          </cell>
        </row>
        <row r="3505">
          <cell r="F3505">
            <v>0.14008200000000001</v>
          </cell>
        </row>
        <row r="3506">
          <cell r="F3506">
            <v>0.140122</v>
          </cell>
        </row>
        <row r="3507">
          <cell r="F3507">
            <v>0.14016200000000001</v>
          </cell>
        </row>
        <row r="3508">
          <cell r="F3508">
            <v>0.14020199999999999</v>
          </cell>
        </row>
        <row r="3509">
          <cell r="F3509">
            <v>0.14024200000000001</v>
          </cell>
        </row>
        <row r="3510">
          <cell r="F3510">
            <v>0.14028199999999999</v>
          </cell>
        </row>
        <row r="3511">
          <cell r="F3511">
            <v>0.140322</v>
          </cell>
        </row>
        <row r="3512">
          <cell r="F3512">
            <v>0.14036199999999999</v>
          </cell>
        </row>
        <row r="3513">
          <cell r="F3513">
            <v>0.140402</v>
          </cell>
        </row>
        <row r="3514">
          <cell r="F3514">
            <v>0.14044200000000001</v>
          </cell>
        </row>
        <row r="3515">
          <cell r="F3515">
            <v>0.140482</v>
          </cell>
        </row>
        <row r="3516">
          <cell r="F3516">
            <v>0.14052200000000001</v>
          </cell>
        </row>
        <row r="3517">
          <cell r="F3517">
            <v>0.14056199999999999</v>
          </cell>
        </row>
        <row r="3518">
          <cell r="F3518">
            <v>0.140602</v>
          </cell>
        </row>
        <row r="3519">
          <cell r="F3519">
            <v>0.14064199999999999</v>
          </cell>
        </row>
        <row r="3520">
          <cell r="F3520">
            <v>0.140682</v>
          </cell>
        </row>
        <row r="3521">
          <cell r="F3521">
            <v>0.14072200000000001</v>
          </cell>
        </row>
        <row r="3522">
          <cell r="F3522">
            <v>0.140762</v>
          </cell>
        </row>
        <row r="3523">
          <cell r="F3523">
            <v>0.14080200000000001</v>
          </cell>
        </row>
        <row r="3524">
          <cell r="F3524">
            <v>0.14084199999999999</v>
          </cell>
        </row>
        <row r="3525">
          <cell r="F3525">
            <v>0.14088200000000001</v>
          </cell>
        </row>
        <row r="3526">
          <cell r="F3526">
            <v>0.14092199999999999</v>
          </cell>
        </row>
        <row r="3527">
          <cell r="F3527">
            <v>0.140962</v>
          </cell>
        </row>
        <row r="3528">
          <cell r="F3528">
            <v>0.14100199999999999</v>
          </cell>
        </row>
        <row r="3529">
          <cell r="F3529">
            <v>0.141042</v>
          </cell>
        </row>
        <row r="3530">
          <cell r="F3530">
            <v>0.14108200000000001</v>
          </cell>
        </row>
        <row r="3531">
          <cell r="F3531">
            <v>0.141122</v>
          </cell>
        </row>
        <row r="3532">
          <cell r="F3532">
            <v>0.14116200000000001</v>
          </cell>
        </row>
        <row r="3533">
          <cell r="F3533">
            <v>0.14120199999999999</v>
          </cell>
        </row>
        <row r="3534">
          <cell r="F3534">
            <v>0.14124200000000001</v>
          </cell>
        </row>
        <row r="3535">
          <cell r="F3535">
            <v>0.14128199999999999</v>
          </cell>
        </row>
        <row r="3536">
          <cell r="F3536">
            <v>0.141322</v>
          </cell>
        </row>
        <row r="3537">
          <cell r="F3537">
            <v>0.14136199999999999</v>
          </cell>
        </row>
        <row r="3538">
          <cell r="F3538">
            <v>0.141402</v>
          </cell>
        </row>
        <row r="3539">
          <cell r="F3539">
            <v>0.14144200000000001</v>
          </cell>
        </row>
        <row r="3540">
          <cell r="F3540">
            <v>0.141482</v>
          </cell>
        </row>
        <row r="3541">
          <cell r="F3541">
            <v>0.14152200000000001</v>
          </cell>
        </row>
        <row r="3542">
          <cell r="F3542">
            <v>0.14156199999999999</v>
          </cell>
        </row>
        <row r="3543">
          <cell r="F3543">
            <v>0.14160200000000001</v>
          </cell>
        </row>
        <row r="3544">
          <cell r="F3544">
            <v>0.14164199999999999</v>
          </cell>
        </row>
        <row r="3545">
          <cell r="F3545">
            <v>0.141682</v>
          </cell>
        </row>
        <row r="3546">
          <cell r="F3546">
            <v>0.14172199999999999</v>
          </cell>
        </row>
        <row r="3547">
          <cell r="F3547">
            <v>0.141762</v>
          </cell>
        </row>
        <row r="3548">
          <cell r="F3548">
            <v>0.14180200000000001</v>
          </cell>
        </row>
        <row r="3549">
          <cell r="F3549">
            <v>0.141842</v>
          </cell>
        </row>
        <row r="3550">
          <cell r="F3550">
            <v>0.14188200000000001</v>
          </cell>
        </row>
        <row r="3551">
          <cell r="F3551">
            <v>0.14192199999999999</v>
          </cell>
        </row>
        <row r="3552">
          <cell r="F3552">
            <v>0.141962</v>
          </cell>
        </row>
        <row r="3553">
          <cell r="F3553">
            <v>0.14200199999999999</v>
          </cell>
        </row>
        <row r="3554">
          <cell r="F3554">
            <v>0.142042</v>
          </cell>
        </row>
        <row r="3555">
          <cell r="F3555">
            <v>0.14208200000000001</v>
          </cell>
        </row>
        <row r="3556">
          <cell r="F3556">
            <v>0.142122</v>
          </cell>
        </row>
        <row r="3557">
          <cell r="F3557">
            <v>0.14216200000000001</v>
          </cell>
        </row>
        <row r="3558">
          <cell r="F3558">
            <v>0.142202</v>
          </cell>
        </row>
        <row r="3559">
          <cell r="F3559">
            <v>0.14224200000000001</v>
          </cell>
        </row>
        <row r="3560">
          <cell r="F3560">
            <v>0.14228199999999999</v>
          </cell>
        </row>
        <row r="3561">
          <cell r="F3561">
            <v>0.142322</v>
          </cell>
        </row>
        <row r="3562">
          <cell r="F3562">
            <v>0.14236199999999999</v>
          </cell>
        </row>
        <row r="3563">
          <cell r="F3563">
            <v>0.142402</v>
          </cell>
        </row>
        <row r="3564">
          <cell r="F3564">
            <v>0.14244200000000001</v>
          </cell>
        </row>
        <row r="3565">
          <cell r="F3565">
            <v>0.142482</v>
          </cell>
        </row>
        <row r="3566">
          <cell r="F3566">
            <v>0.14252200000000001</v>
          </cell>
        </row>
        <row r="3567">
          <cell r="F3567">
            <v>0.14256199999999999</v>
          </cell>
        </row>
        <row r="3568">
          <cell r="F3568">
            <v>0.14260200000000001</v>
          </cell>
        </row>
        <row r="3569">
          <cell r="F3569">
            <v>0.14264199999999999</v>
          </cell>
        </row>
        <row r="3570">
          <cell r="F3570">
            <v>0.142682</v>
          </cell>
        </row>
        <row r="3571">
          <cell r="F3571">
            <v>0.14272199999999999</v>
          </cell>
        </row>
        <row r="3572">
          <cell r="F3572">
            <v>0.142762</v>
          </cell>
        </row>
        <row r="3573">
          <cell r="F3573">
            <v>0.14280200000000001</v>
          </cell>
        </row>
        <row r="3574">
          <cell r="F3574">
            <v>0.142842</v>
          </cell>
        </row>
        <row r="3575">
          <cell r="F3575">
            <v>0.14288200000000001</v>
          </cell>
        </row>
        <row r="3576">
          <cell r="F3576">
            <v>0.14292199999999999</v>
          </cell>
        </row>
        <row r="3577">
          <cell r="F3577">
            <v>0.14296200000000001</v>
          </cell>
        </row>
        <row r="3578">
          <cell r="F3578">
            <v>0.14300199999999999</v>
          </cell>
        </row>
        <row r="3579">
          <cell r="F3579">
            <v>0.143042</v>
          </cell>
        </row>
        <row r="3580">
          <cell r="F3580">
            <v>0.14308199999999999</v>
          </cell>
        </row>
        <row r="3581">
          <cell r="F3581">
            <v>0.143122</v>
          </cell>
        </row>
        <row r="3582">
          <cell r="F3582">
            <v>0.14316200000000001</v>
          </cell>
        </row>
        <row r="3583">
          <cell r="F3583">
            <v>0.143202</v>
          </cell>
        </row>
        <row r="3584">
          <cell r="F3584">
            <v>0.14324200000000001</v>
          </cell>
        </row>
        <row r="3585">
          <cell r="F3585">
            <v>0.14328199999999999</v>
          </cell>
        </row>
        <row r="3586">
          <cell r="F3586">
            <v>0.143322</v>
          </cell>
        </row>
        <row r="3587">
          <cell r="F3587">
            <v>0.14336199999999999</v>
          </cell>
        </row>
        <row r="3588">
          <cell r="F3588">
            <v>0.143402</v>
          </cell>
        </row>
        <row r="3589">
          <cell r="F3589">
            <v>0.14344199999999999</v>
          </cell>
        </row>
        <row r="3590">
          <cell r="F3590">
            <v>0.143482</v>
          </cell>
        </row>
        <row r="3591">
          <cell r="F3591">
            <v>0.14352200000000001</v>
          </cell>
        </row>
        <row r="3592">
          <cell r="F3592">
            <v>0.143562</v>
          </cell>
        </row>
        <row r="3593">
          <cell r="F3593">
            <v>0.14360200000000001</v>
          </cell>
        </row>
        <row r="3594">
          <cell r="F3594">
            <v>0.14364199999999999</v>
          </cell>
        </row>
        <row r="3595">
          <cell r="F3595">
            <v>0.143682</v>
          </cell>
        </row>
        <row r="3596">
          <cell r="F3596">
            <v>0.14372199999999999</v>
          </cell>
        </row>
        <row r="3597">
          <cell r="F3597">
            <v>0.143762</v>
          </cell>
        </row>
        <row r="3598">
          <cell r="F3598">
            <v>0.14380200000000001</v>
          </cell>
        </row>
        <row r="3599">
          <cell r="F3599">
            <v>0.143842</v>
          </cell>
        </row>
        <row r="3600">
          <cell r="F3600">
            <v>0.14388200000000001</v>
          </cell>
        </row>
        <row r="3601">
          <cell r="F3601">
            <v>0.14392199999999999</v>
          </cell>
        </row>
        <row r="3602">
          <cell r="F3602">
            <v>0.14396200000000001</v>
          </cell>
        </row>
        <row r="3603">
          <cell r="F3603">
            <v>0.14400199999999999</v>
          </cell>
        </row>
        <row r="3604">
          <cell r="F3604">
            <v>0.144042</v>
          </cell>
        </row>
        <row r="3605">
          <cell r="F3605">
            <v>0.14408199999999999</v>
          </cell>
        </row>
        <row r="3606">
          <cell r="F3606">
            <v>0.144122</v>
          </cell>
        </row>
        <row r="3607">
          <cell r="F3607">
            <v>0.14416200000000001</v>
          </cell>
        </row>
        <row r="3608">
          <cell r="F3608">
            <v>0.144202</v>
          </cell>
        </row>
        <row r="3609">
          <cell r="F3609">
            <v>0.14424200000000001</v>
          </cell>
        </row>
        <row r="3610">
          <cell r="F3610">
            <v>0.14428199999999999</v>
          </cell>
        </row>
        <row r="3611">
          <cell r="F3611">
            <v>0.14432200000000001</v>
          </cell>
        </row>
        <row r="3612">
          <cell r="F3612">
            <v>0.14436199999999999</v>
          </cell>
        </row>
        <row r="3613">
          <cell r="F3613">
            <v>0.144402</v>
          </cell>
        </row>
        <row r="3614">
          <cell r="F3614">
            <v>0.14444199999999999</v>
          </cell>
        </row>
        <row r="3615">
          <cell r="F3615">
            <v>0.144482</v>
          </cell>
        </row>
        <row r="3616">
          <cell r="F3616">
            <v>0.14452200000000001</v>
          </cell>
        </row>
        <row r="3617">
          <cell r="F3617">
            <v>0.144562</v>
          </cell>
        </row>
        <row r="3618">
          <cell r="F3618">
            <v>0.14460200000000001</v>
          </cell>
        </row>
        <row r="3619">
          <cell r="F3619">
            <v>0.14464199999999999</v>
          </cell>
        </row>
        <row r="3620">
          <cell r="F3620">
            <v>0.14468200000000001</v>
          </cell>
        </row>
        <row r="3621">
          <cell r="F3621">
            <v>0.14472199999999999</v>
          </cell>
        </row>
        <row r="3622">
          <cell r="F3622">
            <v>0.144762</v>
          </cell>
        </row>
        <row r="3623">
          <cell r="F3623">
            <v>0.14480199999999999</v>
          </cell>
        </row>
        <row r="3624">
          <cell r="F3624">
            <v>0.144842</v>
          </cell>
        </row>
        <row r="3625">
          <cell r="F3625">
            <v>0.14488200000000001</v>
          </cell>
        </row>
        <row r="3626">
          <cell r="F3626">
            <v>0.144922</v>
          </cell>
        </row>
        <row r="3627">
          <cell r="F3627">
            <v>0.14496200000000001</v>
          </cell>
        </row>
        <row r="3628">
          <cell r="F3628">
            <v>0.14500199999999999</v>
          </cell>
        </row>
        <row r="3629">
          <cell r="F3629">
            <v>0.145042</v>
          </cell>
        </row>
        <row r="3630">
          <cell r="F3630">
            <v>0.14508199999999999</v>
          </cell>
        </row>
        <row r="3631">
          <cell r="F3631">
            <v>0.145122</v>
          </cell>
        </row>
        <row r="3632">
          <cell r="F3632">
            <v>0.14516200000000001</v>
          </cell>
        </row>
        <row r="3633">
          <cell r="F3633">
            <v>0.145202</v>
          </cell>
        </row>
        <row r="3634">
          <cell r="F3634">
            <v>0.14524200000000001</v>
          </cell>
        </row>
        <row r="3635">
          <cell r="F3635">
            <v>0.14528199999999999</v>
          </cell>
        </row>
        <row r="3636">
          <cell r="F3636">
            <v>0.14532200000000001</v>
          </cell>
        </row>
        <row r="3637">
          <cell r="F3637">
            <v>0.14536199999999999</v>
          </cell>
        </row>
        <row r="3638">
          <cell r="F3638">
            <v>0.145402</v>
          </cell>
        </row>
        <row r="3639">
          <cell r="F3639">
            <v>0.14544199999999999</v>
          </cell>
        </row>
        <row r="3640">
          <cell r="F3640">
            <v>0.145482</v>
          </cell>
        </row>
        <row r="3641">
          <cell r="F3641">
            <v>0.14552200000000001</v>
          </cell>
        </row>
        <row r="3642">
          <cell r="F3642">
            <v>0.145562</v>
          </cell>
        </row>
        <row r="3643">
          <cell r="F3643">
            <v>0.14560200000000001</v>
          </cell>
        </row>
        <row r="3644">
          <cell r="F3644">
            <v>0.14564199999999999</v>
          </cell>
        </row>
        <row r="3645">
          <cell r="F3645">
            <v>0.14568200000000001</v>
          </cell>
        </row>
        <row r="3646">
          <cell r="F3646">
            <v>0.14572199999999999</v>
          </cell>
        </row>
        <row r="3647">
          <cell r="F3647">
            <v>0.145762</v>
          </cell>
        </row>
        <row r="3648">
          <cell r="F3648">
            <v>0.14580199999999999</v>
          </cell>
        </row>
        <row r="3649">
          <cell r="F3649">
            <v>0.145842</v>
          </cell>
        </row>
        <row r="3650">
          <cell r="F3650">
            <v>0.14588200000000001</v>
          </cell>
        </row>
        <row r="3651">
          <cell r="F3651">
            <v>0.145922</v>
          </cell>
        </row>
        <row r="3652">
          <cell r="F3652">
            <v>0.14596200000000001</v>
          </cell>
        </row>
        <row r="3653">
          <cell r="F3653">
            <v>0.14600199999999999</v>
          </cell>
        </row>
        <row r="3654">
          <cell r="F3654">
            <v>0.14604200000000001</v>
          </cell>
        </row>
        <row r="3655">
          <cell r="F3655">
            <v>0.14608199999999999</v>
          </cell>
        </row>
        <row r="3656">
          <cell r="F3656">
            <v>0.146122</v>
          </cell>
        </row>
        <row r="3657">
          <cell r="F3657">
            <v>0.14616199999999999</v>
          </cell>
        </row>
        <row r="3658">
          <cell r="F3658">
            <v>0.146202</v>
          </cell>
        </row>
        <row r="3659">
          <cell r="F3659">
            <v>0.14624200000000001</v>
          </cell>
        </row>
        <row r="3660">
          <cell r="F3660">
            <v>0.146282</v>
          </cell>
        </row>
        <row r="3661">
          <cell r="F3661">
            <v>0.14632200000000001</v>
          </cell>
        </row>
        <row r="3662">
          <cell r="F3662">
            <v>0.14636199999999999</v>
          </cell>
        </row>
        <row r="3663">
          <cell r="F3663">
            <v>0.146402</v>
          </cell>
        </row>
        <row r="3664">
          <cell r="F3664">
            <v>0.14644199999999999</v>
          </cell>
        </row>
        <row r="3665">
          <cell r="F3665">
            <v>0.146482</v>
          </cell>
        </row>
        <row r="3666">
          <cell r="F3666">
            <v>0.14652200000000001</v>
          </cell>
        </row>
        <row r="3667">
          <cell r="F3667">
            <v>0.146562</v>
          </cell>
        </row>
        <row r="3668">
          <cell r="F3668">
            <v>0.14660200000000001</v>
          </cell>
        </row>
        <row r="3669">
          <cell r="F3669">
            <v>0.14664199999999999</v>
          </cell>
        </row>
        <row r="3670">
          <cell r="F3670">
            <v>0.14668200000000001</v>
          </cell>
        </row>
        <row r="3671">
          <cell r="F3671">
            <v>0.14672199999999999</v>
          </cell>
        </row>
        <row r="3672">
          <cell r="F3672">
            <v>0.146762</v>
          </cell>
        </row>
        <row r="3673">
          <cell r="F3673">
            <v>0.14680199999999999</v>
          </cell>
        </row>
        <row r="3674">
          <cell r="F3674">
            <v>0.146842</v>
          </cell>
        </row>
        <row r="3675">
          <cell r="F3675">
            <v>0.14688200000000001</v>
          </cell>
        </row>
        <row r="3676">
          <cell r="F3676">
            <v>0.146922</v>
          </cell>
        </row>
        <row r="3677">
          <cell r="F3677">
            <v>0.14696200000000001</v>
          </cell>
        </row>
        <row r="3678">
          <cell r="F3678">
            <v>0.14700199999999999</v>
          </cell>
        </row>
        <row r="3679">
          <cell r="F3679">
            <v>0.14704200000000001</v>
          </cell>
        </row>
        <row r="3680">
          <cell r="F3680">
            <v>0.14708199999999999</v>
          </cell>
        </row>
        <row r="3681">
          <cell r="F3681">
            <v>0.147122</v>
          </cell>
        </row>
        <row r="3682">
          <cell r="F3682">
            <v>0.14716199999999999</v>
          </cell>
        </row>
        <row r="3683">
          <cell r="F3683">
            <v>0.147202</v>
          </cell>
        </row>
        <row r="3684">
          <cell r="F3684">
            <v>0.14724200000000001</v>
          </cell>
        </row>
        <row r="3685">
          <cell r="F3685">
            <v>0.147282</v>
          </cell>
        </row>
        <row r="3686">
          <cell r="F3686">
            <v>0.14732200000000001</v>
          </cell>
        </row>
        <row r="3687">
          <cell r="F3687">
            <v>0.14736199999999999</v>
          </cell>
        </row>
        <row r="3688">
          <cell r="F3688">
            <v>0.14740200000000001</v>
          </cell>
        </row>
        <row r="3689">
          <cell r="F3689">
            <v>0.14744199999999999</v>
          </cell>
        </row>
        <row r="3690">
          <cell r="F3690">
            <v>0.147482</v>
          </cell>
        </row>
        <row r="3691">
          <cell r="F3691">
            <v>0.14752199999999999</v>
          </cell>
        </row>
        <row r="3692">
          <cell r="F3692">
            <v>0.147562</v>
          </cell>
        </row>
        <row r="3693">
          <cell r="F3693">
            <v>0.14760200000000001</v>
          </cell>
        </row>
        <row r="3694">
          <cell r="F3694">
            <v>0.147642</v>
          </cell>
        </row>
        <row r="3695">
          <cell r="F3695">
            <v>0.14768200000000001</v>
          </cell>
        </row>
        <row r="3696">
          <cell r="F3696">
            <v>0.14772199999999999</v>
          </cell>
        </row>
        <row r="3697">
          <cell r="F3697">
            <v>0.147762</v>
          </cell>
        </row>
        <row r="3698">
          <cell r="F3698">
            <v>0.14780199999999999</v>
          </cell>
        </row>
        <row r="3699">
          <cell r="F3699">
            <v>0.147842</v>
          </cell>
        </row>
        <row r="3700">
          <cell r="F3700">
            <v>0.14788200000000001</v>
          </cell>
        </row>
        <row r="3701">
          <cell r="F3701">
            <v>0.147922</v>
          </cell>
        </row>
        <row r="3702">
          <cell r="F3702">
            <v>0.14796200000000001</v>
          </cell>
        </row>
        <row r="3703">
          <cell r="F3703">
            <v>0.14800199999999999</v>
          </cell>
        </row>
        <row r="3704">
          <cell r="F3704">
            <v>0.14804200000000001</v>
          </cell>
        </row>
        <row r="3705">
          <cell r="F3705">
            <v>0.14808199999999999</v>
          </cell>
        </row>
        <row r="3706">
          <cell r="F3706">
            <v>0.148122</v>
          </cell>
        </row>
        <row r="3707">
          <cell r="F3707">
            <v>0.14816199999999999</v>
          </cell>
        </row>
        <row r="3708">
          <cell r="F3708">
            <v>0.148202</v>
          </cell>
        </row>
        <row r="3709">
          <cell r="F3709">
            <v>0.14824200000000001</v>
          </cell>
        </row>
        <row r="3710">
          <cell r="F3710">
            <v>0.148282</v>
          </cell>
        </row>
        <row r="3711">
          <cell r="F3711">
            <v>0.14832200000000001</v>
          </cell>
        </row>
        <row r="3712">
          <cell r="F3712">
            <v>0.14836199999999999</v>
          </cell>
        </row>
        <row r="3713">
          <cell r="F3713">
            <v>0.14840200000000001</v>
          </cell>
        </row>
        <row r="3714">
          <cell r="F3714">
            <v>0.14844199999999999</v>
          </cell>
        </row>
        <row r="3715">
          <cell r="F3715">
            <v>0.148482</v>
          </cell>
        </row>
        <row r="3716">
          <cell r="F3716">
            <v>0.14852199999999999</v>
          </cell>
        </row>
        <row r="3717">
          <cell r="F3717">
            <v>0.148562</v>
          </cell>
        </row>
        <row r="3718">
          <cell r="F3718">
            <v>0.14860200000000001</v>
          </cell>
        </row>
        <row r="3719">
          <cell r="F3719">
            <v>0.148642</v>
          </cell>
        </row>
        <row r="3720">
          <cell r="F3720">
            <v>0.14868200000000001</v>
          </cell>
        </row>
        <row r="3721">
          <cell r="F3721">
            <v>0.14872199999999999</v>
          </cell>
        </row>
        <row r="3722">
          <cell r="F3722">
            <v>0.14876200000000001</v>
          </cell>
        </row>
        <row r="3723">
          <cell r="F3723">
            <v>0.14880199999999999</v>
          </cell>
        </row>
        <row r="3724">
          <cell r="F3724">
            <v>0.148842</v>
          </cell>
        </row>
        <row r="3725">
          <cell r="F3725">
            <v>0.14888199999999999</v>
          </cell>
        </row>
        <row r="3726">
          <cell r="F3726">
            <v>0.148922</v>
          </cell>
        </row>
        <row r="3727">
          <cell r="F3727">
            <v>0.14896200000000001</v>
          </cell>
        </row>
        <row r="3728">
          <cell r="F3728">
            <v>0.149002</v>
          </cell>
        </row>
        <row r="3729">
          <cell r="F3729">
            <v>0.14904200000000001</v>
          </cell>
        </row>
        <row r="3730">
          <cell r="F3730">
            <v>0.14908199999999999</v>
          </cell>
        </row>
        <row r="3731">
          <cell r="F3731">
            <v>0.149122</v>
          </cell>
        </row>
        <row r="3732">
          <cell r="F3732">
            <v>0.14916199999999999</v>
          </cell>
        </row>
        <row r="3733">
          <cell r="F3733">
            <v>0.149202</v>
          </cell>
        </row>
        <row r="3734">
          <cell r="F3734">
            <v>0.14924200000000001</v>
          </cell>
        </row>
        <row r="3735">
          <cell r="F3735">
            <v>0.149282</v>
          </cell>
        </row>
        <row r="3736">
          <cell r="F3736">
            <v>0.14932200000000001</v>
          </cell>
        </row>
        <row r="3737">
          <cell r="F3737">
            <v>0.14936199999999999</v>
          </cell>
        </row>
        <row r="3738">
          <cell r="F3738">
            <v>0.14940200000000001</v>
          </cell>
        </row>
        <row r="3739">
          <cell r="F3739">
            <v>0.14944199999999999</v>
          </cell>
        </row>
        <row r="3740">
          <cell r="F3740">
            <v>0.149482</v>
          </cell>
        </row>
        <row r="3741">
          <cell r="F3741">
            <v>0.14952199999999999</v>
          </cell>
        </row>
        <row r="3742">
          <cell r="F3742">
            <v>0.149562</v>
          </cell>
        </row>
        <row r="3743">
          <cell r="F3743">
            <v>0.14960200000000001</v>
          </cell>
        </row>
        <row r="3744">
          <cell r="F3744">
            <v>0.149642</v>
          </cell>
        </row>
        <row r="3745">
          <cell r="F3745">
            <v>0.14968200000000001</v>
          </cell>
        </row>
        <row r="3746">
          <cell r="F3746">
            <v>0.14972199999999999</v>
          </cell>
        </row>
        <row r="3747">
          <cell r="F3747">
            <v>0.14976200000000001</v>
          </cell>
        </row>
        <row r="3748">
          <cell r="F3748">
            <v>0.14980199999999999</v>
          </cell>
        </row>
        <row r="3749">
          <cell r="F3749">
            <v>0.149842</v>
          </cell>
        </row>
        <row r="3750">
          <cell r="F3750">
            <v>0.14988199999999999</v>
          </cell>
        </row>
        <row r="3751">
          <cell r="F3751">
            <v>0.149922</v>
          </cell>
        </row>
        <row r="3752">
          <cell r="F3752">
            <v>0.14996200000000001</v>
          </cell>
        </row>
        <row r="3753">
          <cell r="F3753">
            <v>0.150002</v>
          </cell>
        </row>
        <row r="3754">
          <cell r="F3754">
            <v>0.15004200000000001</v>
          </cell>
        </row>
        <row r="3755">
          <cell r="F3755">
            <v>0.15008199999999999</v>
          </cell>
        </row>
        <row r="3756">
          <cell r="F3756">
            <v>0.15012200000000001</v>
          </cell>
        </row>
        <row r="3757">
          <cell r="F3757">
            <v>0.15016199999999999</v>
          </cell>
        </row>
        <row r="3758">
          <cell r="F3758">
            <v>0.150202</v>
          </cell>
        </row>
        <row r="3759">
          <cell r="F3759">
            <v>0.15024199999999999</v>
          </cell>
        </row>
        <row r="3760">
          <cell r="F3760">
            <v>0.150282</v>
          </cell>
        </row>
        <row r="3761">
          <cell r="F3761">
            <v>0.15032200000000001</v>
          </cell>
        </row>
        <row r="3762">
          <cell r="F3762">
            <v>0.150362</v>
          </cell>
        </row>
        <row r="3763">
          <cell r="F3763">
            <v>0.15040200000000001</v>
          </cell>
        </row>
        <row r="3764">
          <cell r="F3764">
            <v>0.15044199999999999</v>
          </cell>
        </row>
        <row r="3765">
          <cell r="F3765">
            <v>0.150482</v>
          </cell>
        </row>
        <row r="3766">
          <cell r="F3766">
            <v>0.15052199999999999</v>
          </cell>
        </row>
        <row r="3767">
          <cell r="F3767">
            <v>0.150562</v>
          </cell>
        </row>
        <row r="3768">
          <cell r="F3768">
            <v>0.15060200000000001</v>
          </cell>
        </row>
        <row r="3769">
          <cell r="F3769">
            <v>0.150642</v>
          </cell>
        </row>
        <row r="3770">
          <cell r="F3770">
            <v>0.15068200000000001</v>
          </cell>
        </row>
        <row r="3771">
          <cell r="F3771">
            <v>0.15072199999999999</v>
          </cell>
        </row>
        <row r="3772">
          <cell r="F3772">
            <v>0.15076200000000001</v>
          </cell>
        </row>
        <row r="3773">
          <cell r="F3773">
            <v>0.15080199999999999</v>
          </cell>
        </row>
        <row r="3774">
          <cell r="F3774">
            <v>0.150842</v>
          </cell>
        </row>
        <row r="3775">
          <cell r="F3775">
            <v>0.15088199999999999</v>
          </cell>
        </row>
        <row r="3776">
          <cell r="F3776">
            <v>0.150922</v>
          </cell>
        </row>
        <row r="3777">
          <cell r="F3777">
            <v>0.15096200000000001</v>
          </cell>
        </row>
        <row r="3778">
          <cell r="F3778">
            <v>0.151002</v>
          </cell>
        </row>
        <row r="3779">
          <cell r="F3779">
            <v>0.15104200000000001</v>
          </cell>
        </row>
        <row r="3780">
          <cell r="F3780">
            <v>0.15108199999999999</v>
          </cell>
        </row>
        <row r="3781">
          <cell r="F3781">
            <v>0.15112200000000001</v>
          </cell>
        </row>
        <row r="3782">
          <cell r="F3782">
            <v>0.15116199999999999</v>
          </cell>
        </row>
        <row r="3783">
          <cell r="F3783">
            <v>0.151202</v>
          </cell>
        </row>
        <row r="3784">
          <cell r="F3784">
            <v>0.15124199999999999</v>
          </cell>
        </row>
        <row r="3785">
          <cell r="F3785">
            <v>0.151282</v>
          </cell>
        </row>
        <row r="3786">
          <cell r="F3786">
            <v>0.15132200000000001</v>
          </cell>
        </row>
        <row r="3787">
          <cell r="F3787">
            <v>0.151362</v>
          </cell>
        </row>
        <row r="3788">
          <cell r="F3788">
            <v>0.15140200000000001</v>
          </cell>
        </row>
        <row r="3789">
          <cell r="F3789">
            <v>0.15144199999999999</v>
          </cell>
        </row>
        <row r="3790">
          <cell r="F3790">
            <v>0.15148200000000001</v>
          </cell>
        </row>
        <row r="3791">
          <cell r="F3791">
            <v>0.15152199999999999</v>
          </cell>
        </row>
        <row r="3792">
          <cell r="F3792">
            <v>0.151562</v>
          </cell>
        </row>
        <row r="3793">
          <cell r="F3793">
            <v>0.15160199999999999</v>
          </cell>
        </row>
        <row r="3794">
          <cell r="F3794">
            <v>0.151642</v>
          </cell>
        </row>
        <row r="3795">
          <cell r="F3795">
            <v>0.15168200000000001</v>
          </cell>
        </row>
        <row r="3796">
          <cell r="F3796">
            <v>0.151722</v>
          </cell>
        </row>
        <row r="3797">
          <cell r="F3797">
            <v>0.15176200000000001</v>
          </cell>
        </row>
        <row r="3798">
          <cell r="F3798">
            <v>0.15180199999999999</v>
          </cell>
        </row>
        <row r="3799">
          <cell r="F3799">
            <v>0.151842</v>
          </cell>
        </row>
        <row r="3800">
          <cell r="F3800">
            <v>0.15188199999999999</v>
          </cell>
        </row>
        <row r="3801">
          <cell r="F3801">
            <v>0.151922</v>
          </cell>
        </row>
        <row r="3802">
          <cell r="F3802">
            <v>0.15196200000000001</v>
          </cell>
        </row>
        <row r="3803">
          <cell r="F3803">
            <v>0.152002</v>
          </cell>
        </row>
        <row r="3804">
          <cell r="F3804">
            <v>0.15204200000000001</v>
          </cell>
        </row>
        <row r="3805">
          <cell r="F3805">
            <v>0.15208199999999999</v>
          </cell>
        </row>
        <row r="3806">
          <cell r="F3806">
            <v>0.15212200000000001</v>
          </cell>
        </row>
        <row r="3807">
          <cell r="F3807">
            <v>0.15216199999999999</v>
          </cell>
        </row>
        <row r="3808">
          <cell r="F3808">
            <v>0.152202</v>
          </cell>
        </row>
        <row r="3809">
          <cell r="F3809">
            <v>0.15224199999999999</v>
          </cell>
        </row>
        <row r="3810">
          <cell r="F3810">
            <v>0.152282</v>
          </cell>
        </row>
        <row r="3811">
          <cell r="F3811">
            <v>0.15232200000000001</v>
          </cell>
        </row>
        <row r="3812">
          <cell r="F3812">
            <v>0.152362</v>
          </cell>
        </row>
        <row r="3813">
          <cell r="F3813">
            <v>0.15240200000000001</v>
          </cell>
        </row>
        <row r="3814">
          <cell r="F3814">
            <v>0.15244199999999999</v>
          </cell>
        </row>
        <row r="3815">
          <cell r="F3815">
            <v>0.15248200000000001</v>
          </cell>
        </row>
        <row r="3816">
          <cell r="F3816">
            <v>0.15252199999999999</v>
          </cell>
        </row>
        <row r="3817">
          <cell r="F3817">
            <v>0.152562</v>
          </cell>
        </row>
        <row r="3818">
          <cell r="F3818">
            <v>0.15260199999999999</v>
          </cell>
        </row>
        <row r="3819">
          <cell r="F3819">
            <v>0.152642</v>
          </cell>
        </row>
        <row r="3820">
          <cell r="F3820">
            <v>0.15268200000000001</v>
          </cell>
        </row>
        <row r="3821">
          <cell r="F3821">
            <v>0.152722</v>
          </cell>
        </row>
        <row r="3822">
          <cell r="F3822">
            <v>0.15276200000000001</v>
          </cell>
        </row>
        <row r="3823">
          <cell r="F3823">
            <v>0.15280199999999999</v>
          </cell>
        </row>
        <row r="3824">
          <cell r="F3824">
            <v>0.15284200000000001</v>
          </cell>
        </row>
        <row r="3825">
          <cell r="F3825">
            <v>0.15288199999999999</v>
          </cell>
        </row>
        <row r="3826">
          <cell r="F3826">
            <v>0.152922</v>
          </cell>
        </row>
        <row r="3827">
          <cell r="F3827">
            <v>0.15296199999999999</v>
          </cell>
        </row>
        <row r="3828">
          <cell r="F3828">
            <v>0.153002</v>
          </cell>
        </row>
        <row r="3829">
          <cell r="F3829">
            <v>0.15304200000000001</v>
          </cell>
        </row>
        <row r="3830">
          <cell r="F3830">
            <v>0.153082</v>
          </cell>
        </row>
        <row r="3831">
          <cell r="F3831">
            <v>0.15312200000000001</v>
          </cell>
        </row>
        <row r="3832">
          <cell r="F3832">
            <v>0.15316199999999999</v>
          </cell>
        </row>
        <row r="3833">
          <cell r="F3833">
            <v>0.153202</v>
          </cell>
        </row>
        <row r="3834">
          <cell r="F3834">
            <v>0.15324199999999999</v>
          </cell>
        </row>
        <row r="3835">
          <cell r="F3835">
            <v>0.153282</v>
          </cell>
        </row>
        <row r="3836">
          <cell r="F3836">
            <v>0.15332200000000001</v>
          </cell>
        </row>
        <row r="3837">
          <cell r="F3837">
            <v>0.153362</v>
          </cell>
        </row>
        <row r="3838">
          <cell r="F3838">
            <v>0.15340200000000001</v>
          </cell>
        </row>
        <row r="3839">
          <cell r="F3839">
            <v>0.153442</v>
          </cell>
        </row>
        <row r="3840">
          <cell r="F3840">
            <v>0.15348200000000001</v>
          </cell>
        </row>
        <row r="3841">
          <cell r="F3841">
            <v>0.15352199999999999</v>
          </cell>
        </row>
        <row r="3842">
          <cell r="F3842">
            <v>0.153562</v>
          </cell>
        </row>
        <row r="3843">
          <cell r="F3843">
            <v>0.15360199999999999</v>
          </cell>
        </row>
        <row r="3844">
          <cell r="F3844">
            <v>0.153642</v>
          </cell>
        </row>
        <row r="3845">
          <cell r="F3845">
            <v>0.15368200000000001</v>
          </cell>
        </row>
        <row r="3846">
          <cell r="F3846">
            <v>0.153722</v>
          </cell>
        </row>
        <row r="3847">
          <cell r="F3847">
            <v>0.15376200000000001</v>
          </cell>
        </row>
        <row r="3848">
          <cell r="F3848">
            <v>0.15380199999999999</v>
          </cell>
        </row>
        <row r="3849">
          <cell r="F3849">
            <v>0.15384200000000001</v>
          </cell>
        </row>
        <row r="3850">
          <cell r="F3850">
            <v>0.15388199999999999</v>
          </cell>
        </row>
        <row r="3851">
          <cell r="F3851">
            <v>0.153922</v>
          </cell>
        </row>
        <row r="3852">
          <cell r="F3852">
            <v>0.15396199999999999</v>
          </cell>
        </row>
        <row r="3853">
          <cell r="F3853">
            <v>0.154002</v>
          </cell>
        </row>
        <row r="3854">
          <cell r="F3854">
            <v>0.15404200000000001</v>
          </cell>
        </row>
        <row r="3855">
          <cell r="F3855">
            <v>0.154082</v>
          </cell>
        </row>
        <row r="3856">
          <cell r="F3856">
            <v>0.15412200000000001</v>
          </cell>
        </row>
        <row r="3857">
          <cell r="F3857">
            <v>0.15416199999999999</v>
          </cell>
        </row>
        <row r="3858">
          <cell r="F3858">
            <v>0.15420200000000001</v>
          </cell>
        </row>
        <row r="3859">
          <cell r="F3859">
            <v>0.15424199999999999</v>
          </cell>
        </row>
        <row r="3860">
          <cell r="F3860">
            <v>0.154282</v>
          </cell>
        </row>
        <row r="3861">
          <cell r="F3861">
            <v>0.15432199999999999</v>
          </cell>
        </row>
        <row r="3862">
          <cell r="F3862">
            <v>0.154362</v>
          </cell>
        </row>
        <row r="3863">
          <cell r="F3863">
            <v>0.15440200000000001</v>
          </cell>
        </row>
        <row r="3864">
          <cell r="F3864">
            <v>0.154442</v>
          </cell>
        </row>
        <row r="3865">
          <cell r="F3865">
            <v>0.15448200000000001</v>
          </cell>
        </row>
        <row r="3866">
          <cell r="F3866">
            <v>0.15452199999999999</v>
          </cell>
        </row>
        <row r="3867">
          <cell r="F3867">
            <v>0.154562</v>
          </cell>
        </row>
        <row r="3868">
          <cell r="F3868">
            <v>0.15460199999999999</v>
          </cell>
        </row>
        <row r="3869">
          <cell r="F3869">
            <v>0.154642</v>
          </cell>
        </row>
        <row r="3870">
          <cell r="F3870">
            <v>0.15468199999999999</v>
          </cell>
        </row>
        <row r="3871">
          <cell r="F3871">
            <v>0.154722</v>
          </cell>
        </row>
        <row r="3872">
          <cell r="F3872">
            <v>0.15476200000000001</v>
          </cell>
        </row>
        <row r="3873">
          <cell r="F3873">
            <v>0.154802</v>
          </cell>
        </row>
        <row r="3874">
          <cell r="F3874">
            <v>0.15484200000000001</v>
          </cell>
        </row>
        <row r="3875">
          <cell r="F3875">
            <v>0.15488199999999999</v>
          </cell>
        </row>
        <row r="3876">
          <cell r="F3876">
            <v>0.154922</v>
          </cell>
        </row>
        <row r="3877">
          <cell r="F3877">
            <v>0.15496199999999999</v>
          </cell>
        </row>
        <row r="3878">
          <cell r="F3878">
            <v>0.155002</v>
          </cell>
        </row>
        <row r="3879">
          <cell r="F3879">
            <v>0.15504200000000001</v>
          </cell>
        </row>
        <row r="3880">
          <cell r="F3880">
            <v>0.155082</v>
          </cell>
        </row>
        <row r="3881">
          <cell r="F3881">
            <v>0.15512200000000001</v>
          </cell>
        </row>
        <row r="3882">
          <cell r="F3882">
            <v>0.15516199999999999</v>
          </cell>
        </row>
        <row r="3883">
          <cell r="F3883">
            <v>0.15520200000000001</v>
          </cell>
        </row>
        <row r="3884">
          <cell r="F3884">
            <v>0.15524199999999999</v>
          </cell>
        </row>
        <row r="3885">
          <cell r="F3885">
            <v>0.155282</v>
          </cell>
        </row>
        <row r="3886">
          <cell r="F3886">
            <v>0.15532199999999999</v>
          </cell>
        </row>
        <row r="3887">
          <cell r="F3887">
            <v>0.155362</v>
          </cell>
        </row>
        <row r="3888">
          <cell r="F3888">
            <v>0.15540200000000001</v>
          </cell>
        </row>
        <row r="3889">
          <cell r="F3889">
            <v>0.155442</v>
          </cell>
        </row>
        <row r="3890">
          <cell r="F3890">
            <v>0.15548200000000001</v>
          </cell>
        </row>
        <row r="3891">
          <cell r="F3891">
            <v>0.15552199999999999</v>
          </cell>
        </row>
        <row r="3892">
          <cell r="F3892">
            <v>0.15556200000000001</v>
          </cell>
        </row>
        <row r="3893">
          <cell r="F3893">
            <v>0.15560199999999999</v>
          </cell>
        </row>
        <row r="3894">
          <cell r="F3894">
            <v>0.155642</v>
          </cell>
        </row>
        <row r="3895">
          <cell r="F3895">
            <v>0.15568199999999999</v>
          </cell>
        </row>
        <row r="3896">
          <cell r="F3896">
            <v>0.155722</v>
          </cell>
        </row>
        <row r="3897">
          <cell r="F3897">
            <v>0.15576200000000001</v>
          </cell>
        </row>
        <row r="3898">
          <cell r="F3898">
            <v>0.155802</v>
          </cell>
        </row>
        <row r="3899">
          <cell r="F3899">
            <v>0.15584200000000001</v>
          </cell>
        </row>
        <row r="3900">
          <cell r="F3900">
            <v>0.15588199999999999</v>
          </cell>
        </row>
        <row r="3901">
          <cell r="F3901">
            <v>0.15592200000000001</v>
          </cell>
        </row>
        <row r="3902">
          <cell r="F3902">
            <v>0.15596199999999999</v>
          </cell>
        </row>
        <row r="3903">
          <cell r="F3903">
            <v>0.156002</v>
          </cell>
        </row>
        <row r="3904">
          <cell r="F3904">
            <v>0.15604199999999999</v>
          </cell>
        </row>
        <row r="3905">
          <cell r="F3905">
            <v>0.156082</v>
          </cell>
        </row>
        <row r="3906">
          <cell r="F3906">
            <v>0.15612200000000001</v>
          </cell>
        </row>
        <row r="3907">
          <cell r="F3907">
            <v>0.156162</v>
          </cell>
        </row>
        <row r="3908">
          <cell r="F3908">
            <v>0.15620200000000001</v>
          </cell>
        </row>
        <row r="3909">
          <cell r="F3909">
            <v>0.15624199999999999</v>
          </cell>
        </row>
        <row r="3910">
          <cell r="F3910">
            <v>0.156282</v>
          </cell>
        </row>
        <row r="3911">
          <cell r="F3911">
            <v>0.15632199999999999</v>
          </cell>
        </row>
        <row r="3912">
          <cell r="F3912">
            <v>0.156362</v>
          </cell>
        </row>
        <row r="3913">
          <cell r="F3913">
            <v>0.15640200000000001</v>
          </cell>
        </row>
        <row r="3914">
          <cell r="F3914">
            <v>0.156442</v>
          </cell>
        </row>
        <row r="3915">
          <cell r="F3915">
            <v>0.15648200000000001</v>
          </cell>
        </row>
        <row r="3916">
          <cell r="F3916">
            <v>0.15652199999999999</v>
          </cell>
        </row>
        <row r="3917">
          <cell r="F3917">
            <v>0.15656200000000001</v>
          </cell>
        </row>
        <row r="3918">
          <cell r="F3918">
            <v>0.15660199999999999</v>
          </cell>
        </row>
        <row r="3919">
          <cell r="F3919">
            <v>0.156642</v>
          </cell>
        </row>
        <row r="3920">
          <cell r="F3920">
            <v>0.15668199999999999</v>
          </cell>
        </row>
        <row r="3921">
          <cell r="F3921">
            <v>0.156722</v>
          </cell>
        </row>
        <row r="3922">
          <cell r="F3922">
            <v>0.15676200000000001</v>
          </cell>
        </row>
        <row r="3923">
          <cell r="F3923">
            <v>0.156802</v>
          </cell>
        </row>
        <row r="3924">
          <cell r="F3924">
            <v>0.15684200000000001</v>
          </cell>
        </row>
        <row r="3925">
          <cell r="F3925">
            <v>0.15688199999999999</v>
          </cell>
        </row>
        <row r="3926">
          <cell r="F3926">
            <v>0.15692200000000001</v>
          </cell>
        </row>
        <row r="3927">
          <cell r="F3927">
            <v>0.15696199999999999</v>
          </cell>
        </row>
        <row r="3928">
          <cell r="F3928">
            <v>0.157002</v>
          </cell>
        </row>
        <row r="3929">
          <cell r="F3929">
            <v>0.15704199999999999</v>
          </cell>
        </row>
        <row r="3930">
          <cell r="F3930">
            <v>0.157082</v>
          </cell>
        </row>
        <row r="3931">
          <cell r="F3931">
            <v>0.15712200000000001</v>
          </cell>
        </row>
        <row r="3932">
          <cell r="F3932">
            <v>0.157162</v>
          </cell>
        </row>
        <row r="3933">
          <cell r="F3933">
            <v>0.15720200000000001</v>
          </cell>
        </row>
        <row r="3934">
          <cell r="F3934">
            <v>0.15724199999999999</v>
          </cell>
        </row>
        <row r="3935">
          <cell r="F3935">
            <v>0.15728200000000001</v>
          </cell>
        </row>
        <row r="3936">
          <cell r="F3936">
            <v>0.15732199999999999</v>
          </cell>
        </row>
        <row r="3937">
          <cell r="F3937">
            <v>0.157362</v>
          </cell>
        </row>
        <row r="3938">
          <cell r="F3938">
            <v>0.15740199999999999</v>
          </cell>
        </row>
        <row r="3939">
          <cell r="F3939">
            <v>0.157442</v>
          </cell>
        </row>
        <row r="3940">
          <cell r="F3940">
            <v>0.15748200000000001</v>
          </cell>
        </row>
        <row r="3941">
          <cell r="F3941">
            <v>0.157522</v>
          </cell>
        </row>
        <row r="3942">
          <cell r="F3942">
            <v>0.15756200000000001</v>
          </cell>
        </row>
        <row r="3943">
          <cell r="F3943">
            <v>0.15760199999999999</v>
          </cell>
        </row>
        <row r="3944">
          <cell r="F3944">
            <v>0.157642</v>
          </cell>
        </row>
        <row r="3945">
          <cell r="F3945">
            <v>0.15768199999999999</v>
          </cell>
        </row>
        <row r="3946">
          <cell r="F3946">
            <v>0.157722</v>
          </cell>
        </row>
        <row r="3947">
          <cell r="F3947">
            <v>0.15776200000000001</v>
          </cell>
        </row>
        <row r="3948">
          <cell r="F3948">
            <v>0.157802</v>
          </cell>
        </row>
        <row r="3949">
          <cell r="F3949">
            <v>0.15784200000000001</v>
          </cell>
        </row>
        <row r="3950">
          <cell r="F3950">
            <v>0.15788199999999999</v>
          </cell>
        </row>
        <row r="3951">
          <cell r="F3951">
            <v>0.15792200000000001</v>
          </cell>
        </row>
        <row r="3952">
          <cell r="F3952">
            <v>0.15796199999999999</v>
          </cell>
        </row>
        <row r="3953">
          <cell r="F3953">
            <v>0.158002</v>
          </cell>
        </row>
        <row r="3954">
          <cell r="F3954">
            <v>0.15804199999999999</v>
          </cell>
        </row>
        <row r="3955">
          <cell r="F3955">
            <v>0.158082</v>
          </cell>
        </row>
        <row r="3956">
          <cell r="F3956">
            <v>0.15812200000000001</v>
          </cell>
        </row>
        <row r="3957">
          <cell r="F3957">
            <v>0.158162</v>
          </cell>
        </row>
        <row r="3958">
          <cell r="F3958">
            <v>0.15820200000000001</v>
          </cell>
        </row>
        <row r="3959">
          <cell r="F3959">
            <v>0.15824199999999999</v>
          </cell>
        </row>
        <row r="3960">
          <cell r="F3960">
            <v>0.15828200000000001</v>
          </cell>
        </row>
        <row r="3961">
          <cell r="F3961">
            <v>0.15832199999999999</v>
          </cell>
        </row>
        <row r="3962">
          <cell r="F3962">
            <v>0.158362</v>
          </cell>
        </row>
        <row r="3963">
          <cell r="F3963">
            <v>0.15840199999999999</v>
          </cell>
        </row>
        <row r="3964">
          <cell r="F3964">
            <v>0.158442</v>
          </cell>
        </row>
        <row r="3965">
          <cell r="F3965">
            <v>0.15848200000000001</v>
          </cell>
        </row>
        <row r="3966">
          <cell r="F3966">
            <v>0.158522</v>
          </cell>
        </row>
        <row r="3967">
          <cell r="F3967">
            <v>0.15856200000000001</v>
          </cell>
        </row>
        <row r="3968">
          <cell r="F3968">
            <v>0.15860199999999999</v>
          </cell>
        </row>
        <row r="3969">
          <cell r="F3969">
            <v>0.15864200000000001</v>
          </cell>
        </row>
        <row r="3970">
          <cell r="F3970">
            <v>0.15868199999999999</v>
          </cell>
        </row>
        <row r="3971">
          <cell r="F3971">
            <v>0.158722</v>
          </cell>
        </row>
        <row r="3972">
          <cell r="F3972">
            <v>0.15876199999999999</v>
          </cell>
        </row>
        <row r="3973">
          <cell r="F3973">
            <v>0.158802</v>
          </cell>
        </row>
        <row r="3974">
          <cell r="F3974">
            <v>0.15884200000000001</v>
          </cell>
        </row>
        <row r="3975">
          <cell r="F3975">
            <v>0.158882</v>
          </cell>
        </row>
        <row r="3976">
          <cell r="F3976">
            <v>0.15892200000000001</v>
          </cell>
        </row>
        <row r="3977">
          <cell r="F3977">
            <v>0.15896199999999999</v>
          </cell>
        </row>
        <row r="3978">
          <cell r="F3978">
            <v>0.159002</v>
          </cell>
        </row>
        <row r="3979">
          <cell r="F3979">
            <v>0.15904199999999999</v>
          </cell>
        </row>
        <row r="3980">
          <cell r="F3980">
            <v>0.159082</v>
          </cell>
        </row>
        <row r="3981">
          <cell r="F3981">
            <v>0.15912200000000001</v>
          </cell>
        </row>
        <row r="3982">
          <cell r="F3982">
            <v>0.159162</v>
          </cell>
        </row>
        <row r="3983">
          <cell r="F3983">
            <v>0.15920200000000001</v>
          </cell>
        </row>
        <row r="3984">
          <cell r="F3984">
            <v>0.15924199999999999</v>
          </cell>
        </row>
        <row r="3985">
          <cell r="F3985">
            <v>0.15928200000000001</v>
          </cell>
        </row>
        <row r="3986">
          <cell r="F3986">
            <v>0.15932199999999999</v>
          </cell>
        </row>
        <row r="3987">
          <cell r="F3987">
            <v>0.159362</v>
          </cell>
        </row>
        <row r="3988">
          <cell r="F3988">
            <v>0.15940199999999999</v>
          </cell>
        </row>
        <row r="3989">
          <cell r="F3989">
            <v>0.159442</v>
          </cell>
        </row>
        <row r="3990">
          <cell r="F3990">
            <v>0.15948200000000001</v>
          </cell>
        </row>
        <row r="3991">
          <cell r="F3991">
            <v>0.159522</v>
          </cell>
        </row>
        <row r="3992">
          <cell r="F3992">
            <v>0.15956200000000001</v>
          </cell>
        </row>
        <row r="3993">
          <cell r="F3993">
            <v>0.15960199999999999</v>
          </cell>
        </row>
        <row r="3994">
          <cell r="F3994">
            <v>0.15964200000000001</v>
          </cell>
        </row>
        <row r="3995">
          <cell r="F3995">
            <v>0.15968199999999999</v>
          </cell>
        </row>
        <row r="3996">
          <cell r="F3996">
            <v>0.159722</v>
          </cell>
        </row>
        <row r="3997">
          <cell r="F3997">
            <v>0.15976199999999999</v>
          </cell>
        </row>
        <row r="3998">
          <cell r="F3998">
            <v>0.159802</v>
          </cell>
        </row>
        <row r="3999">
          <cell r="F3999">
            <v>0.15984200000000001</v>
          </cell>
        </row>
        <row r="4000">
          <cell r="F4000">
            <v>0.159882</v>
          </cell>
        </row>
        <row r="4001">
          <cell r="F4001">
            <v>0.15992200000000001</v>
          </cell>
        </row>
        <row r="4002">
          <cell r="F4002">
            <v>0.15996199999999999</v>
          </cell>
        </row>
        <row r="4003">
          <cell r="F4003">
            <v>0.16000200000000001</v>
          </cell>
        </row>
        <row r="4004">
          <cell r="F4004">
            <v>0.16004199999999999</v>
          </cell>
        </row>
        <row r="4005">
          <cell r="F4005">
            <v>0.160082</v>
          </cell>
        </row>
        <row r="4006">
          <cell r="F4006">
            <v>0.16012199999999999</v>
          </cell>
        </row>
        <row r="4007">
          <cell r="F4007">
            <v>0.160162</v>
          </cell>
        </row>
        <row r="4008">
          <cell r="F4008">
            <v>0.16020200000000001</v>
          </cell>
        </row>
        <row r="4009">
          <cell r="F4009">
            <v>0.160242</v>
          </cell>
        </row>
        <row r="4010">
          <cell r="F4010">
            <v>0.16028200000000001</v>
          </cell>
        </row>
        <row r="4011">
          <cell r="F4011">
            <v>0.16032199999999999</v>
          </cell>
        </row>
        <row r="4012">
          <cell r="F4012">
            <v>0.160362</v>
          </cell>
        </row>
        <row r="4013">
          <cell r="F4013">
            <v>0.16040199999999999</v>
          </cell>
        </row>
        <row r="4014">
          <cell r="F4014">
            <v>0.160442</v>
          </cell>
        </row>
        <row r="4015">
          <cell r="F4015">
            <v>0.16048200000000001</v>
          </cell>
        </row>
        <row r="4016">
          <cell r="F4016">
            <v>0.160522</v>
          </cell>
        </row>
        <row r="4017">
          <cell r="F4017">
            <v>0.16056200000000001</v>
          </cell>
        </row>
        <row r="4018">
          <cell r="F4018">
            <v>0.16060199999999999</v>
          </cell>
        </row>
        <row r="4019">
          <cell r="F4019">
            <v>0.16064200000000001</v>
          </cell>
        </row>
        <row r="4020">
          <cell r="F4020">
            <v>0.16068199999999999</v>
          </cell>
        </row>
        <row r="4021">
          <cell r="F4021">
            <v>0.160722</v>
          </cell>
        </row>
        <row r="4022">
          <cell r="F4022">
            <v>0.16076199999999999</v>
          </cell>
        </row>
        <row r="4023">
          <cell r="F4023">
            <v>0.160802</v>
          </cell>
        </row>
        <row r="4024">
          <cell r="F4024">
            <v>0.16084200000000001</v>
          </cell>
        </row>
        <row r="4025">
          <cell r="F4025">
            <v>0.160882</v>
          </cell>
        </row>
        <row r="4026">
          <cell r="F4026">
            <v>0.16092200000000001</v>
          </cell>
        </row>
        <row r="4027">
          <cell r="F4027">
            <v>0.16096199999999999</v>
          </cell>
        </row>
        <row r="4028">
          <cell r="F4028">
            <v>0.16100200000000001</v>
          </cell>
        </row>
        <row r="4029">
          <cell r="F4029">
            <v>0.16104199999999999</v>
          </cell>
        </row>
        <row r="4030">
          <cell r="F4030">
            <v>0.161082</v>
          </cell>
        </row>
        <row r="4031">
          <cell r="F4031">
            <v>0.16112199999999999</v>
          </cell>
        </row>
        <row r="4032">
          <cell r="F4032">
            <v>0.161162</v>
          </cell>
        </row>
        <row r="4033">
          <cell r="F4033">
            <v>0.16120200000000001</v>
          </cell>
        </row>
        <row r="4034">
          <cell r="F4034">
            <v>0.161242</v>
          </cell>
        </row>
        <row r="4035">
          <cell r="F4035">
            <v>0.16128200000000001</v>
          </cell>
        </row>
        <row r="4036">
          <cell r="F4036">
            <v>0.16132199999999999</v>
          </cell>
        </row>
        <row r="4037">
          <cell r="F4037">
            <v>0.16136200000000001</v>
          </cell>
        </row>
        <row r="4038">
          <cell r="F4038">
            <v>0.16140199999999999</v>
          </cell>
        </row>
        <row r="4039">
          <cell r="F4039">
            <v>0.161442</v>
          </cell>
        </row>
        <row r="4040">
          <cell r="F4040">
            <v>0.16148199999999999</v>
          </cell>
        </row>
        <row r="4041">
          <cell r="F4041">
            <v>0.161522</v>
          </cell>
        </row>
        <row r="4042">
          <cell r="F4042">
            <v>0.16156200000000001</v>
          </cell>
        </row>
        <row r="4043">
          <cell r="F4043">
            <v>0.161602</v>
          </cell>
        </row>
        <row r="4044">
          <cell r="F4044">
            <v>0.16164200000000001</v>
          </cell>
        </row>
        <row r="4045">
          <cell r="F4045">
            <v>0.16168199999999999</v>
          </cell>
        </row>
        <row r="4046">
          <cell r="F4046">
            <v>0.161722</v>
          </cell>
        </row>
        <row r="4047">
          <cell r="F4047">
            <v>0.16176199999999999</v>
          </cell>
        </row>
        <row r="4048">
          <cell r="F4048">
            <v>0.161802</v>
          </cell>
        </row>
        <row r="4049">
          <cell r="F4049">
            <v>0.16184200000000001</v>
          </cell>
        </row>
        <row r="4050">
          <cell r="F4050">
            <v>0.161882</v>
          </cell>
        </row>
        <row r="4051">
          <cell r="F4051">
            <v>0.16192200000000001</v>
          </cell>
        </row>
        <row r="4052">
          <cell r="F4052">
            <v>0.16196199999999999</v>
          </cell>
        </row>
        <row r="4053">
          <cell r="F4053">
            <v>0.16200200000000001</v>
          </cell>
        </row>
        <row r="4054">
          <cell r="F4054">
            <v>0.16204199999999999</v>
          </cell>
        </row>
        <row r="4055">
          <cell r="F4055">
            <v>0.162082</v>
          </cell>
        </row>
        <row r="4056">
          <cell r="F4056">
            <v>0.16212199999999999</v>
          </cell>
        </row>
        <row r="4057">
          <cell r="F4057">
            <v>0.162162</v>
          </cell>
        </row>
        <row r="4058">
          <cell r="F4058">
            <v>0.16220200000000001</v>
          </cell>
        </row>
        <row r="4059">
          <cell r="F4059">
            <v>0.162242</v>
          </cell>
        </row>
        <row r="4060">
          <cell r="F4060">
            <v>0.16228200000000001</v>
          </cell>
        </row>
        <row r="4061">
          <cell r="F4061">
            <v>0.16232199999999999</v>
          </cell>
        </row>
        <row r="4062">
          <cell r="F4062">
            <v>0.16236200000000001</v>
          </cell>
        </row>
        <row r="4063">
          <cell r="F4063">
            <v>0.16240199999999999</v>
          </cell>
        </row>
        <row r="4064">
          <cell r="F4064">
            <v>0.162442</v>
          </cell>
        </row>
        <row r="4065">
          <cell r="F4065">
            <v>0.16248199999999999</v>
          </cell>
        </row>
        <row r="4066">
          <cell r="F4066">
            <v>0.162522</v>
          </cell>
        </row>
        <row r="4067">
          <cell r="F4067">
            <v>0.16256200000000001</v>
          </cell>
        </row>
        <row r="4068">
          <cell r="F4068">
            <v>0.162602</v>
          </cell>
        </row>
        <row r="4069">
          <cell r="F4069">
            <v>0.16264200000000001</v>
          </cell>
        </row>
        <row r="4070">
          <cell r="F4070">
            <v>0.16268199999999999</v>
          </cell>
        </row>
        <row r="4071">
          <cell r="F4071">
            <v>0.16272200000000001</v>
          </cell>
        </row>
        <row r="4072">
          <cell r="F4072">
            <v>0.16276199999999999</v>
          </cell>
        </row>
        <row r="4073">
          <cell r="F4073">
            <v>0.162802</v>
          </cell>
        </row>
        <row r="4074">
          <cell r="F4074">
            <v>0.16284199999999999</v>
          </cell>
        </row>
        <row r="4075">
          <cell r="F4075">
            <v>0.162882</v>
          </cell>
        </row>
        <row r="4076">
          <cell r="F4076">
            <v>0.16292200000000001</v>
          </cell>
        </row>
        <row r="4077">
          <cell r="F4077">
            <v>0.162962</v>
          </cell>
        </row>
        <row r="4078">
          <cell r="F4078">
            <v>0.16300200000000001</v>
          </cell>
        </row>
        <row r="4079">
          <cell r="F4079">
            <v>0.16304199999999999</v>
          </cell>
        </row>
        <row r="4080">
          <cell r="F4080">
            <v>0.163082</v>
          </cell>
        </row>
        <row r="4081">
          <cell r="F4081">
            <v>0.16312199999999999</v>
          </cell>
        </row>
        <row r="4082">
          <cell r="F4082">
            <v>0.163162</v>
          </cell>
        </row>
        <row r="4083">
          <cell r="F4083">
            <v>0.16320200000000001</v>
          </cell>
        </row>
        <row r="4084">
          <cell r="F4084">
            <v>0.163242</v>
          </cell>
        </row>
        <row r="4085">
          <cell r="F4085">
            <v>0.16328200000000001</v>
          </cell>
        </row>
        <row r="4086">
          <cell r="F4086">
            <v>0.16332199999999999</v>
          </cell>
        </row>
        <row r="4087">
          <cell r="F4087">
            <v>0.16336200000000001</v>
          </cell>
        </row>
        <row r="4088">
          <cell r="F4088">
            <v>0.16340199999999999</v>
          </cell>
        </row>
        <row r="4089">
          <cell r="F4089">
            <v>0.163442</v>
          </cell>
        </row>
        <row r="4090">
          <cell r="F4090">
            <v>0.16348199999999999</v>
          </cell>
        </row>
        <row r="4091">
          <cell r="F4091">
            <v>0.163522</v>
          </cell>
        </row>
        <row r="4092">
          <cell r="F4092">
            <v>0.16356200000000001</v>
          </cell>
        </row>
        <row r="4093">
          <cell r="F4093">
            <v>0.163602</v>
          </cell>
        </row>
        <row r="4094">
          <cell r="F4094">
            <v>0.16364200000000001</v>
          </cell>
        </row>
        <row r="4095">
          <cell r="F4095">
            <v>0.16368199999999999</v>
          </cell>
        </row>
        <row r="4096">
          <cell r="F4096">
            <v>0.16372200000000001</v>
          </cell>
        </row>
        <row r="4097">
          <cell r="F4097">
            <v>0.16376199999999999</v>
          </cell>
        </row>
        <row r="4098">
          <cell r="F4098">
            <v>0.163802</v>
          </cell>
        </row>
        <row r="4099">
          <cell r="F4099">
            <v>0.16384199999999999</v>
          </cell>
        </row>
        <row r="4100">
          <cell r="F4100">
            <v>0.163882</v>
          </cell>
        </row>
        <row r="4101">
          <cell r="F4101">
            <v>0.16392200000000001</v>
          </cell>
        </row>
        <row r="4102">
          <cell r="F4102">
            <v>0.163962</v>
          </cell>
        </row>
        <row r="4103">
          <cell r="F4103">
            <v>0.16400200000000001</v>
          </cell>
        </row>
        <row r="4104">
          <cell r="F4104">
            <v>0.16404199999999999</v>
          </cell>
        </row>
        <row r="4105">
          <cell r="F4105">
            <v>0.16408200000000001</v>
          </cell>
        </row>
        <row r="4106">
          <cell r="F4106">
            <v>0.16412199999999999</v>
          </cell>
        </row>
        <row r="4107">
          <cell r="F4107">
            <v>0.164162</v>
          </cell>
        </row>
        <row r="4108">
          <cell r="F4108">
            <v>0.16420199999999999</v>
          </cell>
        </row>
        <row r="4109">
          <cell r="F4109">
            <v>0.164242</v>
          </cell>
        </row>
        <row r="4110">
          <cell r="F4110">
            <v>0.16428200000000001</v>
          </cell>
        </row>
        <row r="4111">
          <cell r="F4111">
            <v>0.164322</v>
          </cell>
        </row>
        <row r="4112">
          <cell r="F4112">
            <v>0.16436200000000001</v>
          </cell>
        </row>
        <row r="4113">
          <cell r="F4113">
            <v>0.16440199999999999</v>
          </cell>
        </row>
        <row r="4114">
          <cell r="F4114">
            <v>0.164442</v>
          </cell>
        </row>
        <row r="4115">
          <cell r="F4115">
            <v>0.16448199999999999</v>
          </cell>
        </row>
        <row r="4116">
          <cell r="F4116">
            <v>0.164522</v>
          </cell>
        </row>
        <row r="4117">
          <cell r="F4117">
            <v>0.16456200000000001</v>
          </cell>
        </row>
        <row r="4118">
          <cell r="F4118">
            <v>0.164602</v>
          </cell>
        </row>
        <row r="4119">
          <cell r="F4119">
            <v>0.16464200000000001</v>
          </cell>
        </row>
        <row r="4120">
          <cell r="F4120">
            <v>0.164682</v>
          </cell>
        </row>
        <row r="4121">
          <cell r="F4121">
            <v>0.16472200000000001</v>
          </cell>
        </row>
        <row r="4122">
          <cell r="F4122">
            <v>0.16476199999999999</v>
          </cell>
        </row>
        <row r="4123">
          <cell r="F4123">
            <v>0.164802</v>
          </cell>
        </row>
        <row r="4124">
          <cell r="F4124">
            <v>0.16484199999999999</v>
          </cell>
        </row>
        <row r="4125">
          <cell r="F4125">
            <v>0.164882</v>
          </cell>
        </row>
        <row r="4126">
          <cell r="F4126">
            <v>0.16492200000000001</v>
          </cell>
        </row>
        <row r="4127">
          <cell r="F4127">
            <v>0.164962</v>
          </cell>
        </row>
        <row r="4128">
          <cell r="F4128">
            <v>0.16500200000000001</v>
          </cell>
        </row>
        <row r="4129">
          <cell r="F4129">
            <v>0.16504199999999999</v>
          </cell>
        </row>
        <row r="4130">
          <cell r="F4130">
            <v>0.16508200000000001</v>
          </cell>
        </row>
        <row r="4131">
          <cell r="F4131">
            <v>0.16512199999999999</v>
          </cell>
        </row>
        <row r="4132">
          <cell r="F4132">
            <v>0.165162</v>
          </cell>
        </row>
        <row r="4133">
          <cell r="F4133">
            <v>0.16520199999999999</v>
          </cell>
        </row>
        <row r="4134">
          <cell r="F4134">
            <v>0.165242</v>
          </cell>
        </row>
        <row r="4135">
          <cell r="F4135">
            <v>0.16528200000000001</v>
          </cell>
        </row>
        <row r="4136">
          <cell r="F4136">
            <v>0.165322</v>
          </cell>
        </row>
        <row r="4137">
          <cell r="F4137">
            <v>0.16536200000000001</v>
          </cell>
        </row>
        <row r="4138">
          <cell r="F4138">
            <v>0.16540199999999999</v>
          </cell>
        </row>
        <row r="4139">
          <cell r="F4139">
            <v>0.16544200000000001</v>
          </cell>
        </row>
        <row r="4140">
          <cell r="F4140">
            <v>0.16548199999999999</v>
          </cell>
        </row>
        <row r="4141">
          <cell r="F4141">
            <v>0.165522</v>
          </cell>
        </row>
        <row r="4142">
          <cell r="F4142">
            <v>0.16556199999999999</v>
          </cell>
        </row>
        <row r="4143">
          <cell r="F4143">
            <v>0.165602</v>
          </cell>
        </row>
        <row r="4144">
          <cell r="F4144">
            <v>0.16564200000000001</v>
          </cell>
        </row>
        <row r="4145">
          <cell r="F4145">
            <v>0.165682</v>
          </cell>
        </row>
        <row r="4146">
          <cell r="F4146">
            <v>0.16572200000000001</v>
          </cell>
        </row>
        <row r="4147">
          <cell r="F4147">
            <v>0.16576199999999999</v>
          </cell>
        </row>
        <row r="4148">
          <cell r="F4148">
            <v>0.165802</v>
          </cell>
        </row>
        <row r="4149">
          <cell r="F4149">
            <v>0.16584199999999999</v>
          </cell>
        </row>
        <row r="4150">
          <cell r="F4150">
            <v>0.165882</v>
          </cell>
        </row>
        <row r="4151">
          <cell r="F4151">
            <v>0.16592199999999999</v>
          </cell>
        </row>
        <row r="4152">
          <cell r="F4152">
            <v>0.165962</v>
          </cell>
        </row>
        <row r="4153">
          <cell r="F4153">
            <v>0.16600200000000001</v>
          </cell>
        </row>
        <row r="4154">
          <cell r="F4154">
            <v>0.166042</v>
          </cell>
        </row>
        <row r="4155">
          <cell r="F4155">
            <v>0.16608200000000001</v>
          </cell>
        </row>
        <row r="4156">
          <cell r="F4156">
            <v>0.16612199999999999</v>
          </cell>
        </row>
        <row r="4157">
          <cell r="F4157">
            <v>0.166162</v>
          </cell>
        </row>
        <row r="4158">
          <cell r="F4158">
            <v>0.16620199999999999</v>
          </cell>
        </row>
        <row r="4159">
          <cell r="F4159">
            <v>0.166242</v>
          </cell>
        </row>
        <row r="4160">
          <cell r="F4160">
            <v>0.16628200000000001</v>
          </cell>
        </row>
        <row r="4161">
          <cell r="F4161">
            <v>0.166322</v>
          </cell>
        </row>
        <row r="4162">
          <cell r="F4162">
            <v>0.16636200000000001</v>
          </cell>
        </row>
        <row r="4163">
          <cell r="F4163">
            <v>0.16640199999999999</v>
          </cell>
        </row>
        <row r="4164">
          <cell r="F4164">
            <v>0.16644200000000001</v>
          </cell>
        </row>
        <row r="4165">
          <cell r="F4165">
            <v>0.16648199999999999</v>
          </cell>
        </row>
        <row r="4166">
          <cell r="F4166">
            <v>0.166522</v>
          </cell>
        </row>
        <row r="4167">
          <cell r="F4167">
            <v>0.16656199999999999</v>
          </cell>
        </row>
        <row r="4168">
          <cell r="F4168">
            <v>0.166602</v>
          </cell>
        </row>
        <row r="4169">
          <cell r="F4169">
            <v>0.16664200000000001</v>
          </cell>
        </row>
        <row r="4170">
          <cell r="F4170">
            <v>0.166682</v>
          </cell>
        </row>
        <row r="4171">
          <cell r="F4171">
            <v>0.16672200000000001</v>
          </cell>
        </row>
        <row r="4172">
          <cell r="F4172">
            <v>0.16676199999999999</v>
          </cell>
        </row>
        <row r="4173">
          <cell r="F4173">
            <v>0.16680200000000001</v>
          </cell>
        </row>
        <row r="4174">
          <cell r="F4174">
            <v>0.16684199999999999</v>
          </cell>
        </row>
        <row r="4175">
          <cell r="F4175">
            <v>0.166882</v>
          </cell>
        </row>
        <row r="4176">
          <cell r="F4176">
            <v>0.16692199999999999</v>
          </cell>
        </row>
        <row r="4177">
          <cell r="F4177">
            <v>0.166962</v>
          </cell>
        </row>
        <row r="4178">
          <cell r="F4178">
            <v>0.16700200000000001</v>
          </cell>
        </row>
        <row r="4179">
          <cell r="F4179">
            <v>0.167042</v>
          </cell>
        </row>
        <row r="4180">
          <cell r="F4180">
            <v>0.16708200000000001</v>
          </cell>
        </row>
        <row r="4181">
          <cell r="F4181">
            <v>0.16712199999999999</v>
          </cell>
        </row>
        <row r="4182">
          <cell r="F4182">
            <v>0.16716200000000001</v>
          </cell>
        </row>
        <row r="4183">
          <cell r="F4183">
            <v>0.16720199999999999</v>
          </cell>
        </row>
        <row r="4184">
          <cell r="F4184">
            <v>0.167242</v>
          </cell>
        </row>
        <row r="4185">
          <cell r="F4185">
            <v>0.16728199999999999</v>
          </cell>
        </row>
        <row r="4186">
          <cell r="F4186">
            <v>0.167322</v>
          </cell>
        </row>
        <row r="4187">
          <cell r="F4187">
            <v>0.16736200000000001</v>
          </cell>
        </row>
        <row r="4188">
          <cell r="F4188">
            <v>0.167402</v>
          </cell>
        </row>
        <row r="4189">
          <cell r="F4189">
            <v>0.16744200000000001</v>
          </cell>
        </row>
        <row r="4190">
          <cell r="F4190">
            <v>0.16748199999999999</v>
          </cell>
        </row>
        <row r="4191">
          <cell r="F4191">
            <v>0.167522</v>
          </cell>
        </row>
        <row r="4192">
          <cell r="F4192">
            <v>0.16756199999999999</v>
          </cell>
        </row>
        <row r="4193">
          <cell r="F4193">
            <v>0.167602</v>
          </cell>
        </row>
        <row r="4194">
          <cell r="F4194">
            <v>0.16764200000000001</v>
          </cell>
        </row>
        <row r="4195">
          <cell r="F4195">
            <v>0.167682</v>
          </cell>
        </row>
        <row r="4196">
          <cell r="F4196">
            <v>0.16772200000000001</v>
          </cell>
        </row>
        <row r="4197">
          <cell r="F4197">
            <v>0.16776199999999999</v>
          </cell>
        </row>
        <row r="4198">
          <cell r="F4198">
            <v>0.16780200000000001</v>
          </cell>
        </row>
        <row r="4199">
          <cell r="F4199">
            <v>0.16784199999999999</v>
          </cell>
        </row>
        <row r="4200">
          <cell r="F4200">
            <v>0.167882</v>
          </cell>
        </row>
        <row r="4201">
          <cell r="F4201">
            <v>0.16792199999999999</v>
          </cell>
        </row>
        <row r="4202">
          <cell r="F4202">
            <v>0.167962</v>
          </cell>
        </row>
        <row r="4203">
          <cell r="F4203">
            <v>0.16800200000000001</v>
          </cell>
        </row>
        <row r="4204">
          <cell r="F4204">
            <v>0.168042</v>
          </cell>
        </row>
        <row r="4205">
          <cell r="F4205">
            <v>0.16808200000000001</v>
          </cell>
        </row>
        <row r="4206">
          <cell r="F4206">
            <v>0.16812199999999999</v>
          </cell>
        </row>
        <row r="4207">
          <cell r="F4207">
            <v>0.16816200000000001</v>
          </cell>
        </row>
        <row r="4208">
          <cell r="F4208">
            <v>0.16820199999999999</v>
          </cell>
        </row>
        <row r="4209">
          <cell r="F4209">
            <v>0.168242</v>
          </cell>
        </row>
        <row r="4210">
          <cell r="F4210">
            <v>0.16828199999999999</v>
          </cell>
        </row>
        <row r="4211">
          <cell r="F4211">
            <v>0.168322</v>
          </cell>
        </row>
        <row r="4212">
          <cell r="F4212">
            <v>0.16836200000000001</v>
          </cell>
        </row>
        <row r="4213">
          <cell r="F4213">
            <v>0.168402</v>
          </cell>
        </row>
        <row r="4214">
          <cell r="F4214">
            <v>0.16844200000000001</v>
          </cell>
        </row>
        <row r="4215">
          <cell r="F4215">
            <v>0.16848199999999999</v>
          </cell>
        </row>
        <row r="4216">
          <cell r="F4216">
            <v>0.16852200000000001</v>
          </cell>
        </row>
        <row r="4217">
          <cell r="F4217">
            <v>0.16856199999999999</v>
          </cell>
        </row>
        <row r="4218">
          <cell r="F4218">
            <v>0.168602</v>
          </cell>
        </row>
        <row r="4219">
          <cell r="F4219">
            <v>0.16864199999999999</v>
          </cell>
        </row>
        <row r="4220">
          <cell r="F4220">
            <v>0.168682</v>
          </cell>
        </row>
        <row r="4221">
          <cell r="F4221">
            <v>0.16872200000000001</v>
          </cell>
        </row>
        <row r="4222">
          <cell r="F4222">
            <v>0.168762</v>
          </cell>
        </row>
        <row r="4223">
          <cell r="F4223">
            <v>0.16880200000000001</v>
          </cell>
        </row>
        <row r="4224">
          <cell r="F4224">
            <v>0.16884199999999999</v>
          </cell>
        </row>
        <row r="4225">
          <cell r="F4225">
            <v>0.168882</v>
          </cell>
        </row>
        <row r="4226">
          <cell r="F4226">
            <v>0.16892199999999999</v>
          </cell>
        </row>
        <row r="4227">
          <cell r="F4227">
            <v>0.168962</v>
          </cell>
        </row>
        <row r="4228">
          <cell r="F4228">
            <v>0.16900200000000001</v>
          </cell>
        </row>
        <row r="4229">
          <cell r="F4229">
            <v>0.169042</v>
          </cell>
        </row>
        <row r="4230">
          <cell r="F4230">
            <v>0.16908200000000001</v>
          </cell>
        </row>
        <row r="4231">
          <cell r="F4231">
            <v>0.16912199999999999</v>
          </cell>
        </row>
        <row r="4232">
          <cell r="F4232">
            <v>0.16916200000000001</v>
          </cell>
        </row>
        <row r="4233">
          <cell r="F4233">
            <v>0.16920199999999999</v>
          </cell>
        </row>
        <row r="4234">
          <cell r="F4234">
            <v>0.169242</v>
          </cell>
        </row>
        <row r="4235">
          <cell r="F4235">
            <v>0.16928199999999999</v>
          </cell>
        </row>
        <row r="4236">
          <cell r="F4236">
            <v>0.169322</v>
          </cell>
        </row>
        <row r="4237">
          <cell r="F4237">
            <v>0.16936200000000001</v>
          </cell>
        </row>
        <row r="4238">
          <cell r="F4238">
            <v>0.169402</v>
          </cell>
        </row>
        <row r="4239">
          <cell r="F4239">
            <v>0.16944200000000001</v>
          </cell>
        </row>
        <row r="4240">
          <cell r="F4240">
            <v>0.16948199999999999</v>
          </cell>
        </row>
        <row r="4241">
          <cell r="F4241">
            <v>0.16952200000000001</v>
          </cell>
        </row>
        <row r="4242">
          <cell r="F4242">
            <v>0.16956199999999999</v>
          </cell>
        </row>
        <row r="4243">
          <cell r="F4243">
            <v>0.169602</v>
          </cell>
        </row>
        <row r="4244">
          <cell r="F4244">
            <v>0.16964199999999999</v>
          </cell>
        </row>
        <row r="4245">
          <cell r="F4245">
            <v>0.169682</v>
          </cell>
        </row>
        <row r="4246">
          <cell r="F4246">
            <v>0.16972200000000001</v>
          </cell>
        </row>
        <row r="4247">
          <cell r="F4247">
            <v>0.169762</v>
          </cell>
        </row>
        <row r="4248">
          <cell r="F4248">
            <v>0.16980200000000001</v>
          </cell>
        </row>
        <row r="4249">
          <cell r="F4249">
            <v>0.16984199999999999</v>
          </cell>
        </row>
        <row r="4250">
          <cell r="F4250">
            <v>0.16988200000000001</v>
          </cell>
        </row>
        <row r="4251">
          <cell r="F4251">
            <v>0.16992199999999999</v>
          </cell>
        </row>
        <row r="4252">
          <cell r="F4252">
            <v>0.169962</v>
          </cell>
        </row>
        <row r="4253">
          <cell r="F4253">
            <v>0.17000199999999999</v>
          </cell>
        </row>
        <row r="4254">
          <cell r="F4254">
            <v>0.170042</v>
          </cell>
        </row>
        <row r="4255">
          <cell r="F4255">
            <v>0.17008200000000001</v>
          </cell>
        </row>
        <row r="4256">
          <cell r="F4256">
            <v>0.170122</v>
          </cell>
        </row>
        <row r="4257">
          <cell r="F4257">
            <v>0.17016200000000001</v>
          </cell>
        </row>
        <row r="4258">
          <cell r="F4258">
            <v>0.17020199999999999</v>
          </cell>
        </row>
        <row r="4259">
          <cell r="F4259">
            <v>0.170242</v>
          </cell>
        </row>
        <row r="4260">
          <cell r="F4260">
            <v>0.17028199999999999</v>
          </cell>
        </row>
        <row r="4261">
          <cell r="F4261">
            <v>0.170322</v>
          </cell>
        </row>
        <row r="4262">
          <cell r="F4262">
            <v>0.17036200000000001</v>
          </cell>
        </row>
        <row r="4263">
          <cell r="F4263">
            <v>0.170402</v>
          </cell>
        </row>
        <row r="4264">
          <cell r="F4264">
            <v>0.17044200000000001</v>
          </cell>
        </row>
        <row r="4265">
          <cell r="F4265">
            <v>0.17048199999999999</v>
          </cell>
        </row>
        <row r="4266">
          <cell r="F4266">
            <v>0.17052200000000001</v>
          </cell>
        </row>
        <row r="4267">
          <cell r="F4267">
            <v>0.17056199999999999</v>
          </cell>
        </row>
        <row r="4268">
          <cell r="F4268">
            <v>0.170602</v>
          </cell>
        </row>
        <row r="4269">
          <cell r="F4269">
            <v>0.17064199999999999</v>
          </cell>
        </row>
        <row r="4270">
          <cell r="F4270">
            <v>0.170682</v>
          </cell>
        </row>
        <row r="4271">
          <cell r="F4271">
            <v>0.17072200000000001</v>
          </cell>
        </row>
        <row r="4272">
          <cell r="F4272">
            <v>0.170762</v>
          </cell>
        </row>
        <row r="4273">
          <cell r="F4273">
            <v>0.17080200000000001</v>
          </cell>
        </row>
        <row r="4274">
          <cell r="F4274">
            <v>0.17084199999999999</v>
          </cell>
        </row>
        <row r="4275">
          <cell r="F4275">
            <v>0.17088200000000001</v>
          </cell>
        </row>
        <row r="4276">
          <cell r="F4276">
            <v>0.17092199999999999</v>
          </cell>
        </row>
        <row r="4277">
          <cell r="F4277">
            <v>0.170962</v>
          </cell>
        </row>
        <row r="4278">
          <cell r="F4278">
            <v>0.17100199999999999</v>
          </cell>
        </row>
        <row r="4279">
          <cell r="F4279">
            <v>0.171042</v>
          </cell>
        </row>
        <row r="4280">
          <cell r="F4280">
            <v>0.17108200000000001</v>
          </cell>
        </row>
        <row r="4281">
          <cell r="F4281">
            <v>0.171122</v>
          </cell>
        </row>
        <row r="4282">
          <cell r="F4282">
            <v>0.17116200000000001</v>
          </cell>
        </row>
        <row r="4283">
          <cell r="F4283">
            <v>0.17120199999999999</v>
          </cell>
        </row>
        <row r="4284">
          <cell r="F4284">
            <v>0.17124200000000001</v>
          </cell>
        </row>
        <row r="4285">
          <cell r="F4285">
            <v>0.17128199999999999</v>
          </cell>
        </row>
        <row r="4286">
          <cell r="F4286">
            <v>0.171322</v>
          </cell>
        </row>
        <row r="4287">
          <cell r="F4287">
            <v>0.17136199999999999</v>
          </cell>
        </row>
        <row r="4288">
          <cell r="F4288">
            <v>0.171402</v>
          </cell>
        </row>
        <row r="4289">
          <cell r="F4289">
            <v>0.17144200000000001</v>
          </cell>
        </row>
        <row r="4290">
          <cell r="F4290">
            <v>0.171482</v>
          </cell>
        </row>
        <row r="4291">
          <cell r="F4291">
            <v>0.17152200000000001</v>
          </cell>
        </row>
        <row r="4292">
          <cell r="F4292">
            <v>0.17156199999999999</v>
          </cell>
        </row>
        <row r="4293">
          <cell r="F4293">
            <v>0.171602</v>
          </cell>
        </row>
        <row r="4294">
          <cell r="F4294">
            <v>0.17164199999999999</v>
          </cell>
        </row>
        <row r="4295">
          <cell r="F4295">
            <v>0.171682</v>
          </cell>
        </row>
        <row r="4296">
          <cell r="F4296">
            <v>0.17172200000000001</v>
          </cell>
        </row>
        <row r="4297">
          <cell r="F4297">
            <v>0.171762</v>
          </cell>
        </row>
        <row r="4298">
          <cell r="F4298">
            <v>0.17180200000000001</v>
          </cell>
        </row>
        <row r="4299">
          <cell r="F4299">
            <v>0.17184199999999999</v>
          </cell>
        </row>
        <row r="4300">
          <cell r="F4300">
            <v>0.17188200000000001</v>
          </cell>
        </row>
        <row r="4301">
          <cell r="F4301">
            <v>0.17192199999999999</v>
          </cell>
        </row>
        <row r="4302">
          <cell r="F4302">
            <v>0.171962</v>
          </cell>
        </row>
        <row r="4303">
          <cell r="F4303">
            <v>0.17200199999999999</v>
          </cell>
        </row>
        <row r="4304">
          <cell r="F4304">
            <v>0.172042</v>
          </cell>
        </row>
        <row r="4305">
          <cell r="F4305">
            <v>0.17208200000000001</v>
          </cell>
        </row>
        <row r="4306">
          <cell r="F4306">
            <v>0.172122</v>
          </cell>
        </row>
        <row r="4307">
          <cell r="F4307">
            <v>0.17216200000000001</v>
          </cell>
        </row>
        <row r="4308">
          <cell r="F4308">
            <v>0.17220199999999999</v>
          </cell>
        </row>
        <row r="4309">
          <cell r="F4309">
            <v>0.17224200000000001</v>
          </cell>
        </row>
        <row r="4310">
          <cell r="F4310">
            <v>0.17228199999999999</v>
          </cell>
        </row>
        <row r="4311">
          <cell r="F4311">
            <v>0.172322</v>
          </cell>
        </row>
        <row r="4312">
          <cell r="F4312">
            <v>0.17236199999999999</v>
          </cell>
        </row>
        <row r="4313">
          <cell r="F4313">
            <v>0.172402</v>
          </cell>
        </row>
        <row r="4314">
          <cell r="F4314">
            <v>0.17244200000000001</v>
          </cell>
        </row>
        <row r="4315">
          <cell r="F4315">
            <v>0.172482</v>
          </cell>
        </row>
        <row r="4316">
          <cell r="F4316">
            <v>0.17252200000000001</v>
          </cell>
        </row>
        <row r="4317">
          <cell r="F4317">
            <v>0.17256199999999999</v>
          </cell>
        </row>
        <row r="4318">
          <cell r="F4318">
            <v>0.17260200000000001</v>
          </cell>
        </row>
        <row r="4319">
          <cell r="F4319">
            <v>0.17264199999999999</v>
          </cell>
        </row>
        <row r="4320">
          <cell r="F4320">
            <v>0.172682</v>
          </cell>
        </row>
        <row r="4321">
          <cell r="F4321">
            <v>0.17272199999999999</v>
          </cell>
        </row>
        <row r="4322">
          <cell r="F4322">
            <v>0.172762</v>
          </cell>
        </row>
        <row r="4323">
          <cell r="F4323">
            <v>0.17280200000000001</v>
          </cell>
        </row>
        <row r="4324">
          <cell r="F4324">
            <v>0.172842</v>
          </cell>
        </row>
        <row r="4325">
          <cell r="F4325">
            <v>0.17288200000000001</v>
          </cell>
        </row>
        <row r="4326">
          <cell r="F4326">
            <v>0.17292199999999999</v>
          </cell>
        </row>
        <row r="4327">
          <cell r="F4327">
            <v>0.172962</v>
          </cell>
        </row>
        <row r="4328">
          <cell r="F4328">
            <v>0.17300199999999999</v>
          </cell>
        </row>
        <row r="4329">
          <cell r="F4329">
            <v>0.173042</v>
          </cell>
        </row>
        <row r="4330">
          <cell r="F4330">
            <v>0.17308200000000001</v>
          </cell>
        </row>
        <row r="4331">
          <cell r="F4331">
            <v>0.173122</v>
          </cell>
        </row>
        <row r="4332">
          <cell r="F4332">
            <v>0.17316200000000001</v>
          </cell>
        </row>
        <row r="4333">
          <cell r="F4333">
            <v>0.17320199999999999</v>
          </cell>
        </row>
        <row r="4334">
          <cell r="F4334">
            <v>0.17324200000000001</v>
          </cell>
        </row>
        <row r="4335">
          <cell r="F4335">
            <v>0.17328199999999999</v>
          </cell>
        </row>
        <row r="4336">
          <cell r="F4336">
            <v>0.173322</v>
          </cell>
        </row>
        <row r="4337">
          <cell r="F4337">
            <v>0.17336199999999999</v>
          </cell>
        </row>
        <row r="4338">
          <cell r="F4338">
            <v>0.173402</v>
          </cell>
        </row>
        <row r="4339">
          <cell r="F4339">
            <v>0.17344200000000001</v>
          </cell>
        </row>
        <row r="4340">
          <cell r="F4340">
            <v>0.173482</v>
          </cell>
        </row>
        <row r="4341">
          <cell r="F4341">
            <v>0.17352200000000001</v>
          </cell>
        </row>
        <row r="4342">
          <cell r="F4342">
            <v>0.17356199999999999</v>
          </cell>
        </row>
        <row r="4343">
          <cell r="F4343">
            <v>0.17360200000000001</v>
          </cell>
        </row>
        <row r="4344">
          <cell r="F4344">
            <v>0.17364199999999999</v>
          </cell>
        </row>
        <row r="4345">
          <cell r="F4345">
            <v>0.173682</v>
          </cell>
        </row>
        <row r="4346">
          <cell r="F4346">
            <v>0.17372199999999999</v>
          </cell>
        </row>
        <row r="4347">
          <cell r="F4347">
            <v>0.173762</v>
          </cell>
        </row>
        <row r="4348">
          <cell r="F4348">
            <v>0.17380200000000001</v>
          </cell>
        </row>
        <row r="4349">
          <cell r="F4349">
            <v>0.173842</v>
          </cell>
        </row>
        <row r="4350">
          <cell r="F4350">
            <v>0.17388200000000001</v>
          </cell>
        </row>
        <row r="4351">
          <cell r="F4351">
            <v>0.17392199999999999</v>
          </cell>
        </row>
        <row r="4352">
          <cell r="F4352">
            <v>0.17396200000000001</v>
          </cell>
        </row>
        <row r="4353">
          <cell r="F4353">
            <v>0.17400199999999999</v>
          </cell>
        </row>
        <row r="4354">
          <cell r="F4354">
            <v>0.174042</v>
          </cell>
        </row>
        <row r="4355">
          <cell r="F4355">
            <v>0.17408199999999999</v>
          </cell>
        </row>
        <row r="4356">
          <cell r="F4356">
            <v>0.174122</v>
          </cell>
        </row>
        <row r="4357">
          <cell r="F4357">
            <v>0.17416200000000001</v>
          </cell>
        </row>
        <row r="4358">
          <cell r="F4358">
            <v>0.174202</v>
          </cell>
        </row>
        <row r="4359">
          <cell r="F4359">
            <v>0.17424200000000001</v>
          </cell>
        </row>
        <row r="4360">
          <cell r="F4360">
            <v>0.17428199999999999</v>
          </cell>
        </row>
        <row r="4361">
          <cell r="F4361">
            <v>0.174322</v>
          </cell>
        </row>
        <row r="4362">
          <cell r="F4362">
            <v>0.17436199999999999</v>
          </cell>
        </row>
        <row r="4363">
          <cell r="F4363">
            <v>0.174402</v>
          </cell>
        </row>
        <row r="4364">
          <cell r="F4364">
            <v>0.17444200000000001</v>
          </cell>
        </row>
        <row r="4365">
          <cell r="F4365">
            <v>0.174482</v>
          </cell>
        </row>
        <row r="4366">
          <cell r="F4366">
            <v>0.17452200000000001</v>
          </cell>
        </row>
        <row r="4367">
          <cell r="F4367">
            <v>0.17456199999999999</v>
          </cell>
        </row>
        <row r="4368">
          <cell r="F4368">
            <v>0.17460200000000001</v>
          </cell>
        </row>
        <row r="4369">
          <cell r="F4369">
            <v>0.17464199999999999</v>
          </cell>
        </row>
        <row r="4370">
          <cell r="F4370">
            <v>0.174682</v>
          </cell>
        </row>
        <row r="4371">
          <cell r="F4371">
            <v>0.17472199999999999</v>
          </cell>
        </row>
        <row r="4372">
          <cell r="F4372">
            <v>0.174762</v>
          </cell>
        </row>
        <row r="4373">
          <cell r="F4373">
            <v>0.17480200000000001</v>
          </cell>
        </row>
        <row r="4374">
          <cell r="F4374">
            <v>0.174842</v>
          </cell>
        </row>
        <row r="4375">
          <cell r="F4375">
            <v>0.17488200000000001</v>
          </cell>
        </row>
        <row r="4376">
          <cell r="F4376">
            <v>0.17492199999999999</v>
          </cell>
        </row>
        <row r="4377">
          <cell r="F4377">
            <v>0.17496200000000001</v>
          </cell>
        </row>
        <row r="4378">
          <cell r="F4378">
            <v>0.17500199999999999</v>
          </cell>
        </row>
        <row r="4379">
          <cell r="F4379">
            <v>0.175042</v>
          </cell>
        </row>
        <row r="4380">
          <cell r="F4380">
            <v>0.17508199999999999</v>
          </cell>
        </row>
        <row r="4381">
          <cell r="F4381">
            <v>0.175122</v>
          </cell>
        </row>
        <row r="4382">
          <cell r="F4382">
            <v>0.17516200000000001</v>
          </cell>
        </row>
        <row r="4383">
          <cell r="F4383">
            <v>0.175202</v>
          </cell>
        </row>
        <row r="4384">
          <cell r="F4384">
            <v>0.17524200000000001</v>
          </cell>
        </row>
        <row r="4385">
          <cell r="F4385">
            <v>0.17528199999999999</v>
          </cell>
        </row>
        <row r="4386">
          <cell r="F4386">
            <v>0.17532200000000001</v>
          </cell>
        </row>
        <row r="4387">
          <cell r="F4387">
            <v>0.17536199999999999</v>
          </cell>
        </row>
        <row r="4388">
          <cell r="F4388">
            <v>0.175402</v>
          </cell>
        </row>
        <row r="4389">
          <cell r="F4389">
            <v>0.17544199999999999</v>
          </cell>
        </row>
        <row r="4390">
          <cell r="F4390">
            <v>0.175482</v>
          </cell>
        </row>
        <row r="4391">
          <cell r="F4391">
            <v>0.17552200000000001</v>
          </cell>
        </row>
        <row r="4392">
          <cell r="F4392">
            <v>0.175562</v>
          </cell>
        </row>
        <row r="4393">
          <cell r="F4393">
            <v>0.17560200000000001</v>
          </cell>
        </row>
        <row r="4394">
          <cell r="F4394">
            <v>0.17564199999999999</v>
          </cell>
        </row>
        <row r="4395">
          <cell r="F4395">
            <v>0.175682</v>
          </cell>
        </row>
        <row r="4396">
          <cell r="F4396">
            <v>0.17572199999999999</v>
          </cell>
        </row>
        <row r="4397">
          <cell r="F4397">
            <v>0.175762</v>
          </cell>
        </row>
        <row r="4398">
          <cell r="F4398">
            <v>0.17580200000000001</v>
          </cell>
        </row>
        <row r="4399">
          <cell r="F4399">
            <v>0.175842</v>
          </cell>
        </row>
        <row r="4400">
          <cell r="F4400">
            <v>0.17588200000000001</v>
          </cell>
        </row>
        <row r="4401">
          <cell r="F4401">
            <v>0.175922</v>
          </cell>
        </row>
        <row r="4402">
          <cell r="F4402">
            <v>0.17596200000000001</v>
          </cell>
        </row>
        <row r="4403">
          <cell r="F4403">
            <v>0.17600199999999999</v>
          </cell>
        </row>
        <row r="4404">
          <cell r="F4404">
            <v>0.176042</v>
          </cell>
        </row>
        <row r="4405">
          <cell r="F4405">
            <v>0.17608199999999999</v>
          </cell>
        </row>
        <row r="4406">
          <cell r="F4406">
            <v>0.176122</v>
          </cell>
        </row>
        <row r="4407">
          <cell r="F4407">
            <v>0.17616200000000001</v>
          </cell>
        </row>
        <row r="4408">
          <cell r="F4408">
            <v>0.176202</v>
          </cell>
        </row>
        <row r="4409">
          <cell r="F4409">
            <v>0.17624200000000001</v>
          </cell>
        </row>
        <row r="4410">
          <cell r="F4410">
            <v>0.17628199999999999</v>
          </cell>
        </row>
        <row r="4411">
          <cell r="F4411">
            <v>0.17632200000000001</v>
          </cell>
        </row>
        <row r="4412">
          <cell r="F4412">
            <v>0.17636199999999999</v>
          </cell>
        </row>
        <row r="4413">
          <cell r="F4413">
            <v>0.176402</v>
          </cell>
        </row>
        <row r="4414">
          <cell r="F4414">
            <v>0.17644199999999999</v>
          </cell>
        </row>
        <row r="4415">
          <cell r="F4415">
            <v>0.176482</v>
          </cell>
        </row>
        <row r="4416">
          <cell r="F4416">
            <v>0.17652200000000001</v>
          </cell>
        </row>
        <row r="4417">
          <cell r="F4417">
            <v>0.176562</v>
          </cell>
        </row>
        <row r="4418">
          <cell r="F4418">
            <v>0.17660200000000001</v>
          </cell>
        </row>
        <row r="4419">
          <cell r="F4419">
            <v>0.17664199999999999</v>
          </cell>
        </row>
        <row r="4420">
          <cell r="F4420">
            <v>0.17668200000000001</v>
          </cell>
        </row>
        <row r="4421">
          <cell r="F4421">
            <v>0.17672199999999999</v>
          </cell>
        </row>
        <row r="4422">
          <cell r="F4422">
            <v>0.176762</v>
          </cell>
        </row>
        <row r="4423">
          <cell r="F4423">
            <v>0.17680199999999999</v>
          </cell>
        </row>
        <row r="4424">
          <cell r="F4424">
            <v>0.176842</v>
          </cell>
        </row>
        <row r="4425">
          <cell r="F4425">
            <v>0.17688200000000001</v>
          </cell>
        </row>
        <row r="4426">
          <cell r="F4426">
            <v>0.176922</v>
          </cell>
        </row>
        <row r="4427">
          <cell r="F4427">
            <v>0.17696200000000001</v>
          </cell>
        </row>
        <row r="4428">
          <cell r="F4428">
            <v>0.17700199999999999</v>
          </cell>
        </row>
        <row r="4429">
          <cell r="F4429">
            <v>0.177042</v>
          </cell>
        </row>
        <row r="4430">
          <cell r="F4430">
            <v>0.17708199999999999</v>
          </cell>
        </row>
        <row r="4431">
          <cell r="F4431">
            <v>0.177122</v>
          </cell>
        </row>
        <row r="4432">
          <cell r="F4432">
            <v>0.17716199999999999</v>
          </cell>
        </row>
        <row r="4433">
          <cell r="F4433">
            <v>0.177202</v>
          </cell>
        </row>
        <row r="4434">
          <cell r="F4434">
            <v>0.17724200000000001</v>
          </cell>
        </row>
        <row r="4435">
          <cell r="F4435">
            <v>0.177282</v>
          </cell>
        </row>
        <row r="4436">
          <cell r="F4436">
            <v>0.17732200000000001</v>
          </cell>
        </row>
        <row r="4437">
          <cell r="F4437">
            <v>0.17736199999999999</v>
          </cell>
        </row>
        <row r="4438">
          <cell r="F4438">
            <v>0.177402</v>
          </cell>
        </row>
        <row r="4439">
          <cell r="F4439">
            <v>0.17744199999999999</v>
          </cell>
        </row>
        <row r="4440">
          <cell r="F4440">
            <v>0.177482</v>
          </cell>
        </row>
        <row r="4441">
          <cell r="F4441">
            <v>0.17752200000000001</v>
          </cell>
        </row>
        <row r="4442">
          <cell r="F4442">
            <v>0.177562</v>
          </cell>
        </row>
        <row r="4443">
          <cell r="F4443">
            <v>0.17760200000000001</v>
          </cell>
        </row>
        <row r="4444">
          <cell r="F4444">
            <v>0.17764199999999999</v>
          </cell>
        </row>
        <row r="4445">
          <cell r="F4445">
            <v>0.17768200000000001</v>
          </cell>
        </row>
        <row r="4446">
          <cell r="F4446">
            <v>0.17772199999999999</v>
          </cell>
        </row>
        <row r="4447">
          <cell r="F4447">
            <v>0.177762</v>
          </cell>
        </row>
        <row r="4448">
          <cell r="F4448">
            <v>0.17780199999999999</v>
          </cell>
        </row>
        <row r="4449">
          <cell r="F4449">
            <v>0.177842</v>
          </cell>
        </row>
        <row r="4450">
          <cell r="F4450">
            <v>0.17788200000000001</v>
          </cell>
        </row>
        <row r="4451">
          <cell r="F4451">
            <v>0.177922</v>
          </cell>
        </row>
        <row r="4452">
          <cell r="F4452">
            <v>0.17796200000000001</v>
          </cell>
        </row>
        <row r="4453">
          <cell r="F4453">
            <v>0.17800199999999999</v>
          </cell>
        </row>
        <row r="4454">
          <cell r="F4454">
            <v>0.17804200000000001</v>
          </cell>
        </row>
        <row r="4455">
          <cell r="F4455">
            <v>0.17808199999999999</v>
          </cell>
        </row>
        <row r="4456">
          <cell r="F4456">
            <v>0.178122</v>
          </cell>
        </row>
        <row r="4457">
          <cell r="F4457">
            <v>0.17816199999999999</v>
          </cell>
        </row>
        <row r="4458">
          <cell r="F4458">
            <v>0.178202</v>
          </cell>
        </row>
        <row r="4459">
          <cell r="F4459">
            <v>0.17824200000000001</v>
          </cell>
        </row>
        <row r="4460">
          <cell r="F4460">
            <v>0.178282</v>
          </cell>
        </row>
        <row r="4461">
          <cell r="F4461">
            <v>0.17832200000000001</v>
          </cell>
        </row>
        <row r="4462">
          <cell r="F4462">
            <v>0.17836199999999999</v>
          </cell>
        </row>
        <row r="4463">
          <cell r="F4463">
            <v>0.17840200000000001</v>
          </cell>
        </row>
        <row r="4464">
          <cell r="F4464">
            <v>0.17844199999999999</v>
          </cell>
        </row>
        <row r="4465">
          <cell r="F4465">
            <v>0.178482</v>
          </cell>
        </row>
        <row r="4466">
          <cell r="F4466">
            <v>0.17852199999999999</v>
          </cell>
        </row>
        <row r="4467">
          <cell r="F4467">
            <v>0.178562</v>
          </cell>
        </row>
        <row r="4468">
          <cell r="F4468">
            <v>0.17860200000000001</v>
          </cell>
        </row>
        <row r="4469">
          <cell r="F4469">
            <v>0.178642</v>
          </cell>
        </row>
        <row r="4470">
          <cell r="F4470">
            <v>0.17868200000000001</v>
          </cell>
        </row>
        <row r="4471">
          <cell r="F4471">
            <v>0.17872199999999999</v>
          </cell>
        </row>
        <row r="4472">
          <cell r="F4472">
            <v>0.178762</v>
          </cell>
        </row>
        <row r="4473">
          <cell r="F4473">
            <v>0.17880199999999999</v>
          </cell>
        </row>
        <row r="4474">
          <cell r="F4474">
            <v>0.178842</v>
          </cell>
        </row>
        <row r="4475">
          <cell r="F4475">
            <v>0.17888200000000001</v>
          </cell>
        </row>
        <row r="4476">
          <cell r="F4476">
            <v>0.178922</v>
          </cell>
        </row>
        <row r="4477">
          <cell r="F4477">
            <v>0.17896200000000001</v>
          </cell>
        </row>
        <row r="4478">
          <cell r="F4478">
            <v>0.17900199999999999</v>
          </cell>
        </row>
        <row r="4479">
          <cell r="F4479">
            <v>0.17904200000000001</v>
          </cell>
        </row>
        <row r="4480">
          <cell r="F4480">
            <v>0.17908199999999999</v>
          </cell>
        </row>
        <row r="4481">
          <cell r="F4481">
            <v>0.179122</v>
          </cell>
        </row>
        <row r="4482">
          <cell r="F4482">
            <v>0.17916199999999999</v>
          </cell>
        </row>
        <row r="4483">
          <cell r="F4483">
            <v>0.179202</v>
          </cell>
        </row>
        <row r="4484">
          <cell r="F4484">
            <v>0.17924200000000001</v>
          </cell>
        </row>
        <row r="4485">
          <cell r="F4485">
            <v>0.179282</v>
          </cell>
        </row>
        <row r="4486">
          <cell r="F4486">
            <v>0.17932200000000001</v>
          </cell>
        </row>
        <row r="4487">
          <cell r="F4487">
            <v>0.17936199999999999</v>
          </cell>
        </row>
        <row r="4488">
          <cell r="F4488">
            <v>0.17940200000000001</v>
          </cell>
        </row>
        <row r="4489">
          <cell r="F4489">
            <v>0.17944199999999999</v>
          </cell>
        </row>
        <row r="4490">
          <cell r="F4490">
            <v>0.179482</v>
          </cell>
        </row>
        <row r="4491">
          <cell r="F4491">
            <v>0.17952199999999999</v>
          </cell>
        </row>
        <row r="4492">
          <cell r="F4492">
            <v>0.179562</v>
          </cell>
        </row>
        <row r="4493">
          <cell r="F4493">
            <v>0.17960200000000001</v>
          </cell>
        </row>
        <row r="4494">
          <cell r="F4494">
            <v>0.179642</v>
          </cell>
        </row>
        <row r="4495">
          <cell r="F4495">
            <v>0.17968200000000001</v>
          </cell>
        </row>
        <row r="4496">
          <cell r="F4496">
            <v>0.17972199999999999</v>
          </cell>
        </row>
        <row r="4497">
          <cell r="F4497">
            <v>0.17976200000000001</v>
          </cell>
        </row>
        <row r="4498">
          <cell r="F4498">
            <v>0.17980199999999999</v>
          </cell>
        </row>
        <row r="4499">
          <cell r="F4499">
            <v>0.179842</v>
          </cell>
        </row>
        <row r="4500">
          <cell r="F4500">
            <v>0.17988199999999999</v>
          </cell>
        </row>
        <row r="4501">
          <cell r="F4501">
            <v>0.179922</v>
          </cell>
        </row>
        <row r="4502">
          <cell r="F4502">
            <v>0.17996200000000001</v>
          </cell>
        </row>
        <row r="4503">
          <cell r="F4503">
            <v>0.180002</v>
          </cell>
        </row>
        <row r="4504">
          <cell r="F4504">
            <v>0.18004200000000001</v>
          </cell>
        </row>
        <row r="4505">
          <cell r="F4505">
            <v>0.18008199999999999</v>
          </cell>
        </row>
        <row r="4506">
          <cell r="F4506">
            <v>0.180122</v>
          </cell>
        </row>
        <row r="4507">
          <cell r="F4507">
            <v>0.18016199999999999</v>
          </cell>
        </row>
        <row r="4508">
          <cell r="F4508">
            <v>0.180202</v>
          </cell>
        </row>
        <row r="4509">
          <cell r="F4509">
            <v>0.18024200000000001</v>
          </cell>
        </row>
        <row r="4510">
          <cell r="F4510">
            <v>0.180282</v>
          </cell>
        </row>
        <row r="4511">
          <cell r="F4511">
            <v>0.18032200000000001</v>
          </cell>
        </row>
        <row r="4512">
          <cell r="F4512">
            <v>0.18036199999999999</v>
          </cell>
        </row>
        <row r="4513">
          <cell r="F4513">
            <v>0.18040200000000001</v>
          </cell>
        </row>
        <row r="4514">
          <cell r="F4514">
            <v>0.18044199999999999</v>
          </cell>
        </row>
        <row r="4515">
          <cell r="F4515">
            <v>0.180482</v>
          </cell>
        </row>
        <row r="4516">
          <cell r="F4516">
            <v>0.18052199999999999</v>
          </cell>
        </row>
        <row r="4517">
          <cell r="F4517">
            <v>0.180562</v>
          </cell>
        </row>
        <row r="4518">
          <cell r="F4518">
            <v>0.18060200000000001</v>
          </cell>
        </row>
        <row r="4519">
          <cell r="F4519">
            <v>0.180642</v>
          </cell>
        </row>
        <row r="4520">
          <cell r="F4520">
            <v>0.18068200000000001</v>
          </cell>
        </row>
        <row r="4521">
          <cell r="F4521">
            <v>0.18072199999999999</v>
          </cell>
        </row>
        <row r="4522">
          <cell r="F4522">
            <v>0.18076200000000001</v>
          </cell>
        </row>
        <row r="4523">
          <cell r="F4523">
            <v>0.18080199999999999</v>
          </cell>
        </row>
        <row r="4524">
          <cell r="F4524">
            <v>0.180842</v>
          </cell>
        </row>
        <row r="4525">
          <cell r="F4525">
            <v>0.18088199999999999</v>
          </cell>
        </row>
        <row r="4526">
          <cell r="F4526">
            <v>0.180922</v>
          </cell>
        </row>
        <row r="4527">
          <cell r="F4527">
            <v>0.18096200000000001</v>
          </cell>
        </row>
        <row r="4528">
          <cell r="F4528">
            <v>0.181002</v>
          </cell>
        </row>
        <row r="4529">
          <cell r="F4529">
            <v>0.18104200000000001</v>
          </cell>
        </row>
        <row r="4530">
          <cell r="F4530">
            <v>0.18108199999999999</v>
          </cell>
        </row>
        <row r="4531">
          <cell r="F4531">
            <v>0.18112200000000001</v>
          </cell>
        </row>
        <row r="4532">
          <cell r="F4532">
            <v>0.18116199999999999</v>
          </cell>
        </row>
        <row r="4533">
          <cell r="F4533">
            <v>0.181202</v>
          </cell>
        </row>
        <row r="4534">
          <cell r="F4534">
            <v>0.18124199999999999</v>
          </cell>
        </row>
        <row r="4535">
          <cell r="F4535">
            <v>0.181282</v>
          </cell>
        </row>
        <row r="4536">
          <cell r="F4536">
            <v>0.18132200000000001</v>
          </cell>
        </row>
        <row r="4537">
          <cell r="F4537">
            <v>0.181362</v>
          </cell>
        </row>
        <row r="4538">
          <cell r="F4538">
            <v>0.18140200000000001</v>
          </cell>
        </row>
        <row r="4539">
          <cell r="F4539">
            <v>0.18144199999999999</v>
          </cell>
        </row>
        <row r="4540">
          <cell r="F4540">
            <v>0.181482</v>
          </cell>
        </row>
        <row r="4541">
          <cell r="F4541">
            <v>0.18152199999999999</v>
          </cell>
        </row>
        <row r="4542">
          <cell r="F4542">
            <v>0.181562</v>
          </cell>
        </row>
        <row r="4543">
          <cell r="F4543">
            <v>0.18160200000000001</v>
          </cell>
        </row>
        <row r="4544">
          <cell r="F4544">
            <v>0.181642</v>
          </cell>
        </row>
        <row r="4545">
          <cell r="F4545">
            <v>0.18168200000000001</v>
          </cell>
        </row>
        <row r="4546">
          <cell r="F4546">
            <v>0.18172199999999999</v>
          </cell>
        </row>
        <row r="4547">
          <cell r="F4547">
            <v>0.18176200000000001</v>
          </cell>
        </row>
        <row r="4548">
          <cell r="F4548">
            <v>0.18180199999999999</v>
          </cell>
        </row>
        <row r="4549">
          <cell r="F4549">
            <v>0.181842</v>
          </cell>
        </row>
        <row r="4550">
          <cell r="F4550">
            <v>0.18188199999999999</v>
          </cell>
        </row>
        <row r="4551">
          <cell r="F4551">
            <v>0.181922</v>
          </cell>
        </row>
        <row r="4552">
          <cell r="F4552">
            <v>0.18196200000000001</v>
          </cell>
        </row>
        <row r="4553">
          <cell r="F4553">
            <v>0.182002</v>
          </cell>
        </row>
        <row r="4554">
          <cell r="F4554">
            <v>0.18204200000000001</v>
          </cell>
        </row>
        <row r="4555">
          <cell r="F4555">
            <v>0.18208199999999999</v>
          </cell>
        </row>
        <row r="4556">
          <cell r="F4556">
            <v>0.18212200000000001</v>
          </cell>
        </row>
        <row r="4557">
          <cell r="F4557">
            <v>0.18216199999999999</v>
          </cell>
        </row>
        <row r="4558">
          <cell r="F4558">
            <v>0.182202</v>
          </cell>
        </row>
        <row r="4559">
          <cell r="F4559">
            <v>0.18224199999999999</v>
          </cell>
        </row>
        <row r="4560">
          <cell r="F4560">
            <v>0.182282</v>
          </cell>
        </row>
        <row r="4561">
          <cell r="F4561">
            <v>0.18232200000000001</v>
          </cell>
        </row>
        <row r="4562">
          <cell r="F4562">
            <v>0.182362</v>
          </cell>
        </row>
        <row r="4563">
          <cell r="F4563">
            <v>0.18240200000000001</v>
          </cell>
        </row>
        <row r="4564">
          <cell r="F4564">
            <v>0.18244199999999999</v>
          </cell>
        </row>
        <row r="4565">
          <cell r="F4565">
            <v>0.18248200000000001</v>
          </cell>
        </row>
        <row r="4566">
          <cell r="F4566">
            <v>0.18252199999999999</v>
          </cell>
        </row>
        <row r="4567">
          <cell r="F4567">
            <v>0.182562</v>
          </cell>
        </row>
        <row r="4568">
          <cell r="F4568">
            <v>0.18260199999999999</v>
          </cell>
        </row>
        <row r="4569">
          <cell r="F4569">
            <v>0.182642</v>
          </cell>
        </row>
        <row r="4570">
          <cell r="F4570">
            <v>0.18268200000000001</v>
          </cell>
        </row>
        <row r="4571">
          <cell r="F4571">
            <v>0.182722</v>
          </cell>
        </row>
        <row r="4572">
          <cell r="F4572">
            <v>0.18276200000000001</v>
          </cell>
        </row>
        <row r="4573">
          <cell r="F4573">
            <v>0.18280199999999999</v>
          </cell>
        </row>
        <row r="4574">
          <cell r="F4574">
            <v>0.182842</v>
          </cell>
        </row>
        <row r="4575">
          <cell r="F4575">
            <v>0.18288199999999999</v>
          </cell>
        </row>
        <row r="4576">
          <cell r="F4576">
            <v>0.182922</v>
          </cell>
        </row>
        <row r="4577">
          <cell r="F4577">
            <v>0.18296200000000001</v>
          </cell>
        </row>
        <row r="4578">
          <cell r="F4578">
            <v>0.183002</v>
          </cell>
        </row>
        <row r="4579">
          <cell r="F4579">
            <v>0.18304200000000001</v>
          </cell>
        </row>
        <row r="4580">
          <cell r="F4580">
            <v>0.18308199999999999</v>
          </cell>
        </row>
        <row r="4581">
          <cell r="F4581">
            <v>0.18312200000000001</v>
          </cell>
        </row>
        <row r="4582">
          <cell r="F4582">
            <v>0.18316199999999999</v>
          </cell>
        </row>
        <row r="4583">
          <cell r="F4583">
            <v>0.183202</v>
          </cell>
        </row>
        <row r="4584">
          <cell r="F4584">
            <v>0.18324199999999999</v>
          </cell>
        </row>
        <row r="4585">
          <cell r="F4585">
            <v>0.183282</v>
          </cell>
        </row>
        <row r="4586">
          <cell r="F4586">
            <v>0.18332200000000001</v>
          </cell>
        </row>
        <row r="4587">
          <cell r="F4587">
            <v>0.183362</v>
          </cell>
        </row>
        <row r="4588">
          <cell r="F4588">
            <v>0.18340200000000001</v>
          </cell>
        </row>
        <row r="4589">
          <cell r="F4589">
            <v>0.18344199999999999</v>
          </cell>
        </row>
        <row r="4590">
          <cell r="F4590">
            <v>0.18348200000000001</v>
          </cell>
        </row>
        <row r="4591">
          <cell r="F4591">
            <v>0.18352199999999999</v>
          </cell>
        </row>
        <row r="4592">
          <cell r="F4592">
            <v>0.183562</v>
          </cell>
        </row>
        <row r="4593">
          <cell r="F4593">
            <v>0.18360199999999999</v>
          </cell>
        </row>
        <row r="4594">
          <cell r="F4594">
            <v>0.183642</v>
          </cell>
        </row>
        <row r="4595">
          <cell r="F4595">
            <v>0.18368200000000001</v>
          </cell>
        </row>
        <row r="4596">
          <cell r="F4596">
            <v>0.183722</v>
          </cell>
        </row>
        <row r="4597">
          <cell r="F4597">
            <v>0.18376200000000001</v>
          </cell>
        </row>
        <row r="4598">
          <cell r="F4598">
            <v>0.18380199999999999</v>
          </cell>
        </row>
        <row r="4599">
          <cell r="F4599">
            <v>0.18384200000000001</v>
          </cell>
        </row>
        <row r="4600">
          <cell r="F4600">
            <v>0.18388199999999999</v>
          </cell>
        </row>
        <row r="4601">
          <cell r="F4601">
            <v>0.183922</v>
          </cell>
        </row>
        <row r="4602">
          <cell r="F4602">
            <v>0.18396199999999999</v>
          </cell>
        </row>
        <row r="4603">
          <cell r="F4603">
            <v>0.184002</v>
          </cell>
        </row>
        <row r="4604">
          <cell r="F4604">
            <v>0.18404200000000001</v>
          </cell>
        </row>
        <row r="4605">
          <cell r="F4605">
            <v>0.184082</v>
          </cell>
        </row>
        <row r="4606">
          <cell r="F4606">
            <v>0.18412200000000001</v>
          </cell>
        </row>
        <row r="4607">
          <cell r="F4607">
            <v>0.18416199999999999</v>
          </cell>
        </row>
        <row r="4608">
          <cell r="F4608">
            <v>0.184202</v>
          </cell>
        </row>
        <row r="4609">
          <cell r="F4609">
            <v>0.18424199999999999</v>
          </cell>
        </row>
        <row r="4610">
          <cell r="F4610">
            <v>0.184282</v>
          </cell>
        </row>
        <row r="4611">
          <cell r="F4611">
            <v>0.18432200000000001</v>
          </cell>
        </row>
        <row r="4612">
          <cell r="F4612">
            <v>0.184362</v>
          </cell>
        </row>
        <row r="4613">
          <cell r="F4613">
            <v>0.18440200000000001</v>
          </cell>
        </row>
        <row r="4614">
          <cell r="F4614">
            <v>0.18444199999999999</v>
          </cell>
        </row>
        <row r="4615">
          <cell r="F4615">
            <v>0.18448200000000001</v>
          </cell>
        </row>
        <row r="4616">
          <cell r="F4616">
            <v>0.18452199999999999</v>
          </cell>
        </row>
        <row r="4617">
          <cell r="F4617">
            <v>0.184562</v>
          </cell>
        </row>
        <row r="4618">
          <cell r="F4618">
            <v>0.18460199999999999</v>
          </cell>
        </row>
        <row r="4619">
          <cell r="F4619">
            <v>0.184642</v>
          </cell>
        </row>
        <row r="4620">
          <cell r="F4620">
            <v>0.18468200000000001</v>
          </cell>
        </row>
        <row r="4621">
          <cell r="F4621">
            <v>0.184722</v>
          </cell>
        </row>
        <row r="4622">
          <cell r="F4622">
            <v>0.18476200000000001</v>
          </cell>
        </row>
        <row r="4623">
          <cell r="F4623">
            <v>0.18480199999999999</v>
          </cell>
        </row>
        <row r="4624">
          <cell r="F4624">
            <v>0.18484200000000001</v>
          </cell>
        </row>
        <row r="4625">
          <cell r="F4625">
            <v>0.18488199999999999</v>
          </cell>
        </row>
        <row r="4626">
          <cell r="F4626">
            <v>0.184922</v>
          </cell>
        </row>
        <row r="4627">
          <cell r="F4627">
            <v>0.18496199999999999</v>
          </cell>
        </row>
        <row r="4628">
          <cell r="F4628">
            <v>0.185002</v>
          </cell>
        </row>
        <row r="4629">
          <cell r="F4629">
            <v>0.18504200000000001</v>
          </cell>
        </row>
        <row r="4630">
          <cell r="F4630">
            <v>0.185082</v>
          </cell>
        </row>
        <row r="4631">
          <cell r="F4631">
            <v>0.18512200000000001</v>
          </cell>
        </row>
        <row r="4632">
          <cell r="F4632">
            <v>0.18516199999999999</v>
          </cell>
        </row>
        <row r="4633">
          <cell r="F4633">
            <v>0.18520200000000001</v>
          </cell>
        </row>
        <row r="4634">
          <cell r="F4634">
            <v>0.18524199999999999</v>
          </cell>
        </row>
        <row r="4635">
          <cell r="F4635">
            <v>0.185282</v>
          </cell>
        </row>
        <row r="4636">
          <cell r="F4636">
            <v>0.18532199999999999</v>
          </cell>
        </row>
        <row r="4637">
          <cell r="F4637">
            <v>0.185362</v>
          </cell>
        </row>
        <row r="4638">
          <cell r="F4638">
            <v>0.18540200000000001</v>
          </cell>
        </row>
        <row r="4639">
          <cell r="F4639">
            <v>0.185442</v>
          </cell>
        </row>
        <row r="4640">
          <cell r="F4640">
            <v>0.18548200000000001</v>
          </cell>
        </row>
        <row r="4641">
          <cell r="F4641">
            <v>0.18552199999999999</v>
          </cell>
        </row>
        <row r="4642">
          <cell r="F4642">
            <v>0.185562</v>
          </cell>
        </row>
        <row r="4643">
          <cell r="F4643">
            <v>0.18560199999999999</v>
          </cell>
        </row>
        <row r="4644">
          <cell r="F4644">
            <v>0.185642</v>
          </cell>
        </row>
        <row r="4645">
          <cell r="F4645">
            <v>0.18568200000000001</v>
          </cell>
        </row>
        <row r="4646">
          <cell r="F4646">
            <v>0.185722</v>
          </cell>
        </row>
        <row r="4647">
          <cell r="F4647">
            <v>0.18576200000000001</v>
          </cell>
        </row>
        <row r="4648">
          <cell r="F4648">
            <v>0.18580199999999999</v>
          </cell>
        </row>
        <row r="4649">
          <cell r="F4649">
            <v>0.18584200000000001</v>
          </cell>
        </row>
        <row r="4650">
          <cell r="F4650">
            <v>0.18588199999999999</v>
          </cell>
        </row>
        <row r="4651">
          <cell r="F4651">
            <v>0.185922</v>
          </cell>
        </row>
        <row r="4652">
          <cell r="F4652">
            <v>0.18596199999999999</v>
          </cell>
        </row>
        <row r="4653">
          <cell r="F4653">
            <v>0.186002</v>
          </cell>
        </row>
        <row r="4654">
          <cell r="F4654">
            <v>0.18604200000000001</v>
          </cell>
        </row>
        <row r="4655">
          <cell r="F4655">
            <v>0.186082</v>
          </cell>
        </row>
        <row r="4656">
          <cell r="F4656">
            <v>0.18612200000000001</v>
          </cell>
        </row>
        <row r="4657">
          <cell r="F4657">
            <v>0.18616199999999999</v>
          </cell>
        </row>
        <row r="4658">
          <cell r="F4658">
            <v>0.18620200000000001</v>
          </cell>
        </row>
        <row r="4659">
          <cell r="F4659">
            <v>0.18624199999999999</v>
          </cell>
        </row>
        <row r="4660">
          <cell r="F4660">
            <v>0.186282</v>
          </cell>
        </row>
        <row r="4661">
          <cell r="F4661">
            <v>0.18632199999999999</v>
          </cell>
        </row>
        <row r="4662">
          <cell r="F4662">
            <v>0.186362</v>
          </cell>
        </row>
        <row r="4663">
          <cell r="F4663">
            <v>0.18640200000000001</v>
          </cell>
        </row>
        <row r="4664">
          <cell r="F4664">
            <v>0.186442</v>
          </cell>
        </row>
        <row r="4665">
          <cell r="F4665">
            <v>0.18648200000000001</v>
          </cell>
        </row>
        <row r="4666">
          <cell r="F4666">
            <v>0.18652199999999999</v>
          </cell>
        </row>
        <row r="4667">
          <cell r="F4667">
            <v>0.18656200000000001</v>
          </cell>
        </row>
        <row r="4668">
          <cell r="F4668">
            <v>0.18660199999999999</v>
          </cell>
        </row>
        <row r="4669">
          <cell r="F4669">
            <v>0.186642</v>
          </cell>
        </row>
        <row r="4670">
          <cell r="F4670">
            <v>0.18668199999999999</v>
          </cell>
        </row>
        <row r="4671">
          <cell r="F4671">
            <v>0.186722</v>
          </cell>
        </row>
        <row r="4672">
          <cell r="F4672">
            <v>0.18676200000000001</v>
          </cell>
        </row>
        <row r="4673">
          <cell r="F4673">
            <v>0.186802</v>
          </cell>
        </row>
        <row r="4674">
          <cell r="F4674">
            <v>0.18684200000000001</v>
          </cell>
        </row>
        <row r="4675">
          <cell r="F4675">
            <v>0.18688199999999999</v>
          </cell>
        </row>
        <row r="4676">
          <cell r="F4676">
            <v>0.186922</v>
          </cell>
        </row>
        <row r="4677">
          <cell r="F4677">
            <v>0.18696199999999999</v>
          </cell>
        </row>
        <row r="4678">
          <cell r="F4678">
            <v>0.187002</v>
          </cell>
        </row>
        <row r="4679">
          <cell r="F4679">
            <v>0.18704200000000001</v>
          </cell>
        </row>
        <row r="4680">
          <cell r="F4680">
            <v>0.187082</v>
          </cell>
        </row>
        <row r="4681">
          <cell r="F4681">
            <v>0.18712200000000001</v>
          </cell>
        </row>
        <row r="4682">
          <cell r="F4682">
            <v>0.187162</v>
          </cell>
        </row>
        <row r="4683">
          <cell r="F4683">
            <v>0.18720200000000001</v>
          </cell>
        </row>
        <row r="4684">
          <cell r="F4684">
            <v>0.18724199999999999</v>
          </cell>
        </row>
        <row r="4685">
          <cell r="F4685">
            <v>0.187282</v>
          </cell>
        </row>
        <row r="4686">
          <cell r="F4686">
            <v>0.18732199999999999</v>
          </cell>
        </row>
        <row r="4687">
          <cell r="F4687">
            <v>0.187362</v>
          </cell>
        </row>
        <row r="4688">
          <cell r="F4688">
            <v>0.18740200000000001</v>
          </cell>
        </row>
        <row r="4689">
          <cell r="F4689">
            <v>0.187442</v>
          </cell>
        </row>
        <row r="4690">
          <cell r="F4690">
            <v>0.18748200000000001</v>
          </cell>
        </row>
        <row r="4691">
          <cell r="F4691">
            <v>0.18752199999999999</v>
          </cell>
        </row>
        <row r="4692">
          <cell r="F4692">
            <v>0.18756200000000001</v>
          </cell>
        </row>
        <row r="4693">
          <cell r="F4693">
            <v>0.18760199999999999</v>
          </cell>
        </row>
        <row r="4694">
          <cell r="F4694">
            <v>0.187642</v>
          </cell>
        </row>
        <row r="4695">
          <cell r="F4695">
            <v>0.18768199999999999</v>
          </cell>
        </row>
        <row r="4696">
          <cell r="F4696">
            <v>0.187722</v>
          </cell>
        </row>
        <row r="4697">
          <cell r="F4697">
            <v>0.18776200000000001</v>
          </cell>
        </row>
        <row r="4698">
          <cell r="F4698">
            <v>0.187802</v>
          </cell>
        </row>
        <row r="4699">
          <cell r="F4699">
            <v>0.18784200000000001</v>
          </cell>
        </row>
        <row r="4700">
          <cell r="F4700">
            <v>0.18788199999999999</v>
          </cell>
        </row>
        <row r="4701">
          <cell r="F4701">
            <v>0.18792200000000001</v>
          </cell>
        </row>
        <row r="4702">
          <cell r="F4702">
            <v>0.18796199999999999</v>
          </cell>
        </row>
        <row r="4703">
          <cell r="F4703">
            <v>0.188002</v>
          </cell>
        </row>
        <row r="4704">
          <cell r="F4704">
            <v>0.18804199999999999</v>
          </cell>
        </row>
        <row r="4705">
          <cell r="F4705">
            <v>0.188082</v>
          </cell>
        </row>
        <row r="4706">
          <cell r="F4706">
            <v>0.18812200000000001</v>
          </cell>
        </row>
        <row r="4707">
          <cell r="F4707">
            <v>0.188162</v>
          </cell>
        </row>
        <row r="4708">
          <cell r="F4708">
            <v>0.18820200000000001</v>
          </cell>
        </row>
        <row r="4709">
          <cell r="F4709">
            <v>0.18824199999999999</v>
          </cell>
        </row>
        <row r="4710">
          <cell r="F4710">
            <v>0.188282</v>
          </cell>
        </row>
        <row r="4711">
          <cell r="F4711">
            <v>0.18832199999999999</v>
          </cell>
        </row>
        <row r="4712">
          <cell r="F4712">
            <v>0.188362</v>
          </cell>
        </row>
        <row r="4713">
          <cell r="F4713">
            <v>0.18840199999999999</v>
          </cell>
        </row>
        <row r="4714">
          <cell r="F4714">
            <v>0.188442</v>
          </cell>
        </row>
        <row r="4715">
          <cell r="F4715">
            <v>0.18848200000000001</v>
          </cell>
        </row>
        <row r="4716">
          <cell r="F4716">
            <v>0.188522</v>
          </cell>
        </row>
        <row r="4717">
          <cell r="F4717">
            <v>0.18856200000000001</v>
          </cell>
        </row>
        <row r="4718">
          <cell r="F4718">
            <v>0.18860199999999999</v>
          </cell>
        </row>
        <row r="4719">
          <cell r="F4719">
            <v>0.188642</v>
          </cell>
        </row>
        <row r="4720">
          <cell r="F4720">
            <v>0.18868199999999999</v>
          </cell>
        </row>
        <row r="4721">
          <cell r="F4721">
            <v>0.188722</v>
          </cell>
        </row>
        <row r="4722">
          <cell r="F4722">
            <v>0.18876200000000001</v>
          </cell>
        </row>
        <row r="4723">
          <cell r="F4723">
            <v>0.188802</v>
          </cell>
        </row>
        <row r="4724">
          <cell r="F4724">
            <v>0.18884200000000001</v>
          </cell>
        </row>
        <row r="4725">
          <cell r="F4725">
            <v>0.18888199999999999</v>
          </cell>
        </row>
        <row r="4726">
          <cell r="F4726">
            <v>0.18892200000000001</v>
          </cell>
        </row>
        <row r="4727">
          <cell r="F4727">
            <v>0.18896199999999999</v>
          </cell>
        </row>
        <row r="4728">
          <cell r="F4728">
            <v>0.189002</v>
          </cell>
        </row>
        <row r="4729">
          <cell r="F4729">
            <v>0.18904199999999999</v>
          </cell>
        </row>
        <row r="4730">
          <cell r="F4730">
            <v>0.189082</v>
          </cell>
        </row>
        <row r="4731">
          <cell r="F4731">
            <v>0.18912200000000001</v>
          </cell>
        </row>
        <row r="4732">
          <cell r="F4732">
            <v>0.189162</v>
          </cell>
        </row>
        <row r="4733">
          <cell r="F4733">
            <v>0.18920200000000001</v>
          </cell>
        </row>
        <row r="4734">
          <cell r="F4734">
            <v>0.18924199999999999</v>
          </cell>
        </row>
        <row r="4735">
          <cell r="F4735">
            <v>0.18928200000000001</v>
          </cell>
        </row>
        <row r="4736">
          <cell r="F4736">
            <v>0.18932199999999999</v>
          </cell>
        </row>
        <row r="4737">
          <cell r="F4737">
            <v>0.189362</v>
          </cell>
        </row>
        <row r="4738">
          <cell r="F4738">
            <v>0.18940199999999999</v>
          </cell>
        </row>
        <row r="4739">
          <cell r="F4739">
            <v>0.189442</v>
          </cell>
        </row>
        <row r="4740">
          <cell r="F4740">
            <v>0.18948200000000001</v>
          </cell>
        </row>
        <row r="4741">
          <cell r="F4741">
            <v>0.189522</v>
          </cell>
        </row>
        <row r="4742">
          <cell r="F4742">
            <v>0.18956200000000001</v>
          </cell>
        </row>
        <row r="4743">
          <cell r="F4743">
            <v>0.18960199999999999</v>
          </cell>
        </row>
        <row r="4744">
          <cell r="F4744">
            <v>0.18964200000000001</v>
          </cell>
        </row>
        <row r="4745">
          <cell r="F4745">
            <v>0.18968199999999999</v>
          </cell>
        </row>
        <row r="4746">
          <cell r="F4746">
            <v>0.189722</v>
          </cell>
        </row>
        <row r="4747">
          <cell r="F4747">
            <v>0.18976199999999999</v>
          </cell>
        </row>
        <row r="4748">
          <cell r="F4748">
            <v>0.189802</v>
          </cell>
        </row>
        <row r="4749">
          <cell r="F4749">
            <v>0.18984200000000001</v>
          </cell>
        </row>
        <row r="4750">
          <cell r="F4750">
            <v>0.189882</v>
          </cell>
        </row>
        <row r="4751">
          <cell r="F4751">
            <v>0.18992200000000001</v>
          </cell>
        </row>
        <row r="4752">
          <cell r="F4752">
            <v>0.18996199999999999</v>
          </cell>
        </row>
        <row r="4753">
          <cell r="F4753">
            <v>0.190002</v>
          </cell>
        </row>
        <row r="4754">
          <cell r="F4754">
            <v>0.19004199999999999</v>
          </cell>
        </row>
        <row r="4755">
          <cell r="F4755">
            <v>0.190082</v>
          </cell>
        </row>
        <row r="4756">
          <cell r="F4756">
            <v>0.19012200000000001</v>
          </cell>
        </row>
        <row r="4757">
          <cell r="F4757">
            <v>0.190162</v>
          </cell>
        </row>
        <row r="4758">
          <cell r="F4758">
            <v>0.19020200000000001</v>
          </cell>
        </row>
        <row r="4759">
          <cell r="F4759">
            <v>0.19024199999999999</v>
          </cell>
        </row>
        <row r="4760">
          <cell r="F4760">
            <v>0.19028200000000001</v>
          </cell>
        </row>
        <row r="4761">
          <cell r="F4761">
            <v>0.19032199999999999</v>
          </cell>
        </row>
        <row r="4762">
          <cell r="F4762">
            <v>0.190362</v>
          </cell>
        </row>
        <row r="4763">
          <cell r="F4763">
            <v>0.19040199999999999</v>
          </cell>
        </row>
        <row r="4764">
          <cell r="F4764">
            <v>0.190442</v>
          </cell>
        </row>
        <row r="4765">
          <cell r="F4765">
            <v>0.19048200000000001</v>
          </cell>
        </row>
        <row r="4766">
          <cell r="F4766">
            <v>0.190522</v>
          </cell>
        </row>
        <row r="4767">
          <cell r="F4767">
            <v>0.19056200000000001</v>
          </cell>
        </row>
        <row r="4768">
          <cell r="F4768">
            <v>0.19060199999999999</v>
          </cell>
        </row>
        <row r="4769">
          <cell r="F4769">
            <v>0.19064200000000001</v>
          </cell>
        </row>
        <row r="4770">
          <cell r="F4770">
            <v>0.19068199999999999</v>
          </cell>
        </row>
        <row r="4771">
          <cell r="F4771">
            <v>0.190722</v>
          </cell>
        </row>
        <row r="4772">
          <cell r="F4772">
            <v>0.19076199999999999</v>
          </cell>
        </row>
        <row r="4773">
          <cell r="F4773">
            <v>0.190802</v>
          </cell>
        </row>
        <row r="4774">
          <cell r="F4774">
            <v>0.19084200000000001</v>
          </cell>
        </row>
        <row r="4775">
          <cell r="F4775">
            <v>0.190882</v>
          </cell>
        </row>
        <row r="4776">
          <cell r="F4776">
            <v>0.19092200000000001</v>
          </cell>
        </row>
        <row r="4777">
          <cell r="F4777">
            <v>0.19096199999999999</v>
          </cell>
        </row>
        <row r="4778">
          <cell r="F4778">
            <v>0.19100200000000001</v>
          </cell>
        </row>
        <row r="4779">
          <cell r="F4779">
            <v>0.19104199999999999</v>
          </cell>
        </row>
        <row r="4780">
          <cell r="F4780">
            <v>0.191082</v>
          </cell>
        </row>
        <row r="4781">
          <cell r="F4781">
            <v>0.19112199999999999</v>
          </cell>
        </row>
        <row r="4782">
          <cell r="F4782">
            <v>0.191162</v>
          </cell>
        </row>
        <row r="4783">
          <cell r="F4783">
            <v>0.19120200000000001</v>
          </cell>
        </row>
        <row r="4784">
          <cell r="F4784">
            <v>0.191242</v>
          </cell>
        </row>
        <row r="4785">
          <cell r="F4785">
            <v>0.19128200000000001</v>
          </cell>
        </row>
        <row r="4786">
          <cell r="F4786">
            <v>0.19132199999999999</v>
          </cell>
        </row>
        <row r="4787">
          <cell r="F4787">
            <v>0.191362</v>
          </cell>
        </row>
        <row r="4788">
          <cell r="F4788">
            <v>0.19140199999999999</v>
          </cell>
        </row>
        <row r="4789">
          <cell r="F4789">
            <v>0.191442</v>
          </cell>
        </row>
        <row r="4790">
          <cell r="F4790">
            <v>0.19148200000000001</v>
          </cell>
        </row>
        <row r="4791">
          <cell r="F4791">
            <v>0.191522</v>
          </cell>
        </row>
        <row r="4792">
          <cell r="F4792">
            <v>0.19156200000000001</v>
          </cell>
        </row>
        <row r="4793">
          <cell r="F4793">
            <v>0.19160199999999999</v>
          </cell>
        </row>
        <row r="4794">
          <cell r="F4794">
            <v>0.19164200000000001</v>
          </cell>
        </row>
        <row r="4795">
          <cell r="F4795">
            <v>0.19168199999999999</v>
          </cell>
        </row>
        <row r="4796">
          <cell r="F4796">
            <v>0.191722</v>
          </cell>
        </row>
        <row r="4797">
          <cell r="F4797">
            <v>0.19176199999999999</v>
          </cell>
        </row>
        <row r="4798">
          <cell r="F4798">
            <v>0.191802</v>
          </cell>
        </row>
        <row r="4799">
          <cell r="F4799">
            <v>0.19184200000000001</v>
          </cell>
        </row>
        <row r="4800">
          <cell r="F4800">
            <v>0.191882</v>
          </cell>
        </row>
        <row r="4801">
          <cell r="F4801">
            <v>0.19192200000000001</v>
          </cell>
        </row>
        <row r="4802">
          <cell r="F4802">
            <v>0.19196199999999999</v>
          </cell>
        </row>
        <row r="4803">
          <cell r="F4803">
            <v>0.19200200000000001</v>
          </cell>
        </row>
        <row r="4804">
          <cell r="F4804">
            <v>0.19204199999999999</v>
          </cell>
        </row>
        <row r="4805">
          <cell r="F4805">
            <v>0.192082</v>
          </cell>
        </row>
        <row r="4806">
          <cell r="F4806">
            <v>0.19212199999999999</v>
          </cell>
        </row>
        <row r="4807">
          <cell r="F4807">
            <v>0.192162</v>
          </cell>
        </row>
        <row r="4808">
          <cell r="F4808">
            <v>0.19220200000000001</v>
          </cell>
        </row>
        <row r="4809">
          <cell r="F4809">
            <v>0.192242</v>
          </cell>
        </row>
        <row r="4810">
          <cell r="F4810">
            <v>0.19228200000000001</v>
          </cell>
        </row>
        <row r="4811">
          <cell r="F4811">
            <v>0.19232199999999999</v>
          </cell>
        </row>
        <row r="4812">
          <cell r="F4812">
            <v>0.19236200000000001</v>
          </cell>
        </row>
        <row r="4813">
          <cell r="F4813">
            <v>0.19240199999999999</v>
          </cell>
        </row>
        <row r="4814">
          <cell r="F4814">
            <v>0.192442</v>
          </cell>
        </row>
        <row r="4815">
          <cell r="F4815">
            <v>0.19248199999999999</v>
          </cell>
        </row>
        <row r="4816">
          <cell r="F4816">
            <v>0.192522</v>
          </cell>
        </row>
        <row r="4817">
          <cell r="F4817">
            <v>0.19256200000000001</v>
          </cell>
        </row>
        <row r="4818">
          <cell r="F4818">
            <v>0.192602</v>
          </cell>
        </row>
        <row r="4819">
          <cell r="F4819">
            <v>0.19264200000000001</v>
          </cell>
        </row>
        <row r="4820">
          <cell r="F4820">
            <v>0.19268199999999999</v>
          </cell>
        </row>
        <row r="4821">
          <cell r="F4821">
            <v>0.192722</v>
          </cell>
        </row>
        <row r="4822">
          <cell r="F4822">
            <v>0.19276199999999999</v>
          </cell>
        </row>
        <row r="4823">
          <cell r="F4823">
            <v>0.192802</v>
          </cell>
        </row>
        <row r="4824">
          <cell r="F4824">
            <v>0.19284200000000001</v>
          </cell>
        </row>
        <row r="4825">
          <cell r="F4825">
            <v>0.192882</v>
          </cell>
        </row>
        <row r="4826">
          <cell r="F4826">
            <v>0.19292200000000001</v>
          </cell>
        </row>
        <row r="4827">
          <cell r="F4827">
            <v>0.19296199999999999</v>
          </cell>
        </row>
        <row r="4828">
          <cell r="F4828">
            <v>0.19300200000000001</v>
          </cell>
        </row>
        <row r="4829">
          <cell r="F4829">
            <v>0.19304199999999999</v>
          </cell>
        </row>
        <row r="4830">
          <cell r="F4830">
            <v>0.193082</v>
          </cell>
        </row>
        <row r="4831">
          <cell r="F4831">
            <v>0.19312199999999999</v>
          </cell>
        </row>
        <row r="4832">
          <cell r="F4832">
            <v>0.193162</v>
          </cell>
        </row>
        <row r="4833">
          <cell r="F4833">
            <v>0.19320200000000001</v>
          </cell>
        </row>
        <row r="4834">
          <cell r="F4834">
            <v>0.193242</v>
          </cell>
        </row>
        <row r="4835">
          <cell r="F4835">
            <v>0.19328200000000001</v>
          </cell>
        </row>
        <row r="4836">
          <cell r="F4836">
            <v>0.19332199999999999</v>
          </cell>
        </row>
        <row r="4837">
          <cell r="F4837">
            <v>0.19336200000000001</v>
          </cell>
        </row>
        <row r="4838">
          <cell r="F4838">
            <v>0.19340199999999999</v>
          </cell>
        </row>
        <row r="4839">
          <cell r="F4839">
            <v>0.193442</v>
          </cell>
        </row>
        <row r="4840">
          <cell r="F4840">
            <v>0.19348199999999999</v>
          </cell>
        </row>
        <row r="4841">
          <cell r="F4841">
            <v>0.193522</v>
          </cell>
        </row>
        <row r="4842">
          <cell r="F4842">
            <v>0.19356200000000001</v>
          </cell>
        </row>
        <row r="4843">
          <cell r="F4843">
            <v>0.193602</v>
          </cell>
        </row>
        <row r="4844">
          <cell r="F4844">
            <v>0.19364200000000001</v>
          </cell>
        </row>
        <row r="4845">
          <cell r="F4845">
            <v>0.19368199999999999</v>
          </cell>
        </row>
        <row r="4846">
          <cell r="F4846">
            <v>0.19372200000000001</v>
          </cell>
        </row>
        <row r="4847">
          <cell r="F4847">
            <v>0.19376199999999999</v>
          </cell>
        </row>
        <row r="4848">
          <cell r="F4848">
            <v>0.193802</v>
          </cell>
        </row>
        <row r="4849">
          <cell r="F4849">
            <v>0.19384199999999999</v>
          </cell>
        </row>
        <row r="4850">
          <cell r="F4850">
            <v>0.193882</v>
          </cell>
        </row>
        <row r="4851">
          <cell r="F4851">
            <v>0.19392200000000001</v>
          </cell>
        </row>
        <row r="4852">
          <cell r="F4852">
            <v>0.193962</v>
          </cell>
        </row>
        <row r="4853">
          <cell r="F4853">
            <v>0.19400200000000001</v>
          </cell>
        </row>
        <row r="4854">
          <cell r="F4854">
            <v>0.19404199999999999</v>
          </cell>
        </row>
        <row r="4855">
          <cell r="F4855">
            <v>0.194082</v>
          </cell>
        </row>
        <row r="4856">
          <cell r="F4856">
            <v>0.19412199999999999</v>
          </cell>
        </row>
        <row r="4857">
          <cell r="F4857">
            <v>0.194162</v>
          </cell>
        </row>
        <row r="4858">
          <cell r="F4858">
            <v>0.19420200000000001</v>
          </cell>
        </row>
        <row r="4859">
          <cell r="F4859">
            <v>0.194242</v>
          </cell>
        </row>
        <row r="4860">
          <cell r="F4860">
            <v>0.19428200000000001</v>
          </cell>
        </row>
        <row r="4861">
          <cell r="F4861">
            <v>0.19432199999999999</v>
          </cell>
        </row>
        <row r="4862">
          <cell r="F4862">
            <v>0.19436200000000001</v>
          </cell>
        </row>
        <row r="4863">
          <cell r="F4863">
            <v>0.19440199999999999</v>
          </cell>
        </row>
        <row r="4864">
          <cell r="F4864">
            <v>0.194442</v>
          </cell>
        </row>
        <row r="4865">
          <cell r="F4865">
            <v>0.19448199999999999</v>
          </cell>
        </row>
        <row r="4866">
          <cell r="F4866">
            <v>0.194522</v>
          </cell>
        </row>
        <row r="4867">
          <cell r="F4867">
            <v>0.19456200000000001</v>
          </cell>
        </row>
        <row r="4868">
          <cell r="F4868">
            <v>0.194602</v>
          </cell>
        </row>
        <row r="4869">
          <cell r="F4869">
            <v>0.19464200000000001</v>
          </cell>
        </row>
        <row r="4870">
          <cell r="F4870">
            <v>0.19468199999999999</v>
          </cell>
        </row>
        <row r="4871">
          <cell r="F4871">
            <v>0.19472200000000001</v>
          </cell>
        </row>
        <row r="4872">
          <cell r="F4872">
            <v>0.19476199999999999</v>
          </cell>
        </row>
        <row r="4873">
          <cell r="F4873">
            <v>0.194802</v>
          </cell>
        </row>
        <row r="4874">
          <cell r="F4874">
            <v>0.19484199999999999</v>
          </cell>
        </row>
        <row r="4875">
          <cell r="F4875">
            <v>0.194882</v>
          </cell>
        </row>
        <row r="4876">
          <cell r="F4876">
            <v>0.19492200000000001</v>
          </cell>
        </row>
        <row r="4877">
          <cell r="F4877">
            <v>0.194962</v>
          </cell>
        </row>
        <row r="4878">
          <cell r="F4878">
            <v>0.19500200000000001</v>
          </cell>
        </row>
        <row r="4879">
          <cell r="F4879">
            <v>0.19504199999999999</v>
          </cell>
        </row>
        <row r="4880">
          <cell r="F4880">
            <v>0.19508200000000001</v>
          </cell>
        </row>
        <row r="4881">
          <cell r="F4881">
            <v>0.19512199999999999</v>
          </cell>
        </row>
        <row r="4882">
          <cell r="F4882">
            <v>0.195162</v>
          </cell>
        </row>
        <row r="4883">
          <cell r="F4883">
            <v>0.19520199999999999</v>
          </cell>
        </row>
        <row r="4884">
          <cell r="F4884">
            <v>0.195242</v>
          </cell>
        </row>
        <row r="4885">
          <cell r="F4885">
            <v>0.19528200000000001</v>
          </cell>
        </row>
        <row r="4886">
          <cell r="F4886">
            <v>0.195322</v>
          </cell>
        </row>
        <row r="4887">
          <cell r="F4887">
            <v>0.19536200000000001</v>
          </cell>
        </row>
        <row r="4888">
          <cell r="F4888">
            <v>0.19540199999999999</v>
          </cell>
        </row>
        <row r="4889">
          <cell r="F4889">
            <v>0.195442</v>
          </cell>
        </row>
        <row r="4890">
          <cell r="F4890"/>
        </row>
        <row r="4891">
          <cell r="F4891"/>
        </row>
        <row r="4892">
          <cell r="F4892"/>
        </row>
        <row r="4893">
          <cell r="F4893"/>
        </row>
        <row r="4894">
          <cell r="F4894"/>
        </row>
        <row r="4895">
          <cell r="F4895"/>
        </row>
        <row r="4896">
          <cell r="F4896"/>
        </row>
        <row r="4897">
          <cell r="F4897"/>
        </row>
        <row r="4898">
          <cell r="F4898"/>
        </row>
        <row r="4899">
          <cell r="F4899"/>
        </row>
        <row r="4900">
          <cell r="F4900"/>
        </row>
        <row r="4901">
          <cell r="F4901"/>
        </row>
        <row r="4902">
          <cell r="F4902"/>
        </row>
        <row r="4903">
          <cell r="F4903"/>
        </row>
        <row r="4904">
          <cell r="F4904"/>
        </row>
        <row r="4905">
          <cell r="F4905"/>
        </row>
        <row r="4906">
          <cell r="F4906"/>
        </row>
        <row r="4907">
          <cell r="F4907"/>
        </row>
        <row r="4908">
          <cell r="F4908"/>
        </row>
        <row r="4909">
          <cell r="F4909"/>
        </row>
        <row r="4910">
          <cell r="F4910"/>
        </row>
        <row r="4911">
          <cell r="F4911"/>
        </row>
        <row r="4912">
          <cell r="F4912"/>
        </row>
        <row r="4913">
          <cell r="F4913"/>
        </row>
        <row r="4914">
          <cell r="F4914"/>
        </row>
        <row r="4915">
          <cell r="F4915"/>
        </row>
        <row r="4916">
          <cell r="F4916"/>
        </row>
        <row r="4917">
          <cell r="F4917"/>
        </row>
        <row r="4918">
          <cell r="F4918"/>
        </row>
        <row r="4919">
          <cell r="F4919"/>
        </row>
        <row r="4920">
          <cell r="F4920"/>
        </row>
        <row r="4921">
          <cell r="F4921"/>
        </row>
        <row r="4922">
          <cell r="F4922"/>
        </row>
        <row r="4923">
          <cell r="F4923"/>
        </row>
        <row r="4924">
          <cell r="F4924"/>
        </row>
        <row r="4925">
          <cell r="F4925"/>
        </row>
        <row r="4926">
          <cell r="F4926"/>
        </row>
        <row r="4927">
          <cell r="F4927"/>
        </row>
        <row r="4928">
          <cell r="F4928"/>
        </row>
        <row r="4929">
          <cell r="F4929"/>
        </row>
        <row r="4930">
          <cell r="F4930"/>
        </row>
        <row r="4931">
          <cell r="F4931"/>
        </row>
        <row r="4932">
          <cell r="F4932"/>
        </row>
        <row r="4933">
          <cell r="F4933"/>
        </row>
        <row r="4934">
          <cell r="F4934"/>
        </row>
        <row r="4935">
          <cell r="F4935"/>
        </row>
        <row r="4936">
          <cell r="F4936"/>
        </row>
        <row r="4937">
          <cell r="F4937"/>
        </row>
        <row r="4938">
          <cell r="F4938"/>
        </row>
        <row r="4939">
          <cell r="F4939"/>
        </row>
        <row r="4940">
          <cell r="F4940"/>
        </row>
        <row r="4941">
          <cell r="F4941"/>
        </row>
        <row r="4942">
          <cell r="F4942"/>
        </row>
        <row r="4943">
          <cell r="F4943"/>
        </row>
        <row r="4944">
          <cell r="F4944"/>
        </row>
        <row r="4945">
          <cell r="F4945"/>
        </row>
        <row r="4946">
          <cell r="F4946"/>
        </row>
        <row r="4947">
          <cell r="F4947"/>
        </row>
        <row r="4948">
          <cell r="F4948"/>
        </row>
        <row r="4949">
          <cell r="F4949"/>
        </row>
        <row r="4950">
          <cell r="F4950"/>
        </row>
        <row r="4951">
          <cell r="F4951"/>
        </row>
        <row r="4952">
          <cell r="F4952"/>
        </row>
        <row r="4953">
          <cell r="F4953"/>
        </row>
        <row r="4954">
          <cell r="F4954"/>
        </row>
        <row r="4955">
          <cell r="F4955"/>
        </row>
        <row r="4956">
          <cell r="F4956"/>
        </row>
        <row r="4957">
          <cell r="F4957"/>
        </row>
        <row r="4958">
          <cell r="F4958"/>
        </row>
        <row r="4959">
          <cell r="F4959"/>
        </row>
        <row r="4960">
          <cell r="F4960"/>
        </row>
        <row r="4961">
          <cell r="F4961"/>
        </row>
        <row r="4962">
          <cell r="F4962"/>
        </row>
        <row r="4963">
          <cell r="F4963"/>
        </row>
        <row r="4964">
          <cell r="F4964"/>
        </row>
        <row r="4965">
          <cell r="F4965"/>
        </row>
        <row r="4966">
          <cell r="F4966"/>
        </row>
        <row r="4967">
          <cell r="F4967"/>
        </row>
        <row r="4968">
          <cell r="F4968"/>
        </row>
        <row r="4969">
          <cell r="F4969"/>
        </row>
        <row r="4970">
          <cell r="F4970"/>
        </row>
        <row r="4971">
          <cell r="F4971"/>
        </row>
        <row r="4972">
          <cell r="F4972"/>
        </row>
        <row r="4973">
          <cell r="F4973"/>
        </row>
        <row r="4974">
          <cell r="F4974"/>
        </row>
        <row r="4975">
          <cell r="F4975"/>
        </row>
        <row r="4976">
          <cell r="F4976"/>
        </row>
        <row r="4977">
          <cell r="F4977"/>
        </row>
        <row r="4978">
          <cell r="F4978"/>
        </row>
        <row r="4979">
          <cell r="F4979"/>
        </row>
        <row r="4980">
          <cell r="F4980"/>
        </row>
        <row r="4981">
          <cell r="F4981"/>
        </row>
        <row r="4982">
          <cell r="F4982"/>
        </row>
        <row r="4983">
          <cell r="F4983"/>
        </row>
        <row r="4984">
          <cell r="F4984"/>
        </row>
        <row r="4985">
          <cell r="F4985"/>
        </row>
        <row r="4986">
          <cell r="F4986"/>
        </row>
        <row r="4987">
          <cell r="F4987"/>
        </row>
        <row r="4988">
          <cell r="F4988"/>
        </row>
        <row r="4989">
          <cell r="F4989"/>
        </row>
        <row r="4990">
          <cell r="F4990"/>
        </row>
        <row r="4991">
          <cell r="F4991"/>
        </row>
        <row r="4992">
          <cell r="F4992"/>
        </row>
        <row r="4993">
          <cell r="F4993"/>
        </row>
        <row r="4994">
          <cell r="F4994"/>
        </row>
        <row r="4995">
          <cell r="F4995"/>
        </row>
        <row r="4996">
          <cell r="F4996"/>
        </row>
        <row r="4997">
          <cell r="F4997"/>
        </row>
        <row r="4998">
          <cell r="F4998"/>
        </row>
        <row r="4999">
          <cell r="F4999"/>
        </row>
        <row r="5000">
          <cell r="F5000"/>
        </row>
        <row r="5001">
          <cell r="F5001"/>
        </row>
        <row r="5002">
          <cell r="F5002"/>
        </row>
        <row r="5003">
          <cell r="F5003"/>
        </row>
        <row r="5004">
          <cell r="F5004"/>
        </row>
        <row r="5005">
          <cell r="F5005"/>
        </row>
        <row r="5006">
          <cell r="F5006"/>
        </row>
        <row r="5007">
          <cell r="F5007"/>
        </row>
        <row r="5008">
          <cell r="F5008"/>
        </row>
        <row r="5009">
          <cell r="F5009"/>
        </row>
        <row r="5010">
          <cell r="F5010"/>
        </row>
        <row r="5011">
          <cell r="F5011"/>
        </row>
        <row r="5012">
          <cell r="F5012"/>
        </row>
        <row r="5013">
          <cell r="F5013"/>
        </row>
        <row r="5014">
          <cell r="F5014"/>
        </row>
        <row r="5015">
          <cell r="F5015"/>
        </row>
        <row r="5016">
          <cell r="F5016"/>
        </row>
        <row r="5017">
          <cell r="F5017"/>
        </row>
        <row r="5018">
          <cell r="F5018"/>
        </row>
        <row r="5019">
          <cell r="F5019"/>
        </row>
        <row r="5020">
          <cell r="F5020"/>
        </row>
        <row r="5021">
          <cell r="F5021"/>
        </row>
        <row r="5022">
          <cell r="F5022"/>
        </row>
        <row r="5023">
          <cell r="F5023"/>
        </row>
        <row r="5024">
          <cell r="F5024"/>
        </row>
        <row r="5025">
          <cell r="F5025"/>
        </row>
        <row r="5026">
          <cell r="F5026"/>
        </row>
        <row r="5027">
          <cell r="F5027"/>
        </row>
        <row r="5028">
          <cell r="F5028"/>
        </row>
        <row r="5029">
          <cell r="F5029"/>
        </row>
        <row r="5030">
          <cell r="F5030"/>
        </row>
        <row r="5031">
          <cell r="F5031"/>
        </row>
        <row r="5032">
          <cell r="F5032"/>
        </row>
        <row r="5033">
          <cell r="F5033"/>
        </row>
        <row r="5034">
          <cell r="F5034"/>
        </row>
        <row r="5035">
          <cell r="F5035"/>
        </row>
        <row r="5036">
          <cell r="F5036"/>
        </row>
        <row r="5037">
          <cell r="F5037"/>
        </row>
        <row r="5038">
          <cell r="F5038"/>
        </row>
        <row r="5039">
          <cell r="F5039"/>
        </row>
        <row r="5040">
          <cell r="F5040"/>
        </row>
        <row r="5041">
          <cell r="F5041"/>
        </row>
        <row r="5042">
          <cell r="F5042"/>
        </row>
        <row r="5043">
          <cell r="F5043"/>
        </row>
        <row r="5044">
          <cell r="F5044"/>
        </row>
        <row r="5045">
          <cell r="F5045"/>
        </row>
        <row r="5046">
          <cell r="F5046"/>
        </row>
        <row r="5047">
          <cell r="F5047"/>
        </row>
        <row r="5048">
          <cell r="F5048"/>
        </row>
        <row r="5049">
          <cell r="F5049"/>
        </row>
        <row r="5050">
          <cell r="F5050"/>
        </row>
        <row r="5051">
          <cell r="F5051"/>
        </row>
        <row r="5052">
          <cell r="F5052"/>
        </row>
        <row r="5053">
          <cell r="F5053"/>
        </row>
        <row r="5054">
          <cell r="F5054"/>
        </row>
        <row r="5055">
          <cell r="F5055"/>
        </row>
        <row r="5056">
          <cell r="F5056"/>
        </row>
      </sheetData>
      <sheetData sheetId="2"/>
      <sheetData sheetId="3"/>
      <sheetData sheetId="4"/>
      <sheetData sheetId="5">
        <row r="4">
          <cell r="O4">
            <v>-296.29993000000002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Node Reaction"/>
      <sheetName val="Floor Displacements"/>
      <sheetName val="Interstorey Drift Ratios"/>
      <sheetName val="Roof Drift Ratio"/>
      <sheetName val="Plots"/>
      <sheetName val="Displaced Shapes"/>
    </sheetNames>
    <sheetDataSet>
      <sheetData sheetId="0">
        <row r="4">
          <cell r="J4">
            <v>-4.9879040000000021</v>
          </cell>
        </row>
        <row r="5">
          <cell r="J5">
            <v>-9.8301459999999992</v>
          </cell>
        </row>
        <row r="6">
          <cell r="J6">
            <v>-14.67238</v>
          </cell>
        </row>
        <row r="7">
          <cell r="J7">
            <v>-19.514679999999998</v>
          </cell>
        </row>
        <row r="8">
          <cell r="J8">
            <v>-24.3569</v>
          </cell>
        </row>
        <row r="9">
          <cell r="J9">
            <v>-29.199158000000001</v>
          </cell>
        </row>
        <row r="10">
          <cell r="J10">
            <v>-34.041356700000001</v>
          </cell>
        </row>
        <row r="11">
          <cell r="J11">
            <v>-38.883656999999999</v>
          </cell>
        </row>
        <row r="12">
          <cell r="J12">
            <v>-43.638760000000005</v>
          </cell>
        </row>
        <row r="13">
          <cell r="J13">
            <v>-48.256979999999999</v>
          </cell>
        </row>
        <row r="14">
          <cell r="J14">
            <v>-52.794309999999996</v>
          </cell>
        </row>
        <row r="15">
          <cell r="J15">
            <v>-57.21172</v>
          </cell>
        </row>
        <row r="16">
          <cell r="J16">
            <v>-61.628990000000002</v>
          </cell>
        </row>
        <row r="17">
          <cell r="J17">
            <v>-65.860669999999999</v>
          </cell>
        </row>
        <row r="18">
          <cell r="J18">
            <v>-69.962519999999998</v>
          </cell>
        </row>
        <row r="19">
          <cell r="J19">
            <v>-74.064390000000003</v>
          </cell>
        </row>
        <row r="20">
          <cell r="J20">
            <v>-78.166290000000004</v>
          </cell>
        </row>
        <row r="21">
          <cell r="J21">
            <v>-82.268184000000005</v>
          </cell>
        </row>
        <row r="22">
          <cell r="J22">
            <v>-86.167923999999999</v>
          </cell>
        </row>
        <row r="23">
          <cell r="J23">
            <v>-89.988294999999994</v>
          </cell>
        </row>
        <row r="24">
          <cell r="J24">
            <v>-93.562813000000006</v>
          </cell>
        </row>
        <row r="25">
          <cell r="J25">
            <v>-97.108479000000003</v>
          </cell>
        </row>
        <row r="26">
          <cell r="J26">
            <v>-100.43513000000002</v>
          </cell>
        </row>
        <row r="27">
          <cell r="J27">
            <v>-103.761494</v>
          </cell>
        </row>
        <row r="28">
          <cell r="J28">
            <v>-107.088071</v>
          </cell>
        </row>
        <row r="29">
          <cell r="J29">
            <v>-110.406785</v>
          </cell>
        </row>
        <row r="30">
          <cell r="J30">
            <v>-113.698031</v>
          </cell>
        </row>
        <row r="31">
          <cell r="J31">
            <v>-116.98929099999999</v>
          </cell>
        </row>
        <row r="32">
          <cell r="J32">
            <v>-120.28046400000001</v>
          </cell>
        </row>
        <row r="33">
          <cell r="J33">
            <v>-123.57165000000001</v>
          </cell>
        </row>
        <row r="34">
          <cell r="J34">
            <v>-126.84201900000001</v>
          </cell>
        </row>
        <row r="35">
          <cell r="J35">
            <v>-130.084395</v>
          </cell>
        </row>
        <row r="36">
          <cell r="J36">
            <v>-133.32698400000001</v>
          </cell>
        </row>
        <row r="37">
          <cell r="J37">
            <v>-136.459374</v>
          </cell>
        </row>
        <row r="38">
          <cell r="J38">
            <v>-139.41170400000001</v>
          </cell>
        </row>
        <row r="39">
          <cell r="J39">
            <v>-142.34303</v>
          </cell>
        </row>
        <row r="40">
          <cell r="J40">
            <v>-145.18467000000001</v>
          </cell>
        </row>
        <row r="41">
          <cell r="J41">
            <v>-148.02611999999999</v>
          </cell>
        </row>
        <row r="42">
          <cell r="J42">
            <v>-150.86777999999998</v>
          </cell>
        </row>
        <row r="43">
          <cell r="J43">
            <v>-153.70544000000001</v>
          </cell>
        </row>
        <row r="44">
          <cell r="J44">
            <v>-156.45161999999999</v>
          </cell>
        </row>
        <row r="45">
          <cell r="J45">
            <v>-159.19800999999998</v>
          </cell>
        </row>
        <row r="46">
          <cell r="J46">
            <v>-161.94421</v>
          </cell>
        </row>
        <row r="47">
          <cell r="J47">
            <v>-164.69051999999999</v>
          </cell>
        </row>
        <row r="48">
          <cell r="J48">
            <v>-167.35399999999998</v>
          </cell>
        </row>
        <row r="49">
          <cell r="J49">
            <v>-170.00347000000002</v>
          </cell>
        </row>
        <row r="50">
          <cell r="J50">
            <v>-172.65296000000001</v>
          </cell>
        </row>
        <row r="51">
          <cell r="J51">
            <v>-175.30244999999999</v>
          </cell>
        </row>
        <row r="52">
          <cell r="J52">
            <v>-177.95196000000001</v>
          </cell>
        </row>
        <row r="53">
          <cell r="J53">
            <v>-180.60147000000001</v>
          </cell>
        </row>
        <row r="54">
          <cell r="J54">
            <v>-183.251</v>
          </cell>
        </row>
        <row r="55">
          <cell r="J55">
            <v>-185.90054000000003</v>
          </cell>
        </row>
        <row r="56">
          <cell r="J56">
            <v>-188.55007999999998</v>
          </cell>
        </row>
        <row r="57">
          <cell r="J57">
            <v>-191.19963999999999</v>
          </cell>
        </row>
        <row r="58">
          <cell r="J58">
            <v>-193.84941000000001</v>
          </cell>
        </row>
        <row r="59">
          <cell r="J59">
            <v>-196.49899000000002</v>
          </cell>
        </row>
        <row r="60">
          <cell r="J60">
            <v>-199.14877000000001</v>
          </cell>
        </row>
        <row r="61">
          <cell r="J61">
            <v>-201.79827</v>
          </cell>
        </row>
        <row r="62">
          <cell r="J62">
            <v>-204.44808</v>
          </cell>
        </row>
        <row r="63">
          <cell r="J63">
            <v>-207.09780000000001</v>
          </cell>
        </row>
        <row r="64">
          <cell r="J64">
            <v>-209.74753000000001</v>
          </cell>
        </row>
        <row r="65">
          <cell r="J65">
            <v>-212.39717000000002</v>
          </cell>
        </row>
        <row r="66">
          <cell r="J66">
            <v>-215.04712000000001</v>
          </cell>
        </row>
        <row r="67">
          <cell r="J67">
            <v>-217.69688000000002</v>
          </cell>
        </row>
        <row r="68">
          <cell r="J68">
            <v>-220.34675000000001</v>
          </cell>
        </row>
        <row r="69">
          <cell r="J69">
            <v>-222.99643</v>
          </cell>
        </row>
        <row r="70">
          <cell r="J70">
            <v>-225.64643000000001</v>
          </cell>
        </row>
        <row r="71">
          <cell r="J71">
            <v>-228.29632999999998</v>
          </cell>
        </row>
        <row r="72">
          <cell r="J72">
            <v>-230.94614000000001</v>
          </cell>
        </row>
        <row r="73">
          <cell r="J73">
            <v>-233.59605999999999</v>
          </cell>
        </row>
        <row r="74">
          <cell r="J74">
            <v>-236.24609999999998</v>
          </cell>
        </row>
        <row r="75">
          <cell r="J75">
            <v>-238.89613999999997</v>
          </cell>
        </row>
        <row r="76">
          <cell r="J76">
            <v>-241.54609000000002</v>
          </cell>
        </row>
        <row r="77">
          <cell r="J77">
            <v>-244.19605999999999</v>
          </cell>
        </row>
        <row r="78">
          <cell r="J78">
            <v>-246.84613000000002</v>
          </cell>
        </row>
        <row r="79">
          <cell r="J79">
            <v>-249.49743000000001</v>
          </cell>
        </row>
        <row r="80">
          <cell r="J80">
            <v>-252.18092999999999</v>
          </cell>
        </row>
        <row r="81">
          <cell r="J81">
            <v>-254.86455000000001</v>
          </cell>
        </row>
        <row r="82">
          <cell r="J82">
            <v>-257.54816999999997</v>
          </cell>
        </row>
        <row r="83">
          <cell r="J83">
            <v>-260.23151000000001</v>
          </cell>
        </row>
        <row r="84">
          <cell r="J84">
            <v>-262.91525999999999</v>
          </cell>
        </row>
        <row r="85">
          <cell r="J85">
            <v>-265.59881000000001</v>
          </cell>
        </row>
        <row r="86">
          <cell r="J86">
            <v>-268.28247999999996</v>
          </cell>
        </row>
        <row r="87">
          <cell r="J87">
            <v>-270.96626000000003</v>
          </cell>
        </row>
        <row r="88">
          <cell r="J88">
            <v>-273.64974999999998</v>
          </cell>
        </row>
        <row r="89">
          <cell r="J89">
            <v>-276.33356000000003</v>
          </cell>
        </row>
        <row r="90">
          <cell r="J90">
            <v>-279.01727</v>
          </cell>
        </row>
        <row r="91">
          <cell r="J91">
            <v>-281.70098999999999</v>
          </cell>
        </row>
        <row r="92">
          <cell r="J92">
            <v>-284.38472999999999</v>
          </cell>
        </row>
        <row r="93">
          <cell r="J93">
            <v>-287.06856999999997</v>
          </cell>
        </row>
        <row r="94">
          <cell r="J94">
            <v>-289.75243</v>
          </cell>
        </row>
        <row r="95">
          <cell r="J95">
            <v>-292.43619000000001</v>
          </cell>
        </row>
        <row r="96">
          <cell r="J96">
            <v>-295.12007</v>
          </cell>
        </row>
        <row r="97">
          <cell r="J97">
            <v>-297.80396000000002</v>
          </cell>
        </row>
        <row r="98">
          <cell r="J98">
            <v>-300.48786000000007</v>
          </cell>
        </row>
        <row r="99">
          <cell r="J99">
            <v>-303.17167000000001</v>
          </cell>
        </row>
        <row r="100">
          <cell r="J100">
            <v>-305.85578999999996</v>
          </cell>
        </row>
        <row r="101">
          <cell r="J101">
            <v>-308.53962000000001</v>
          </cell>
        </row>
        <row r="102">
          <cell r="J102">
            <v>-311.22357</v>
          </cell>
        </row>
        <row r="103">
          <cell r="J103">
            <v>-313.90751999999998</v>
          </cell>
        </row>
        <row r="104">
          <cell r="J104">
            <v>-316.59159</v>
          </cell>
        </row>
        <row r="105">
          <cell r="J105">
            <v>-319.27576000000005</v>
          </cell>
        </row>
        <row r="106">
          <cell r="J106">
            <v>-321.95965000000001</v>
          </cell>
        </row>
        <row r="107">
          <cell r="J107">
            <v>-324.64385000000004</v>
          </cell>
        </row>
        <row r="108">
          <cell r="J108">
            <v>-327.32794999999999</v>
          </cell>
        </row>
        <row r="109">
          <cell r="J109">
            <v>-330.01196999999996</v>
          </cell>
        </row>
        <row r="110">
          <cell r="J110">
            <v>-332.69619999999998</v>
          </cell>
        </row>
        <row r="111">
          <cell r="J111">
            <v>-335.38035000000002</v>
          </cell>
        </row>
        <row r="112">
          <cell r="J112">
            <v>-338.06450000000001</v>
          </cell>
        </row>
        <row r="113">
          <cell r="J113">
            <v>-340.74876</v>
          </cell>
        </row>
        <row r="114">
          <cell r="J114">
            <v>-343.43302999999997</v>
          </cell>
        </row>
        <row r="115">
          <cell r="J115">
            <v>-346.11722000000003</v>
          </cell>
        </row>
        <row r="116">
          <cell r="J116">
            <v>-348.80141000000003</v>
          </cell>
        </row>
        <row r="117">
          <cell r="J117">
            <v>-351.48572000000001</v>
          </cell>
        </row>
        <row r="118">
          <cell r="J118">
            <v>-354.17003999999997</v>
          </cell>
        </row>
        <row r="119">
          <cell r="J119">
            <v>-356.85437000000002</v>
          </cell>
        </row>
        <row r="120">
          <cell r="J120">
            <v>-359.53870999999998</v>
          </cell>
        </row>
        <row r="121">
          <cell r="J121">
            <v>-362.22306000000003</v>
          </cell>
        </row>
        <row r="122">
          <cell r="J122">
            <v>-364.90751999999998</v>
          </cell>
        </row>
        <row r="123">
          <cell r="J123">
            <v>-367.59199000000001</v>
          </cell>
        </row>
        <row r="124">
          <cell r="J124">
            <v>-370.27636999999999</v>
          </cell>
        </row>
        <row r="125">
          <cell r="J125">
            <v>-372.96075999999999</v>
          </cell>
        </row>
        <row r="126">
          <cell r="J126">
            <v>-375.64526999999998</v>
          </cell>
        </row>
        <row r="127">
          <cell r="J127">
            <v>-378.32978000000003</v>
          </cell>
        </row>
        <row r="128">
          <cell r="J128">
            <v>-381.01441</v>
          </cell>
        </row>
        <row r="129">
          <cell r="J129">
            <v>-383.69884999999999</v>
          </cell>
        </row>
        <row r="130">
          <cell r="J130">
            <v>-386.38299999999998</v>
          </cell>
        </row>
        <row r="131">
          <cell r="J131">
            <v>-389.06806</v>
          </cell>
        </row>
        <row r="132">
          <cell r="J132">
            <v>-391.75232</v>
          </cell>
        </row>
        <row r="133">
          <cell r="J133">
            <v>-394.43761000000001</v>
          </cell>
        </row>
        <row r="134">
          <cell r="J134">
            <v>-397.12139999999999</v>
          </cell>
        </row>
        <row r="135">
          <cell r="J135">
            <v>-399.80630000000002</v>
          </cell>
        </row>
        <row r="136">
          <cell r="J136">
            <v>-402.49121000000002</v>
          </cell>
        </row>
        <row r="137">
          <cell r="J137">
            <v>-405.17624000000001</v>
          </cell>
        </row>
        <row r="138">
          <cell r="J138">
            <v>-407.86026999999996</v>
          </cell>
        </row>
        <row r="139">
          <cell r="J139">
            <v>-410.54522000000003</v>
          </cell>
        </row>
        <row r="140">
          <cell r="J140">
            <v>-413.23027999999999</v>
          </cell>
        </row>
        <row r="141">
          <cell r="J141">
            <v>-415.91433999999998</v>
          </cell>
        </row>
        <row r="142">
          <cell r="J142">
            <v>-418.60042000000004</v>
          </cell>
        </row>
        <row r="143">
          <cell r="J143">
            <v>-421.28450999999995</v>
          </cell>
        </row>
        <row r="144">
          <cell r="J144">
            <v>-423.96860999999996</v>
          </cell>
        </row>
        <row r="145">
          <cell r="J145">
            <v>-426.65481999999997</v>
          </cell>
        </row>
        <row r="146">
          <cell r="J146">
            <v>-429.33895000000001</v>
          </cell>
        </row>
        <row r="147">
          <cell r="J147">
            <v>-432.02418</v>
          </cell>
        </row>
        <row r="148">
          <cell r="J148">
            <v>-434.70942000000002</v>
          </cell>
        </row>
        <row r="149">
          <cell r="J149">
            <v>-437.39458000000002</v>
          </cell>
        </row>
        <row r="150">
          <cell r="J150">
            <v>-440.07884000000001</v>
          </cell>
        </row>
        <row r="151">
          <cell r="J151">
            <v>-442.76422000000002</v>
          </cell>
        </row>
        <row r="152">
          <cell r="J152">
            <v>-445.44910999999996</v>
          </cell>
        </row>
        <row r="153">
          <cell r="J153">
            <v>-448.13411000000002</v>
          </cell>
        </row>
        <row r="154">
          <cell r="J154">
            <v>-450.81912</v>
          </cell>
        </row>
        <row r="155">
          <cell r="J155">
            <v>-453.50314000000003</v>
          </cell>
        </row>
        <row r="156">
          <cell r="J156">
            <v>-456.18907000000002</v>
          </cell>
        </row>
        <row r="157">
          <cell r="J157">
            <v>-458.87420999999995</v>
          </cell>
        </row>
        <row r="158">
          <cell r="J158">
            <v>-461.56026000000008</v>
          </cell>
        </row>
        <row r="159">
          <cell r="J159">
            <v>-464.24432999999999</v>
          </cell>
        </row>
        <row r="160">
          <cell r="J160">
            <v>-466.92939999999999</v>
          </cell>
        </row>
        <row r="161">
          <cell r="J161">
            <v>-469.61458999999996</v>
          </cell>
        </row>
        <row r="162">
          <cell r="J162">
            <v>-472.30068</v>
          </cell>
        </row>
        <row r="163">
          <cell r="J163">
            <v>-474.98578999999995</v>
          </cell>
        </row>
        <row r="164">
          <cell r="J164">
            <v>-477.67101000000002</v>
          </cell>
        </row>
        <row r="165">
          <cell r="J165">
            <v>-480.35613999999998</v>
          </cell>
        </row>
        <row r="166">
          <cell r="J166">
            <v>-483.04138</v>
          </cell>
        </row>
        <row r="167">
          <cell r="J167">
            <v>-485.72663</v>
          </cell>
        </row>
        <row r="168">
          <cell r="J168">
            <v>-488.41188999999997</v>
          </cell>
        </row>
        <row r="169">
          <cell r="J169">
            <v>-491.09806000000003</v>
          </cell>
        </row>
        <row r="170">
          <cell r="J170">
            <v>-493.78334999999998</v>
          </cell>
        </row>
        <row r="171">
          <cell r="J171">
            <v>-496.46863999999999</v>
          </cell>
        </row>
        <row r="172">
          <cell r="J172">
            <v>-499.15404999999998</v>
          </cell>
        </row>
        <row r="173">
          <cell r="J173">
            <v>-501.83935999999994</v>
          </cell>
        </row>
        <row r="174">
          <cell r="J174">
            <v>-504.52468999999996</v>
          </cell>
        </row>
        <row r="175">
          <cell r="J175">
            <v>-507.21013000000005</v>
          </cell>
        </row>
        <row r="176">
          <cell r="J176">
            <v>-509.89657999999997</v>
          </cell>
        </row>
        <row r="177">
          <cell r="J177">
            <v>-512.58094000000006</v>
          </cell>
        </row>
        <row r="178">
          <cell r="J178">
            <v>-515.26731000000007</v>
          </cell>
        </row>
        <row r="179">
          <cell r="J179">
            <v>-517.95178999999996</v>
          </cell>
        </row>
        <row r="180">
          <cell r="J180">
            <v>-520.63828000000001</v>
          </cell>
        </row>
        <row r="181">
          <cell r="J181">
            <v>-523.32377999999994</v>
          </cell>
        </row>
        <row r="182">
          <cell r="J182">
            <v>-526.00929999999994</v>
          </cell>
        </row>
        <row r="183">
          <cell r="J183">
            <v>-528.69482000000005</v>
          </cell>
        </row>
        <row r="184">
          <cell r="J184">
            <v>-531.38045999999997</v>
          </cell>
        </row>
        <row r="185">
          <cell r="J185">
            <v>-534.06590000000006</v>
          </cell>
        </row>
        <row r="186">
          <cell r="J186">
            <v>-536.75256000000002</v>
          </cell>
        </row>
        <row r="187">
          <cell r="J187">
            <v>-539.43713000000002</v>
          </cell>
        </row>
        <row r="188">
          <cell r="J188">
            <v>-542.12380999999993</v>
          </cell>
        </row>
        <row r="189">
          <cell r="J189">
            <v>-544.80939999999998</v>
          </cell>
        </row>
        <row r="190">
          <cell r="J190">
            <v>-547.495</v>
          </cell>
        </row>
        <row r="191">
          <cell r="J191">
            <v>-550.18070999999998</v>
          </cell>
        </row>
        <row r="192">
          <cell r="J192">
            <v>-552.86743999999999</v>
          </cell>
        </row>
        <row r="193">
          <cell r="J193">
            <v>-555.55217000000005</v>
          </cell>
        </row>
        <row r="194">
          <cell r="J194">
            <v>-558.23892000000001</v>
          </cell>
        </row>
        <row r="195">
          <cell r="J195">
            <v>-560.92566999999997</v>
          </cell>
        </row>
        <row r="196">
          <cell r="J196">
            <v>-563.61043999999993</v>
          </cell>
        </row>
        <row r="197">
          <cell r="J197">
            <v>-566.29721999999992</v>
          </cell>
        </row>
        <row r="198">
          <cell r="J198">
            <v>-568.98299999999995</v>
          </cell>
        </row>
        <row r="199">
          <cell r="J199">
            <v>-571.66890000000001</v>
          </cell>
        </row>
        <row r="200">
          <cell r="J200">
            <v>-574.35470999999995</v>
          </cell>
        </row>
        <row r="201">
          <cell r="J201">
            <v>-577.04052999999999</v>
          </cell>
        </row>
        <row r="202">
          <cell r="J202">
            <v>-579.72636999999997</v>
          </cell>
        </row>
        <row r="203">
          <cell r="J203">
            <v>-582.41241000000002</v>
          </cell>
        </row>
        <row r="204">
          <cell r="J204">
            <v>-585.09925999999996</v>
          </cell>
        </row>
        <row r="205">
          <cell r="J205">
            <v>-587.78622999999993</v>
          </cell>
        </row>
        <row r="206">
          <cell r="J206">
            <v>-590.47119999999995</v>
          </cell>
        </row>
        <row r="207">
          <cell r="J207">
            <v>-593.15719000000001</v>
          </cell>
        </row>
        <row r="208">
          <cell r="J208">
            <v>-595.84319000000005</v>
          </cell>
        </row>
        <row r="209">
          <cell r="J209">
            <v>-598.53018999999995</v>
          </cell>
        </row>
        <row r="210">
          <cell r="J210">
            <v>-601.21621000000005</v>
          </cell>
        </row>
        <row r="211">
          <cell r="J211">
            <v>-603.90224000000001</v>
          </cell>
        </row>
        <row r="212">
          <cell r="J212">
            <v>-606.58838000000003</v>
          </cell>
        </row>
        <row r="213">
          <cell r="J213">
            <v>-609.27543000000003</v>
          </cell>
        </row>
        <row r="214">
          <cell r="J214">
            <v>-611.9606</v>
          </cell>
        </row>
        <row r="215">
          <cell r="J215">
            <v>-614.64766999999995</v>
          </cell>
        </row>
        <row r="216">
          <cell r="J216">
            <v>-617.33484999999996</v>
          </cell>
        </row>
        <row r="217">
          <cell r="J217">
            <v>-620.02004999999997</v>
          </cell>
        </row>
        <row r="218">
          <cell r="J218">
            <v>-622.70588999999995</v>
          </cell>
        </row>
        <row r="219">
          <cell r="J219">
            <v>-625.38637999999992</v>
          </cell>
        </row>
        <row r="220">
          <cell r="J220">
            <v>-628.06435999999997</v>
          </cell>
        </row>
        <row r="221">
          <cell r="J221">
            <v>-630.73931000000005</v>
          </cell>
        </row>
        <row r="222">
          <cell r="J222">
            <v>-633.41336999999999</v>
          </cell>
        </row>
        <row r="223">
          <cell r="J223">
            <v>-636.09034999999994</v>
          </cell>
        </row>
        <row r="224">
          <cell r="J224">
            <v>-638.76433999999995</v>
          </cell>
        </row>
        <row r="225">
          <cell r="J225">
            <v>-641.43842999999993</v>
          </cell>
        </row>
        <row r="226">
          <cell r="J226">
            <v>-644.11344000000008</v>
          </cell>
        </row>
        <row r="227">
          <cell r="J227">
            <v>-646.78855999999996</v>
          </cell>
        </row>
        <row r="228">
          <cell r="J228">
            <v>-649.46369000000004</v>
          </cell>
        </row>
        <row r="229">
          <cell r="J229">
            <v>-652.13783999999998</v>
          </cell>
        </row>
        <row r="230">
          <cell r="J230">
            <v>-654.81199000000004</v>
          </cell>
        </row>
        <row r="231">
          <cell r="J231">
            <v>-657.48815000000002</v>
          </cell>
        </row>
        <row r="232">
          <cell r="J232">
            <v>-660.16233</v>
          </cell>
        </row>
        <row r="233">
          <cell r="J233">
            <v>-662.83650999999998</v>
          </cell>
        </row>
        <row r="234">
          <cell r="J234">
            <v>-665.51281000000006</v>
          </cell>
        </row>
        <row r="235">
          <cell r="J235">
            <v>-668.18801000000008</v>
          </cell>
        </row>
        <row r="236">
          <cell r="J236">
            <v>-670.86222999999995</v>
          </cell>
        </row>
        <row r="237">
          <cell r="J237">
            <v>-673.53765999999996</v>
          </cell>
        </row>
        <row r="238">
          <cell r="J238">
            <v>-676.21289999999999</v>
          </cell>
        </row>
        <row r="239">
          <cell r="J239">
            <v>-678.88715000000002</v>
          </cell>
        </row>
        <row r="240">
          <cell r="J240">
            <v>-681.56151</v>
          </cell>
        </row>
        <row r="241">
          <cell r="J241">
            <v>-684.23789000000011</v>
          </cell>
        </row>
        <row r="242">
          <cell r="J242">
            <v>-686.91327000000001</v>
          </cell>
        </row>
        <row r="243">
          <cell r="J243">
            <v>-689.58767</v>
          </cell>
        </row>
        <row r="244">
          <cell r="J244">
            <v>-692.26306999999997</v>
          </cell>
        </row>
        <row r="245">
          <cell r="J245">
            <v>-694.93858999999998</v>
          </cell>
        </row>
        <row r="246">
          <cell r="J246">
            <v>-697.61292000000003</v>
          </cell>
        </row>
        <row r="247">
          <cell r="J247">
            <v>-700.28604999999993</v>
          </cell>
        </row>
        <row r="248">
          <cell r="J248">
            <v>-702.95742999999993</v>
          </cell>
        </row>
        <row r="249">
          <cell r="J249">
            <v>-705.6262099999999</v>
          </cell>
        </row>
        <row r="250">
          <cell r="J250">
            <v>-708.29500999999993</v>
          </cell>
        </row>
        <row r="251">
          <cell r="J251">
            <v>-710.96293000000014</v>
          </cell>
        </row>
        <row r="252">
          <cell r="J252">
            <v>-713.63285000000008</v>
          </cell>
        </row>
        <row r="253">
          <cell r="J253">
            <v>-716.30089000000009</v>
          </cell>
        </row>
        <row r="254">
          <cell r="J254">
            <v>-718.96984000000009</v>
          </cell>
        </row>
        <row r="255">
          <cell r="J255">
            <v>-721.63779</v>
          </cell>
        </row>
        <row r="256">
          <cell r="J256">
            <v>-724.30686000000003</v>
          </cell>
        </row>
        <row r="257">
          <cell r="J257">
            <v>-726.97584000000006</v>
          </cell>
        </row>
        <row r="258">
          <cell r="J258">
            <v>-729.64402999999993</v>
          </cell>
        </row>
        <row r="259">
          <cell r="J259">
            <v>-732.31204000000002</v>
          </cell>
        </row>
        <row r="260">
          <cell r="J260">
            <v>-734.98215000000005</v>
          </cell>
        </row>
        <row r="261">
          <cell r="J261">
            <v>-737.65026999999986</v>
          </cell>
        </row>
        <row r="262">
          <cell r="J262">
            <v>-740.31840999999997</v>
          </cell>
        </row>
        <row r="263">
          <cell r="J263">
            <v>-742.98854999999992</v>
          </cell>
        </row>
        <row r="264">
          <cell r="J264">
            <v>-745.65780999999993</v>
          </cell>
        </row>
        <row r="265">
          <cell r="J265">
            <v>-748.32597999999984</v>
          </cell>
        </row>
        <row r="266">
          <cell r="J266">
            <v>-750.99616000000003</v>
          </cell>
        </row>
        <row r="267">
          <cell r="J267">
            <v>-753.66435000000001</v>
          </cell>
        </row>
        <row r="268">
          <cell r="J268">
            <v>-756.33265000000006</v>
          </cell>
        </row>
        <row r="269">
          <cell r="J269">
            <v>-759.00285999999994</v>
          </cell>
        </row>
        <row r="270">
          <cell r="J270">
            <v>-761.67118000000005</v>
          </cell>
        </row>
        <row r="271">
          <cell r="J271">
            <v>-764.33961999999997</v>
          </cell>
        </row>
        <row r="272">
          <cell r="J272">
            <v>-767.00886000000003</v>
          </cell>
        </row>
        <row r="273">
          <cell r="J273">
            <v>-769.67795999999998</v>
          </cell>
        </row>
        <row r="274">
          <cell r="J274">
            <v>-772.346</v>
          </cell>
        </row>
        <row r="275">
          <cell r="J275">
            <v>-775.01304999999991</v>
          </cell>
        </row>
        <row r="276">
          <cell r="J276">
            <v>-777.68120999999996</v>
          </cell>
        </row>
        <row r="277">
          <cell r="J277">
            <v>-780.34827999999993</v>
          </cell>
        </row>
        <row r="278">
          <cell r="J278">
            <v>-783.01635999999996</v>
          </cell>
        </row>
        <row r="279">
          <cell r="J279">
            <v>-785.68355999999994</v>
          </cell>
        </row>
        <row r="280">
          <cell r="J280">
            <v>-788.35176000000001</v>
          </cell>
        </row>
        <row r="281">
          <cell r="J281">
            <v>-791.01898000000006</v>
          </cell>
        </row>
        <row r="282">
          <cell r="J282">
            <v>-793.68711000000008</v>
          </cell>
        </row>
        <row r="283">
          <cell r="J283">
            <v>-796.35435000000007</v>
          </cell>
        </row>
        <row r="284">
          <cell r="J284">
            <v>-799.02259000000004</v>
          </cell>
        </row>
        <row r="285">
          <cell r="J285">
            <v>-801.68986000000007</v>
          </cell>
        </row>
        <row r="286">
          <cell r="J286">
            <v>-804.35823000000005</v>
          </cell>
        </row>
        <row r="287">
          <cell r="J287">
            <v>-807.02551000000005</v>
          </cell>
        </row>
        <row r="288">
          <cell r="J288">
            <v>-809.69280000000003</v>
          </cell>
        </row>
        <row r="289">
          <cell r="J289">
            <v>-812.36111000000005</v>
          </cell>
        </row>
        <row r="290">
          <cell r="J290">
            <v>-815.02851999999996</v>
          </cell>
        </row>
        <row r="291">
          <cell r="J291">
            <v>-817.69048999999995</v>
          </cell>
        </row>
        <row r="292">
          <cell r="J292">
            <v>-820.26290999999992</v>
          </cell>
        </row>
        <row r="293">
          <cell r="J293">
            <v>-822.83340999999996</v>
          </cell>
        </row>
        <row r="294">
          <cell r="J294">
            <v>-825.4016499999999</v>
          </cell>
        </row>
        <row r="295">
          <cell r="J295">
            <v>-827.97081000000003</v>
          </cell>
        </row>
        <row r="296">
          <cell r="J296">
            <v>-830.54007999999999</v>
          </cell>
        </row>
        <row r="297">
          <cell r="J297">
            <v>-833.10847000000012</v>
          </cell>
        </row>
        <row r="298">
          <cell r="J298">
            <v>-835.67765999999995</v>
          </cell>
        </row>
        <row r="299">
          <cell r="J299">
            <v>-838.24686999999994</v>
          </cell>
        </row>
        <row r="300">
          <cell r="J300">
            <v>-840.81519000000003</v>
          </cell>
        </row>
        <row r="301">
          <cell r="J301">
            <v>-843.38441999999998</v>
          </cell>
        </row>
        <row r="302">
          <cell r="J302">
            <v>-845.8438900000001</v>
          </cell>
        </row>
        <row r="303">
          <cell r="J303">
            <v>-848.10726</v>
          </cell>
        </row>
        <row r="304">
          <cell r="J304">
            <v>-850.37034999999992</v>
          </cell>
        </row>
        <row r="305">
          <cell r="J305">
            <v>-852.63445000000002</v>
          </cell>
        </row>
        <row r="306">
          <cell r="J306">
            <v>-854.89656000000002</v>
          </cell>
        </row>
        <row r="307">
          <cell r="J307">
            <v>-857.14690999999993</v>
          </cell>
        </row>
        <row r="308">
          <cell r="J308">
            <v>-859.28251999999998</v>
          </cell>
        </row>
        <row r="309">
          <cell r="J309">
            <v>-861.41713000000004</v>
          </cell>
        </row>
        <row r="310">
          <cell r="J310">
            <v>-863.55376999999999</v>
          </cell>
        </row>
        <row r="311">
          <cell r="J311">
            <v>-865.68940000000009</v>
          </cell>
        </row>
        <row r="312">
          <cell r="J312">
            <v>-867.82410000000004</v>
          </cell>
        </row>
        <row r="313">
          <cell r="J313">
            <v>-869.95880000000011</v>
          </cell>
        </row>
        <row r="314">
          <cell r="J314">
            <v>-872.0542999999999</v>
          </cell>
        </row>
        <row r="315">
          <cell r="J315">
            <v>-873.76870000000008</v>
          </cell>
        </row>
        <row r="316">
          <cell r="J316">
            <v>-875.48020000000008</v>
          </cell>
        </row>
        <row r="317">
          <cell r="J317">
            <v>-877.19569999999999</v>
          </cell>
        </row>
        <row r="318">
          <cell r="J318">
            <v>-878.90819999999997</v>
          </cell>
        </row>
        <row r="319">
          <cell r="J319">
            <v>-880.62279999999998</v>
          </cell>
        </row>
        <row r="320">
          <cell r="J320">
            <v>-882.33630000000005</v>
          </cell>
        </row>
        <row r="321">
          <cell r="J321">
            <v>-884.0489</v>
          </cell>
        </row>
        <row r="322">
          <cell r="J322">
            <v>-885.76350000000002</v>
          </cell>
        </row>
        <row r="323">
          <cell r="J323">
            <v>-887.47610000000009</v>
          </cell>
        </row>
        <row r="324">
          <cell r="J324">
            <v>-889.19170000000008</v>
          </cell>
        </row>
        <row r="325">
          <cell r="J325">
            <v>-890.90330000000006</v>
          </cell>
        </row>
        <row r="326">
          <cell r="J326">
            <v>-892.61799999999994</v>
          </cell>
        </row>
        <row r="327">
          <cell r="J327">
            <v>-894.33070000000009</v>
          </cell>
        </row>
        <row r="328">
          <cell r="J328">
            <v>-896.04539999999997</v>
          </cell>
        </row>
        <row r="329">
          <cell r="J329">
            <v>-897.75810000000001</v>
          </cell>
        </row>
        <row r="330">
          <cell r="J330">
            <v>-899.47280000000012</v>
          </cell>
        </row>
        <row r="331">
          <cell r="J331">
            <v>-901.18649999999991</v>
          </cell>
        </row>
        <row r="332">
          <cell r="J332">
            <v>-902.89930000000004</v>
          </cell>
        </row>
        <row r="333">
          <cell r="J333">
            <v>-904.61309999999992</v>
          </cell>
        </row>
        <row r="334">
          <cell r="J334">
            <v>-906.32690000000002</v>
          </cell>
        </row>
        <row r="335">
          <cell r="J335">
            <v>-908.03970000000004</v>
          </cell>
        </row>
        <row r="336">
          <cell r="J336">
            <v>-909.75450000000001</v>
          </cell>
        </row>
        <row r="337">
          <cell r="J337">
            <v>-911.46930000000009</v>
          </cell>
        </row>
        <row r="338">
          <cell r="J338">
            <v>-913.18219999999997</v>
          </cell>
        </row>
        <row r="339">
          <cell r="J339">
            <v>-914.59899999999993</v>
          </cell>
        </row>
        <row r="340">
          <cell r="J340">
            <v>-915.75279999999998</v>
          </cell>
        </row>
        <row r="341">
          <cell r="J341">
            <v>-916.90570000000002</v>
          </cell>
        </row>
        <row r="342">
          <cell r="J342">
            <v>-918.05750000000012</v>
          </cell>
        </row>
        <row r="343">
          <cell r="J343">
            <v>-919.21040000000005</v>
          </cell>
        </row>
        <row r="344">
          <cell r="J344">
            <v>-920.36419999999998</v>
          </cell>
        </row>
        <row r="345">
          <cell r="J345">
            <v>-921.51609999999994</v>
          </cell>
        </row>
        <row r="346">
          <cell r="J346">
            <v>-922.67000000000007</v>
          </cell>
        </row>
        <row r="347">
          <cell r="J347">
            <v>-923.82390000000009</v>
          </cell>
        </row>
        <row r="348">
          <cell r="J348">
            <v>-924.97579999999994</v>
          </cell>
        </row>
        <row r="349">
          <cell r="J349">
            <v>-926.12869999999998</v>
          </cell>
        </row>
        <row r="350">
          <cell r="J350">
            <v>-927.28269999999998</v>
          </cell>
        </row>
        <row r="351">
          <cell r="J351">
            <v>-928.43560000000002</v>
          </cell>
        </row>
        <row r="352">
          <cell r="J352">
            <v>-929.58860000000004</v>
          </cell>
        </row>
        <row r="353">
          <cell r="J353">
            <v>-930.74249999999995</v>
          </cell>
        </row>
        <row r="354">
          <cell r="J354">
            <v>-931.89350000000013</v>
          </cell>
        </row>
        <row r="355">
          <cell r="J355">
            <v>-933.0424999999999</v>
          </cell>
        </row>
        <row r="356">
          <cell r="J356">
            <v>-934.19450000000006</v>
          </cell>
        </row>
        <row r="357">
          <cell r="J357">
            <v>-935.34350000000006</v>
          </cell>
        </row>
        <row r="358">
          <cell r="J358">
            <v>-936.49549999999999</v>
          </cell>
        </row>
        <row r="359">
          <cell r="J359">
            <v>-937.64660000000003</v>
          </cell>
        </row>
        <row r="360">
          <cell r="J360">
            <v>-938.79860000000008</v>
          </cell>
        </row>
        <row r="361">
          <cell r="J361">
            <v>-939.94770000000005</v>
          </cell>
        </row>
        <row r="362">
          <cell r="J362">
            <v>-941.09969999999998</v>
          </cell>
        </row>
        <row r="363">
          <cell r="J363">
            <v>-942.25079999999991</v>
          </cell>
        </row>
        <row r="364">
          <cell r="J364">
            <v>-943.40090000000009</v>
          </cell>
        </row>
        <row r="365">
          <cell r="J365">
            <v>-944.55099999999993</v>
          </cell>
        </row>
        <row r="366">
          <cell r="J366">
            <v>-945.70310000000006</v>
          </cell>
        </row>
        <row r="367">
          <cell r="J367">
            <v>-946.84690000000001</v>
          </cell>
        </row>
        <row r="368">
          <cell r="J368">
            <v>-947.99209999999994</v>
          </cell>
        </row>
        <row r="369">
          <cell r="J369">
            <v>-949.13440000000003</v>
          </cell>
        </row>
        <row r="370">
          <cell r="J370">
            <v>-950.27870000000007</v>
          </cell>
        </row>
        <row r="371">
          <cell r="J371">
            <v>-951.42409999999995</v>
          </cell>
        </row>
        <row r="372">
          <cell r="J372">
            <v>-952.56740000000002</v>
          </cell>
        </row>
        <row r="373">
          <cell r="J373">
            <v>-953.71069999999997</v>
          </cell>
        </row>
        <row r="374">
          <cell r="J374">
            <v>-954.85509999999999</v>
          </cell>
        </row>
        <row r="375">
          <cell r="J375">
            <v>-955.99839999999995</v>
          </cell>
        </row>
        <row r="376">
          <cell r="J376">
            <v>-957.14179999999999</v>
          </cell>
        </row>
        <row r="377">
          <cell r="J377">
            <v>-958.28610000000003</v>
          </cell>
        </row>
        <row r="378">
          <cell r="J378">
            <v>-959.43049999999994</v>
          </cell>
        </row>
        <row r="379">
          <cell r="J379">
            <v>-960.57389999999987</v>
          </cell>
        </row>
        <row r="380">
          <cell r="J380">
            <v>-961.71929999999998</v>
          </cell>
        </row>
        <row r="381">
          <cell r="J381">
            <v>-962.86169999999993</v>
          </cell>
        </row>
        <row r="382">
          <cell r="J382">
            <v>-964.00609999999995</v>
          </cell>
        </row>
        <row r="383">
          <cell r="J383">
            <v>-965.14850000000001</v>
          </cell>
        </row>
        <row r="384">
          <cell r="J384">
            <v>-966.29480000000001</v>
          </cell>
        </row>
        <row r="385">
          <cell r="J385">
            <v>-967.43719999999996</v>
          </cell>
        </row>
        <row r="386">
          <cell r="J386">
            <v>-968.58159999999998</v>
          </cell>
        </row>
        <row r="387">
          <cell r="J387">
            <v>-969.72499999999991</v>
          </cell>
        </row>
        <row r="388">
          <cell r="J388">
            <v>-970.86940000000004</v>
          </cell>
        </row>
        <row r="389">
          <cell r="J389">
            <v>-972.01179999999988</v>
          </cell>
        </row>
        <row r="390">
          <cell r="J390">
            <v>-973.15530000000001</v>
          </cell>
        </row>
        <row r="391">
          <cell r="J391">
            <v>-974.29550000000006</v>
          </cell>
        </row>
        <row r="392">
          <cell r="J392">
            <v>-975.41019999999992</v>
          </cell>
        </row>
        <row r="393">
          <cell r="J393">
            <v>-976.51240000000007</v>
          </cell>
        </row>
        <row r="394">
          <cell r="J394">
            <v>-977.61470000000008</v>
          </cell>
        </row>
        <row r="395">
          <cell r="J395">
            <v>-978.71690000000012</v>
          </cell>
        </row>
        <row r="396">
          <cell r="J396">
            <v>-979.81919999999991</v>
          </cell>
        </row>
        <row r="397">
          <cell r="J397">
            <v>-980.92250000000001</v>
          </cell>
        </row>
        <row r="398">
          <cell r="J398">
            <v>-982.02570000000003</v>
          </cell>
        </row>
        <row r="399">
          <cell r="J399">
            <v>-983.12699999999995</v>
          </cell>
        </row>
        <row r="400">
          <cell r="J400">
            <v>-984.23030000000006</v>
          </cell>
        </row>
        <row r="401">
          <cell r="J401">
            <v>-985.33359999999993</v>
          </cell>
        </row>
        <row r="402">
          <cell r="J402">
            <v>-986.43500000000006</v>
          </cell>
        </row>
        <row r="403">
          <cell r="J403">
            <v>-987.53830000000005</v>
          </cell>
        </row>
        <row r="404">
          <cell r="J404">
            <v>-988.64060000000006</v>
          </cell>
        </row>
        <row r="405">
          <cell r="J405">
            <v>-989.74300000000017</v>
          </cell>
        </row>
        <row r="406">
          <cell r="J406">
            <v>-990.84629999999993</v>
          </cell>
        </row>
        <row r="407">
          <cell r="J407">
            <v>-991.94870000000014</v>
          </cell>
        </row>
        <row r="408">
          <cell r="J408">
            <v>-993.05099999999993</v>
          </cell>
        </row>
        <row r="409">
          <cell r="J409">
            <v>-994.15440000000012</v>
          </cell>
        </row>
        <row r="410">
          <cell r="J410">
            <v>-995.2568</v>
          </cell>
        </row>
        <row r="411">
          <cell r="J411">
            <v>-996.3592000000001</v>
          </cell>
        </row>
        <row r="412">
          <cell r="J412">
            <v>-997.46260000000007</v>
          </cell>
        </row>
        <row r="413">
          <cell r="J413">
            <v>-998.56399999999996</v>
          </cell>
        </row>
        <row r="414">
          <cell r="J414">
            <v>-999.63900000000001</v>
          </cell>
        </row>
        <row r="415">
          <cell r="J415">
            <v>-1000.6677999999999</v>
          </cell>
        </row>
        <row r="416">
          <cell r="J416">
            <v>-1001.6985</v>
          </cell>
        </row>
        <row r="417">
          <cell r="J417">
            <v>-1002.7283</v>
          </cell>
        </row>
        <row r="418">
          <cell r="J418">
            <v>-1003.7570000000001</v>
          </cell>
        </row>
        <row r="419">
          <cell r="J419">
            <v>-1004.7877999999999</v>
          </cell>
        </row>
        <row r="420">
          <cell r="J420">
            <v>-1005.8176</v>
          </cell>
        </row>
        <row r="421">
          <cell r="J421">
            <v>-1006.8454</v>
          </cell>
        </row>
        <row r="422">
          <cell r="J422">
            <v>-1007.8761999999999</v>
          </cell>
        </row>
        <row r="423">
          <cell r="J423">
            <v>-1008.907</v>
          </cell>
        </row>
        <row r="424">
          <cell r="J424">
            <v>-1009.9369</v>
          </cell>
        </row>
        <row r="425">
          <cell r="J425">
            <v>-1010.9657</v>
          </cell>
        </row>
        <row r="426">
          <cell r="J426">
            <v>-1011.9955</v>
          </cell>
        </row>
        <row r="427">
          <cell r="J427">
            <v>-1013.0254</v>
          </cell>
        </row>
        <row r="428">
          <cell r="J428">
            <v>-1014.0563000000001</v>
          </cell>
        </row>
        <row r="429">
          <cell r="J429">
            <v>-1015.0851</v>
          </cell>
        </row>
        <row r="430">
          <cell r="J430">
            <v>-1016.114</v>
          </cell>
        </row>
        <row r="431">
          <cell r="J431">
            <v>-1017.1449</v>
          </cell>
        </row>
        <row r="432">
          <cell r="J432">
            <v>-1018.1758</v>
          </cell>
        </row>
        <row r="433">
          <cell r="J433">
            <v>-1019.2056999999999</v>
          </cell>
        </row>
        <row r="434">
          <cell r="J434">
            <v>-1020.2347</v>
          </cell>
        </row>
        <row r="435">
          <cell r="J435">
            <v>-1021.2646</v>
          </cell>
        </row>
        <row r="436">
          <cell r="J436">
            <v>-1022.2945</v>
          </cell>
        </row>
        <row r="437">
          <cell r="J437">
            <v>-1023.3244999999999</v>
          </cell>
        </row>
        <row r="438">
          <cell r="J438">
            <v>-1024.3534</v>
          </cell>
        </row>
        <row r="439">
          <cell r="J439">
            <v>-1025.3517999999999</v>
          </cell>
        </row>
        <row r="440">
          <cell r="J440">
            <v>-1026.2645</v>
          </cell>
        </row>
        <row r="441">
          <cell r="J441">
            <v>-1027.1801</v>
          </cell>
        </row>
        <row r="442">
          <cell r="J442">
            <v>-1028.0947000000001</v>
          </cell>
        </row>
        <row r="443">
          <cell r="J443">
            <v>-1029.0092999999999</v>
          </cell>
        </row>
        <row r="444">
          <cell r="J444">
            <v>-1029.925</v>
          </cell>
        </row>
        <row r="445">
          <cell r="J445">
            <v>-1030.8396</v>
          </cell>
        </row>
        <row r="446">
          <cell r="J446">
            <v>-1031.7523000000001</v>
          </cell>
        </row>
        <row r="447">
          <cell r="J447">
            <v>-1032.6690000000001</v>
          </cell>
        </row>
        <row r="448">
          <cell r="J448">
            <v>-1033.5816</v>
          </cell>
        </row>
        <row r="449">
          <cell r="J449">
            <v>-1034.4973</v>
          </cell>
        </row>
        <row r="450">
          <cell r="J450">
            <v>-1035.412</v>
          </cell>
        </row>
        <row r="451">
          <cell r="J451">
            <v>-1036.3256999999999</v>
          </cell>
        </row>
        <row r="452">
          <cell r="J452">
            <v>-1037.2404999999999</v>
          </cell>
        </row>
        <row r="453">
          <cell r="J453">
            <v>-1038.1562000000001</v>
          </cell>
        </row>
        <row r="454">
          <cell r="J454">
            <v>-1039.0689</v>
          </cell>
        </row>
        <row r="455">
          <cell r="J455">
            <v>-1039.9857</v>
          </cell>
        </row>
        <row r="456">
          <cell r="J456">
            <v>-1040.8993999999998</v>
          </cell>
        </row>
        <row r="457">
          <cell r="J457">
            <v>-1041.8142</v>
          </cell>
        </row>
        <row r="458">
          <cell r="J458">
            <v>-1042.729</v>
          </cell>
        </row>
        <row r="459">
          <cell r="J459">
            <v>-1043.5834</v>
          </cell>
        </row>
        <row r="460">
          <cell r="J460">
            <v>-1044.2886000000001</v>
          </cell>
        </row>
        <row r="461">
          <cell r="J461">
            <v>-1044.9938</v>
          </cell>
        </row>
        <row r="462">
          <cell r="J462">
            <v>-1045.7011</v>
          </cell>
        </row>
        <row r="463">
          <cell r="J463">
            <v>-1046.4073000000001</v>
          </cell>
        </row>
        <row r="464">
          <cell r="J464">
            <v>-1047.1144999999999</v>
          </cell>
        </row>
        <row r="465">
          <cell r="J465">
            <v>-1047.8208</v>
          </cell>
        </row>
        <row r="466">
          <cell r="J466">
            <v>-1048.5259999999998</v>
          </cell>
        </row>
        <row r="467">
          <cell r="J467">
            <v>-1049.2323000000001</v>
          </cell>
        </row>
        <row r="468">
          <cell r="J468">
            <v>-1049.9385</v>
          </cell>
        </row>
        <row r="469">
          <cell r="J469">
            <v>-1050.6458</v>
          </cell>
        </row>
        <row r="470">
          <cell r="J470">
            <v>-1051.3520000000001</v>
          </cell>
        </row>
        <row r="471">
          <cell r="J471">
            <v>-1052.0572999999999</v>
          </cell>
        </row>
        <row r="472">
          <cell r="J472">
            <v>-1052.7636</v>
          </cell>
        </row>
        <row r="473">
          <cell r="J473">
            <v>-1053.4707999999998</v>
          </cell>
        </row>
        <row r="474">
          <cell r="J474">
            <v>-1054.1770999999999</v>
          </cell>
        </row>
        <row r="475">
          <cell r="J475">
            <v>-1054.8833999999999</v>
          </cell>
        </row>
        <row r="476">
          <cell r="J476">
            <v>-1055.5897</v>
          </cell>
        </row>
        <row r="477">
          <cell r="J477">
            <v>-1056.2959999999998</v>
          </cell>
        </row>
        <row r="478">
          <cell r="J478">
            <v>-1057.0022000000001</v>
          </cell>
        </row>
        <row r="479">
          <cell r="J479">
            <v>-1057.7075</v>
          </cell>
        </row>
        <row r="480">
          <cell r="J480">
            <v>-1058.4148</v>
          </cell>
        </row>
        <row r="481">
          <cell r="J481">
            <v>-1059.1211000000001</v>
          </cell>
        </row>
        <row r="482">
          <cell r="J482">
            <v>-1059.8274000000001</v>
          </cell>
        </row>
        <row r="483">
          <cell r="J483">
            <v>-1060.5337</v>
          </cell>
        </row>
        <row r="484">
          <cell r="J484">
            <v>-1061.241</v>
          </cell>
        </row>
        <row r="485">
          <cell r="J485">
            <v>-1061.9464</v>
          </cell>
        </row>
        <row r="486">
          <cell r="J486">
            <v>-1062.6527000000001</v>
          </cell>
        </row>
        <row r="487">
          <cell r="J487">
            <v>-1063.3600000000001</v>
          </cell>
        </row>
        <row r="488">
          <cell r="J488">
            <v>-1064.0653000000002</v>
          </cell>
        </row>
        <row r="489">
          <cell r="J489">
            <v>-1064.7710000000002</v>
          </cell>
        </row>
        <row r="490">
          <cell r="J490">
            <v>-1065.4775999999999</v>
          </cell>
        </row>
        <row r="491">
          <cell r="J491">
            <v>-1066.1831999999999</v>
          </cell>
        </row>
        <row r="492">
          <cell r="J492">
            <v>-1066.8879000000002</v>
          </cell>
        </row>
        <row r="493">
          <cell r="J493">
            <v>-1067.5934999999999</v>
          </cell>
        </row>
        <row r="494">
          <cell r="J494">
            <v>-1068.2981</v>
          </cell>
        </row>
        <row r="495">
          <cell r="J495">
            <v>-1069.0037</v>
          </cell>
        </row>
        <row r="496">
          <cell r="J496">
            <v>-1069.7094000000002</v>
          </cell>
        </row>
        <row r="497">
          <cell r="J497">
            <v>-1070.4139999999998</v>
          </cell>
        </row>
        <row r="498">
          <cell r="J498">
            <v>-1071.1197000000002</v>
          </cell>
        </row>
        <row r="499">
          <cell r="J499">
            <v>-1071.8253</v>
          </cell>
        </row>
        <row r="500">
          <cell r="J500">
            <v>-1072.5319999999999</v>
          </cell>
        </row>
        <row r="501">
          <cell r="J501">
            <v>-1073.2366</v>
          </cell>
        </row>
        <row r="502">
          <cell r="J502">
            <v>-1073.9423000000002</v>
          </cell>
        </row>
        <row r="503">
          <cell r="J503">
            <v>-1074.6478999999999</v>
          </cell>
        </row>
        <row r="504">
          <cell r="J504">
            <v>-1075.3535999999999</v>
          </cell>
        </row>
        <row r="505">
          <cell r="J505">
            <v>-1076.0573000000002</v>
          </cell>
        </row>
        <row r="506">
          <cell r="J506">
            <v>-1076.7628999999999</v>
          </cell>
        </row>
        <row r="507">
          <cell r="J507">
            <v>-1077.4695999999999</v>
          </cell>
        </row>
        <row r="508">
          <cell r="J508">
            <v>-1078.1752999999999</v>
          </cell>
        </row>
        <row r="509">
          <cell r="J509">
            <v>-1078.8799999999999</v>
          </cell>
        </row>
        <row r="510">
          <cell r="J510">
            <v>-1079.5857000000001</v>
          </cell>
        </row>
        <row r="511">
          <cell r="J511">
            <v>-1080.2912999999999</v>
          </cell>
        </row>
        <row r="512">
          <cell r="J512">
            <v>-1080.9969999999998</v>
          </cell>
        </row>
        <row r="513">
          <cell r="J513">
            <v>-1081.7017000000001</v>
          </cell>
        </row>
        <row r="514">
          <cell r="J514">
            <v>-1082.4083999999998</v>
          </cell>
        </row>
        <row r="515">
          <cell r="J515">
            <v>-1083.1141</v>
          </cell>
        </row>
        <row r="516">
          <cell r="J516">
            <v>-1083.8199</v>
          </cell>
        </row>
        <row r="517">
          <cell r="J517">
            <v>-1084.5246</v>
          </cell>
        </row>
        <row r="518">
          <cell r="J518">
            <v>-1085.2302999999999</v>
          </cell>
        </row>
        <row r="519">
          <cell r="J519">
            <v>-1085.9359999999999</v>
          </cell>
        </row>
        <row r="520">
          <cell r="J520">
            <v>-1086.6406999999999</v>
          </cell>
        </row>
        <row r="521">
          <cell r="J521">
            <v>-1087.3463999999999</v>
          </cell>
        </row>
        <row r="522">
          <cell r="J522">
            <v>-1088.0521999999999</v>
          </cell>
        </row>
        <row r="523">
          <cell r="J523">
            <v>-1088.7579000000001</v>
          </cell>
        </row>
        <row r="524">
          <cell r="J524">
            <v>-1089.4636</v>
          </cell>
        </row>
        <row r="525">
          <cell r="J525">
            <v>-1090.1684</v>
          </cell>
        </row>
        <row r="526">
          <cell r="J526">
            <v>-1090.8741</v>
          </cell>
        </row>
        <row r="527">
          <cell r="J527">
            <v>-1091.5789000000002</v>
          </cell>
        </row>
        <row r="528">
          <cell r="J528">
            <v>-1092.2846000000002</v>
          </cell>
        </row>
        <row r="529">
          <cell r="J529">
            <v>-1092.9914000000001</v>
          </cell>
        </row>
        <row r="530">
          <cell r="J530">
            <v>-1093.6961000000001</v>
          </cell>
        </row>
        <row r="531">
          <cell r="J531">
            <v>-1094.4018999999998</v>
          </cell>
        </row>
        <row r="532">
          <cell r="J532">
            <v>-1095.1077</v>
          </cell>
        </row>
        <row r="533">
          <cell r="J533">
            <v>-1095.8134</v>
          </cell>
        </row>
        <row r="534">
          <cell r="J534">
            <v>-1096.5182</v>
          </cell>
        </row>
        <row r="535">
          <cell r="J535">
            <v>-1097.2239999999999</v>
          </cell>
        </row>
        <row r="536">
          <cell r="J536">
            <v>-1097.9306999999999</v>
          </cell>
        </row>
        <row r="537">
          <cell r="J537">
            <v>-1098.6354999999999</v>
          </cell>
        </row>
        <row r="538">
          <cell r="J538">
            <v>-1099.3412999999998</v>
          </cell>
        </row>
        <row r="539">
          <cell r="J539">
            <v>-1100.0471</v>
          </cell>
        </row>
        <row r="540">
          <cell r="J540">
            <v>-1100.7519</v>
          </cell>
        </row>
        <row r="541">
          <cell r="J541">
            <v>-1101.4576999999999</v>
          </cell>
        </row>
        <row r="542">
          <cell r="J542">
            <v>-1102.1644999999999</v>
          </cell>
        </row>
        <row r="543">
          <cell r="J543">
            <v>-1102.8692999999998</v>
          </cell>
        </row>
        <row r="544">
          <cell r="J544">
            <v>-1103.5761</v>
          </cell>
        </row>
        <row r="545">
          <cell r="J545">
            <v>-1104.2819</v>
          </cell>
        </row>
        <row r="546">
          <cell r="J546">
            <v>-1104.9866999999999</v>
          </cell>
        </row>
        <row r="547">
          <cell r="J547">
            <v>-1105.6924999999999</v>
          </cell>
        </row>
        <row r="548">
          <cell r="J548">
            <v>-1106.3984</v>
          </cell>
        </row>
        <row r="549">
          <cell r="J549">
            <v>-1107.1032</v>
          </cell>
        </row>
        <row r="550">
          <cell r="J550">
            <v>-1107.809</v>
          </cell>
        </row>
        <row r="551">
          <cell r="J551">
            <v>-1108.5138999999999</v>
          </cell>
        </row>
        <row r="552">
          <cell r="J552">
            <v>-1109.2207000000001</v>
          </cell>
        </row>
        <row r="553">
          <cell r="J553">
            <v>-1109.9265</v>
          </cell>
        </row>
        <row r="554">
          <cell r="J554">
            <v>-1110.6314</v>
          </cell>
        </row>
        <row r="555">
          <cell r="J555">
            <v>-1111.3382000000001</v>
          </cell>
        </row>
        <row r="556">
          <cell r="J556">
            <v>-1112.0441000000001</v>
          </cell>
        </row>
        <row r="557">
          <cell r="J557">
            <v>-1112.7489</v>
          </cell>
        </row>
        <row r="558">
          <cell r="J558">
            <v>-1113.4558</v>
          </cell>
        </row>
        <row r="559">
          <cell r="J559">
            <v>-1114.1615999999999</v>
          </cell>
        </row>
        <row r="560">
          <cell r="J560">
            <v>-1114.8665000000001</v>
          </cell>
        </row>
        <row r="561">
          <cell r="J561">
            <v>-1115.5744</v>
          </cell>
        </row>
        <row r="562">
          <cell r="J562">
            <v>-1116.2791999999999</v>
          </cell>
        </row>
        <row r="563">
          <cell r="J563">
            <v>-1116.9851000000001</v>
          </cell>
        </row>
        <row r="564">
          <cell r="J564">
            <v>-1117.691</v>
          </cell>
        </row>
        <row r="565">
          <cell r="J565">
            <v>-1118.3959</v>
          </cell>
        </row>
        <row r="566">
          <cell r="J566">
            <v>-1119.1017999999999</v>
          </cell>
        </row>
        <row r="567">
          <cell r="J567">
            <v>-1119.8067000000001</v>
          </cell>
        </row>
        <row r="568">
          <cell r="J568">
            <v>-1120.5135</v>
          </cell>
        </row>
        <row r="569">
          <cell r="J569">
            <v>-1121.2194000000002</v>
          </cell>
        </row>
        <row r="570">
          <cell r="J570">
            <v>-1121.9243000000001</v>
          </cell>
        </row>
        <row r="571">
          <cell r="J571">
            <v>-1122.6302000000001</v>
          </cell>
        </row>
        <row r="572">
          <cell r="J572">
            <v>-1123.3351</v>
          </cell>
        </row>
        <row r="573">
          <cell r="J573">
            <v>-1124.0421000000001</v>
          </cell>
        </row>
        <row r="574">
          <cell r="J574">
            <v>-1124.748</v>
          </cell>
        </row>
        <row r="575">
          <cell r="J575">
            <v>-1125.4539</v>
          </cell>
        </row>
        <row r="576">
          <cell r="J576">
            <v>-1126.1597999999999</v>
          </cell>
        </row>
        <row r="577">
          <cell r="J577">
            <v>-1126.8667</v>
          </cell>
        </row>
        <row r="578">
          <cell r="J578">
            <v>-1127.5727000000002</v>
          </cell>
        </row>
        <row r="579">
          <cell r="J579">
            <v>-1128.2786000000001</v>
          </cell>
        </row>
        <row r="580">
          <cell r="J580">
            <v>-1128.9835</v>
          </cell>
        </row>
        <row r="581">
          <cell r="J581">
            <v>-1129.6905000000002</v>
          </cell>
        </row>
        <row r="582">
          <cell r="J582">
            <v>-1130.3954000000001</v>
          </cell>
        </row>
        <row r="583">
          <cell r="J583">
            <v>-1131.1014</v>
          </cell>
        </row>
        <row r="584">
          <cell r="J584">
            <v>-1131.8063000000002</v>
          </cell>
        </row>
        <row r="585">
          <cell r="J585">
            <v>-1132.5123000000001</v>
          </cell>
        </row>
        <row r="586">
          <cell r="J586">
            <v>-1133.2182</v>
          </cell>
        </row>
        <row r="587">
          <cell r="J587">
            <v>-1133.9241999999999</v>
          </cell>
        </row>
        <row r="588">
          <cell r="J588">
            <v>-1134.6300999999999</v>
          </cell>
        </row>
        <row r="589">
          <cell r="J589">
            <v>-1135.3371</v>
          </cell>
        </row>
        <row r="590">
          <cell r="J590">
            <v>-1136.0430999999999</v>
          </cell>
        </row>
        <row r="591">
          <cell r="J591">
            <v>-1136.7491</v>
          </cell>
        </row>
        <row r="592">
          <cell r="J592">
            <v>-1137.4549999999999</v>
          </cell>
        </row>
        <row r="593">
          <cell r="J593">
            <v>-1138.1610000000001</v>
          </cell>
        </row>
        <row r="594">
          <cell r="J594">
            <v>-1138.8670000000002</v>
          </cell>
        </row>
        <row r="595">
          <cell r="J595">
            <v>-1139.5730000000001</v>
          </cell>
        </row>
        <row r="596">
          <cell r="J596">
            <v>-1140.278</v>
          </cell>
        </row>
        <row r="597">
          <cell r="J597">
            <v>-1140.9839999999999</v>
          </cell>
        </row>
        <row r="598">
          <cell r="J598">
            <v>-1141.691</v>
          </cell>
        </row>
        <row r="599">
          <cell r="J599">
            <v>-1142.3969999999999</v>
          </cell>
        </row>
        <row r="600">
          <cell r="J600">
            <v>-1143.1019999999999</v>
          </cell>
        </row>
        <row r="601">
          <cell r="J601">
            <v>-1143.808</v>
          </cell>
        </row>
        <row r="602">
          <cell r="J602">
            <v>-1144.5130000000001</v>
          </cell>
        </row>
        <row r="603">
          <cell r="J603">
            <v>-1145.22</v>
          </cell>
        </row>
        <row r="604">
          <cell r="J604">
            <v>-1145.9259999999999</v>
          </cell>
        </row>
        <row r="605">
          <cell r="J605">
            <v>-1146.6331</v>
          </cell>
        </row>
        <row r="606">
          <cell r="J606">
            <v>-1147.3380999999999</v>
          </cell>
        </row>
        <row r="607">
          <cell r="J607">
            <v>-1148.0451</v>
          </cell>
        </row>
        <row r="608">
          <cell r="J608">
            <v>-1148.7511999999999</v>
          </cell>
        </row>
        <row r="609">
          <cell r="J609">
            <v>-1149.4572000000001</v>
          </cell>
        </row>
        <row r="610">
          <cell r="J610">
            <v>-1150.1622</v>
          </cell>
        </row>
        <row r="611">
          <cell r="J611">
            <v>-1150.8682999999999</v>
          </cell>
        </row>
        <row r="612">
          <cell r="J612">
            <v>-1151.5743</v>
          </cell>
        </row>
        <row r="613">
          <cell r="J613">
            <v>-1152.2804000000001</v>
          </cell>
        </row>
        <row r="614">
          <cell r="J614">
            <v>-1152.9864</v>
          </cell>
        </row>
        <row r="615">
          <cell r="J615">
            <v>-1153.6925000000001</v>
          </cell>
        </row>
        <row r="616">
          <cell r="J616">
            <v>-1154.3986</v>
          </cell>
        </row>
        <row r="617">
          <cell r="J617">
            <v>-1155.1056000000001</v>
          </cell>
        </row>
        <row r="618">
          <cell r="J618">
            <v>-1155.8107</v>
          </cell>
        </row>
        <row r="619">
          <cell r="J619">
            <v>-1156.5177999999999</v>
          </cell>
        </row>
        <row r="620">
          <cell r="J620">
            <v>-1157.2239</v>
          </cell>
        </row>
        <row r="621">
          <cell r="J621">
            <v>-1157.9308999999998</v>
          </cell>
        </row>
        <row r="622">
          <cell r="J622">
            <v>-1158.636</v>
          </cell>
        </row>
        <row r="623">
          <cell r="J623">
            <v>-1159.3421000000001</v>
          </cell>
        </row>
        <row r="624">
          <cell r="J624">
            <v>-1160.0472</v>
          </cell>
        </row>
        <row r="625">
          <cell r="J625">
            <v>-1160.7543000000001</v>
          </cell>
        </row>
        <row r="626">
          <cell r="J626">
            <v>-1161.4603999999999</v>
          </cell>
        </row>
        <row r="627">
          <cell r="J627">
            <v>-1162.1665000000003</v>
          </cell>
        </row>
        <row r="628">
          <cell r="J628">
            <v>-1162.8726000000001</v>
          </cell>
        </row>
        <row r="629">
          <cell r="J629">
            <v>-1163.5797000000002</v>
          </cell>
        </row>
        <row r="630">
          <cell r="J630">
            <v>-1164.2847999999999</v>
          </cell>
        </row>
        <row r="631">
          <cell r="J631">
            <v>-1164.9899</v>
          </cell>
        </row>
        <row r="632">
          <cell r="J632">
            <v>-1165.6970999999999</v>
          </cell>
        </row>
        <row r="633">
          <cell r="J633">
            <v>-1166.4042000000002</v>
          </cell>
        </row>
        <row r="634">
          <cell r="J634">
            <v>-1167.1103000000001</v>
          </cell>
        </row>
        <row r="635">
          <cell r="J635">
            <v>-1167.8154</v>
          </cell>
        </row>
        <row r="636">
          <cell r="J636">
            <v>-1168.5216</v>
          </cell>
        </row>
        <row r="637">
          <cell r="J637">
            <v>-1169.2287000000001</v>
          </cell>
        </row>
        <row r="638">
          <cell r="J638">
            <v>-1169.9348999999997</v>
          </cell>
        </row>
        <row r="639">
          <cell r="J639">
            <v>-1170.6410000000001</v>
          </cell>
        </row>
        <row r="640">
          <cell r="J640">
            <v>-1171.3471</v>
          </cell>
        </row>
        <row r="641">
          <cell r="J641">
            <v>-1172.0352</v>
          </cell>
        </row>
        <row r="642">
          <cell r="J642">
            <v>-1172.6892</v>
          </cell>
        </row>
        <row r="643">
          <cell r="J643">
            <v>-1173.3461</v>
          </cell>
        </row>
        <row r="644">
          <cell r="J644">
            <v>-1174.0010000000002</v>
          </cell>
        </row>
        <row r="645">
          <cell r="J645">
            <v>-1174.6559</v>
          </cell>
        </row>
        <row r="646">
          <cell r="J646">
            <v>-1175.3117999999999</v>
          </cell>
        </row>
        <row r="647">
          <cell r="J647">
            <v>-1175.8813</v>
          </cell>
        </row>
        <row r="648">
          <cell r="J648">
            <v>-1176.3680999999999</v>
          </cell>
        </row>
        <row r="649">
          <cell r="J649">
            <v>-1176.855</v>
          </cell>
        </row>
        <row r="650">
          <cell r="J650">
            <v>-1177.3407999999999</v>
          </cell>
        </row>
        <row r="651">
          <cell r="J651">
            <v>-1177.8276999999998</v>
          </cell>
        </row>
        <row r="652">
          <cell r="J652">
            <v>-1178.3136000000002</v>
          </cell>
        </row>
        <row r="653">
          <cell r="J653">
            <v>-1178.8015</v>
          </cell>
        </row>
        <row r="654">
          <cell r="J654">
            <v>-1179.2873</v>
          </cell>
        </row>
        <row r="655">
          <cell r="J655">
            <v>-1179.7732000000001</v>
          </cell>
        </row>
        <row r="656">
          <cell r="J656">
            <v>-1180.2430000000002</v>
          </cell>
        </row>
        <row r="657">
          <cell r="J657">
            <v>-1180.6417999999999</v>
          </cell>
        </row>
        <row r="658">
          <cell r="J658">
            <v>-1181.0377000000001</v>
          </cell>
        </row>
        <row r="659">
          <cell r="J659">
            <v>-1181.4325000000001</v>
          </cell>
        </row>
        <row r="660">
          <cell r="J660">
            <v>-1181.6192999999998</v>
          </cell>
        </row>
        <row r="661">
          <cell r="J661">
            <v>-1181.6878000000002</v>
          </cell>
        </row>
        <row r="662">
          <cell r="J662">
            <v>-1181.7563</v>
          </cell>
        </row>
        <row r="663">
          <cell r="J663">
            <v>-1181.8217999999999</v>
          </cell>
        </row>
        <row r="664">
          <cell r="J664">
            <v>-1181.8914</v>
          </cell>
        </row>
        <row r="665">
          <cell r="J665">
            <v>-1181.9578999999999</v>
          </cell>
        </row>
        <row r="666">
          <cell r="J666">
            <v>-1182.0264999999999</v>
          </cell>
        </row>
        <row r="667">
          <cell r="J667">
            <v>-1182.0929999999998</v>
          </cell>
        </row>
        <row r="668">
          <cell r="J668">
            <v>-1182.1605999999999</v>
          </cell>
        </row>
        <row r="669">
          <cell r="J669">
            <v>-1182.2291</v>
          </cell>
        </row>
        <row r="670">
          <cell r="J670">
            <v>-1182.2966999999999</v>
          </cell>
        </row>
        <row r="671">
          <cell r="J671">
            <v>-1182.3643</v>
          </cell>
        </row>
        <row r="672">
          <cell r="J672">
            <v>-1182.4318000000001</v>
          </cell>
        </row>
        <row r="673">
          <cell r="J673">
            <v>-1182.4983999999999</v>
          </cell>
        </row>
        <row r="674">
          <cell r="J674">
            <v>-1182.566</v>
          </cell>
        </row>
        <row r="675">
          <cell r="J675">
            <v>-1182.6346000000001</v>
          </cell>
        </row>
        <row r="676">
          <cell r="J676">
            <v>-1182.7021999999999</v>
          </cell>
        </row>
        <row r="677">
          <cell r="J677">
            <v>-1182.7688000000001</v>
          </cell>
        </row>
        <row r="678">
          <cell r="J678">
            <v>-1182.8354999999999</v>
          </cell>
        </row>
        <row r="679">
          <cell r="J679">
            <v>-1182.9041</v>
          </cell>
        </row>
        <row r="680">
          <cell r="J680">
            <v>-1182.5421000000001</v>
          </cell>
        </row>
        <row r="681">
          <cell r="J681">
            <v>-1182.0628999999999</v>
          </cell>
        </row>
        <row r="682">
          <cell r="J682">
            <v>-1181.5837999999999</v>
          </cell>
        </row>
        <row r="683">
          <cell r="J683">
            <v>-1181.1055999999999</v>
          </cell>
        </row>
        <row r="684">
          <cell r="J684">
            <v>-1180.6284000000001</v>
          </cell>
        </row>
        <row r="685">
          <cell r="J685">
            <v>-1180.1482000000001</v>
          </cell>
        </row>
        <row r="686">
          <cell r="J686">
            <v>-1179.6689999999999</v>
          </cell>
        </row>
        <row r="687">
          <cell r="J687">
            <v>-1179.1907999999999</v>
          </cell>
        </row>
        <row r="688">
          <cell r="J688">
            <v>-1178.7116000000001</v>
          </cell>
        </row>
        <row r="689">
          <cell r="J689">
            <v>-1178.2334000000001</v>
          </cell>
        </row>
        <row r="690">
          <cell r="J690">
            <v>-1177.7532000000001</v>
          </cell>
        </row>
        <row r="691">
          <cell r="J691">
            <v>-1177.2748999999999</v>
          </cell>
        </row>
        <row r="692">
          <cell r="J692">
            <v>-1176.7966999999999</v>
          </cell>
        </row>
        <row r="693">
          <cell r="J693">
            <v>-1176.3173999999999</v>
          </cell>
        </row>
        <row r="694">
          <cell r="J694">
            <v>-1175.8371999999999</v>
          </cell>
        </row>
        <row r="695">
          <cell r="J695">
            <v>-1175.3588999999999</v>
          </cell>
        </row>
        <row r="696">
          <cell r="J696">
            <v>-1174.8786</v>
          </cell>
        </row>
        <row r="697">
          <cell r="J697">
            <v>-1174.4003</v>
          </cell>
        </row>
        <row r="698">
          <cell r="J698">
            <v>-1173.922</v>
          </cell>
        </row>
        <row r="699">
          <cell r="J699">
            <v>-1173.4416999999999</v>
          </cell>
        </row>
        <row r="700">
          <cell r="J700">
            <v>-1172.9634000000001</v>
          </cell>
        </row>
        <row r="701">
          <cell r="J701">
            <v>-1172.4840999999999</v>
          </cell>
        </row>
        <row r="702">
          <cell r="J702">
            <v>-1172.0038</v>
          </cell>
        </row>
        <row r="703">
          <cell r="J703">
            <v>-1171.5244</v>
          </cell>
        </row>
        <row r="704">
          <cell r="J704">
            <v>-1171.0451</v>
          </cell>
        </row>
        <row r="705">
          <cell r="J705">
            <v>-1170.5657000000001</v>
          </cell>
        </row>
        <row r="706">
          <cell r="J706">
            <v>-1170.0864000000001</v>
          </cell>
        </row>
        <row r="707">
          <cell r="J707">
            <v>-1169.6079999999999</v>
          </cell>
        </row>
        <row r="708">
          <cell r="J708">
            <v>-1169.1276</v>
          </cell>
        </row>
        <row r="709">
          <cell r="J709">
            <v>-1168.6482000000001</v>
          </cell>
        </row>
        <row r="710">
          <cell r="J710">
            <v>-1168.1684</v>
          </cell>
        </row>
        <row r="711">
          <cell r="J711">
            <v>-1167.6876000000002</v>
          </cell>
        </row>
        <row r="712">
          <cell r="J712">
            <v>-1167.2058999999999</v>
          </cell>
        </row>
        <row r="713">
          <cell r="J713">
            <v>-1166.7251000000001</v>
          </cell>
        </row>
        <row r="714">
          <cell r="J714">
            <v>-1166.2432999999999</v>
          </cell>
        </row>
        <row r="715">
          <cell r="J715">
            <v>-1165.7615999999998</v>
          </cell>
        </row>
        <row r="716">
          <cell r="J716">
            <v>-1165.2808</v>
          </cell>
        </row>
        <row r="717">
          <cell r="J717">
            <v>-1164.799</v>
          </cell>
        </row>
        <row r="718">
          <cell r="J718">
            <v>-1164.3182000000002</v>
          </cell>
        </row>
        <row r="719">
          <cell r="J719">
            <v>-1163.8364000000001</v>
          </cell>
        </row>
        <row r="720">
          <cell r="J720">
            <v>-1163.3564999999999</v>
          </cell>
        </row>
        <row r="721">
          <cell r="J721">
            <v>-1162.8726999999999</v>
          </cell>
        </row>
        <row r="722">
          <cell r="J722">
            <v>-1162.3919000000001</v>
          </cell>
        </row>
        <row r="723">
          <cell r="J723">
            <v>-1161.9100000000001</v>
          </cell>
        </row>
        <row r="724">
          <cell r="J724">
            <v>-1161.4292</v>
          </cell>
        </row>
        <row r="725">
          <cell r="J725">
            <v>-1160.9473</v>
          </cell>
        </row>
        <row r="726">
          <cell r="J726">
            <v>-1160.4654</v>
          </cell>
        </row>
        <row r="727">
          <cell r="J727">
            <v>-1159.9834999999998</v>
          </cell>
        </row>
        <row r="728">
          <cell r="J728">
            <v>-1159.5027</v>
          </cell>
        </row>
        <row r="729">
          <cell r="J729">
            <v>-1159.0218</v>
          </cell>
        </row>
        <row r="730">
          <cell r="J730">
            <v>-1158.5388</v>
          </cell>
        </row>
        <row r="731">
          <cell r="J731">
            <v>-1158.0558999999998</v>
          </cell>
        </row>
        <row r="732">
          <cell r="J732">
            <v>-1157.575</v>
          </cell>
        </row>
        <row r="733">
          <cell r="J733">
            <v>-1157.0931</v>
          </cell>
        </row>
        <row r="734">
          <cell r="J734">
            <v>-1156.6120999999998</v>
          </cell>
        </row>
        <row r="735">
          <cell r="J735">
            <v>-1156.1292000000001</v>
          </cell>
        </row>
        <row r="736">
          <cell r="J736">
            <v>-1155.6472000000001</v>
          </cell>
        </row>
        <row r="737">
          <cell r="J737">
            <v>-1155.1653000000001</v>
          </cell>
        </row>
        <row r="738">
          <cell r="J738">
            <v>-1154.6842999999999</v>
          </cell>
        </row>
        <row r="739">
          <cell r="J739">
            <v>-1154.2012999999999</v>
          </cell>
        </row>
        <row r="740">
          <cell r="J740">
            <v>-1153.7193</v>
          </cell>
        </row>
        <row r="741">
          <cell r="J741">
            <v>-1153.2373</v>
          </cell>
        </row>
        <row r="742">
          <cell r="J742">
            <v>-1152.7543000000001</v>
          </cell>
        </row>
        <row r="743">
          <cell r="J743">
            <v>-1152.2723000000001</v>
          </cell>
        </row>
        <row r="744">
          <cell r="J744">
            <v>-1151.7891999999999</v>
          </cell>
        </row>
        <row r="745">
          <cell r="J745">
            <v>-1151.252</v>
          </cell>
        </row>
        <row r="746">
          <cell r="J746">
            <v>-1150.6782000000001</v>
          </cell>
        </row>
        <row r="747">
          <cell r="J747">
            <v>-1150.1075000000001</v>
          </cell>
        </row>
        <row r="748">
          <cell r="J748">
            <v>-1149.5347000000002</v>
          </cell>
        </row>
        <row r="749">
          <cell r="J749">
            <v>-1148.9629</v>
          </cell>
        </row>
        <row r="750">
          <cell r="J750">
            <v>-1148.3911000000001</v>
          </cell>
        </row>
        <row r="751">
          <cell r="J751">
            <v>-1147.6694</v>
          </cell>
        </row>
        <row r="752">
          <cell r="J752">
            <v>-1146.9268999999999</v>
          </cell>
        </row>
        <row r="753">
          <cell r="J753">
            <v>-1146.1814999999999</v>
          </cell>
        </row>
        <row r="754">
          <cell r="J754">
            <v>-1145.4389999999999</v>
          </cell>
        </row>
        <row r="755">
          <cell r="J755">
            <v>-1144.6943999999999</v>
          </cell>
        </row>
        <row r="756">
          <cell r="J756">
            <v>-1143.9509</v>
          </cell>
        </row>
        <row r="757">
          <cell r="J757">
            <v>-1143.2084</v>
          </cell>
        </row>
        <row r="758">
          <cell r="J758">
            <v>-1142.4168</v>
          </cell>
        </row>
        <row r="759">
          <cell r="J759">
            <v>-1141.5938000000001</v>
          </cell>
        </row>
        <row r="760">
          <cell r="J760">
            <v>-1140.7698</v>
          </cell>
        </row>
        <row r="761">
          <cell r="J761">
            <v>-1139.9476999999999</v>
          </cell>
        </row>
        <row r="762">
          <cell r="J762">
            <v>-1139.1237000000001</v>
          </cell>
        </row>
        <row r="763">
          <cell r="J763">
            <v>-1138.3007</v>
          </cell>
        </row>
        <row r="764">
          <cell r="J764">
            <v>-1137.4756</v>
          </cell>
        </row>
        <row r="765">
          <cell r="J765">
            <v>-1136.6535000000001</v>
          </cell>
        </row>
        <row r="766">
          <cell r="J766">
            <v>-1135.8283999999999</v>
          </cell>
        </row>
        <row r="767">
          <cell r="J767">
            <v>-1135.0063</v>
          </cell>
        </row>
        <row r="768">
          <cell r="J768">
            <v>-1134.1831999999999</v>
          </cell>
        </row>
        <row r="769">
          <cell r="J769">
            <v>-1133.3591000000001</v>
          </cell>
        </row>
        <row r="770">
          <cell r="J770">
            <v>-1132.5360000000001</v>
          </cell>
        </row>
        <row r="771">
          <cell r="J771">
            <v>-1131.7128</v>
          </cell>
        </row>
        <row r="772">
          <cell r="J772">
            <v>-1130.8877</v>
          </cell>
        </row>
        <row r="773">
          <cell r="J773">
            <v>-1130.0645</v>
          </cell>
        </row>
        <row r="774">
          <cell r="J774">
            <v>-1129.2393</v>
          </cell>
        </row>
        <row r="775">
          <cell r="J775">
            <v>-1128.4170999999999</v>
          </cell>
        </row>
        <row r="776">
          <cell r="J776">
            <v>-1127.5928999999999</v>
          </cell>
        </row>
        <row r="777">
          <cell r="J777">
            <v>-1126.7676999999999</v>
          </cell>
        </row>
        <row r="778">
          <cell r="J778">
            <v>-1125.9444000000001</v>
          </cell>
        </row>
        <row r="779">
          <cell r="J779">
            <v>-1125.1201999999998</v>
          </cell>
        </row>
        <row r="780">
          <cell r="J780">
            <v>-1124.2968999999998</v>
          </cell>
        </row>
        <row r="781">
          <cell r="J781">
            <v>-1123.4716000000001</v>
          </cell>
        </row>
        <row r="782">
          <cell r="J782">
            <v>-1122.6483000000001</v>
          </cell>
        </row>
        <row r="783">
          <cell r="J783">
            <v>-1121.8240000000001</v>
          </cell>
        </row>
        <row r="784">
          <cell r="J784">
            <v>-1120.9996999999998</v>
          </cell>
        </row>
        <row r="785">
          <cell r="J785">
            <v>-1120.1744000000001</v>
          </cell>
        </row>
        <row r="786">
          <cell r="J786">
            <v>-1119.3510999999999</v>
          </cell>
        </row>
        <row r="787">
          <cell r="J787">
            <v>-1118.5257000000001</v>
          </cell>
        </row>
        <row r="788">
          <cell r="J788">
            <v>-1117.7013999999999</v>
          </cell>
        </row>
        <row r="789">
          <cell r="J789">
            <v>-1116.877</v>
          </cell>
        </row>
        <row r="790">
          <cell r="J790">
            <v>-1116.0536</v>
          </cell>
        </row>
        <row r="791">
          <cell r="J791">
            <v>-1115.2282</v>
          </cell>
        </row>
        <row r="792">
          <cell r="J792">
            <v>-1114.3672999999999</v>
          </cell>
        </row>
        <row r="793">
          <cell r="J793">
            <v>-1113.4965999999999</v>
          </cell>
        </row>
        <row r="794">
          <cell r="J794">
            <v>-1112.6257999999998</v>
          </cell>
        </row>
        <row r="795">
          <cell r="J795">
            <v>-1111.7561000000001</v>
          </cell>
        </row>
        <row r="796">
          <cell r="J796">
            <v>-1110.8648000000001</v>
          </cell>
        </row>
        <row r="797">
          <cell r="J797">
            <v>-1109.9234000000001</v>
          </cell>
        </row>
        <row r="798">
          <cell r="J798">
            <v>-1108.9405999999999</v>
          </cell>
        </row>
        <row r="799">
          <cell r="J799">
            <v>-1107.9567999999999</v>
          </cell>
        </row>
        <row r="800">
          <cell r="J800">
            <v>-1106.973</v>
          </cell>
        </row>
        <row r="801">
          <cell r="J801">
            <v>-1105.9891</v>
          </cell>
        </row>
        <row r="802">
          <cell r="J802">
            <v>-1105.0062</v>
          </cell>
        </row>
        <row r="803">
          <cell r="J803">
            <v>-1104.0214000000001</v>
          </cell>
        </row>
        <row r="804">
          <cell r="J804">
            <v>-1103.0374999999999</v>
          </cell>
        </row>
        <row r="805">
          <cell r="J805">
            <v>-1102.0554999999999</v>
          </cell>
        </row>
        <row r="806">
          <cell r="J806">
            <v>-1101.0706</v>
          </cell>
        </row>
        <row r="807">
          <cell r="J807">
            <v>-1100.0317</v>
          </cell>
        </row>
        <row r="808">
          <cell r="J808">
            <v>-1098.9440000000002</v>
          </cell>
        </row>
        <row r="809">
          <cell r="J809">
            <v>-1097.8522</v>
          </cell>
        </row>
        <row r="810">
          <cell r="J810">
            <v>-1096.7595000000001</v>
          </cell>
        </row>
        <row r="811">
          <cell r="J811">
            <v>-1095.6696999999999</v>
          </cell>
        </row>
        <row r="812">
          <cell r="J812">
            <v>-1094.5779</v>
          </cell>
        </row>
        <row r="813">
          <cell r="J813">
            <v>-1093.4840999999999</v>
          </cell>
        </row>
        <row r="814">
          <cell r="J814">
            <v>-1092.3923</v>
          </cell>
        </row>
        <row r="815">
          <cell r="J815">
            <v>-1091.3013999999998</v>
          </cell>
        </row>
        <row r="816">
          <cell r="J816">
            <v>-1090.2095999999999</v>
          </cell>
        </row>
        <row r="817">
          <cell r="J817">
            <v>-1089.1167</v>
          </cell>
        </row>
        <row r="818">
          <cell r="J818">
            <v>-1088.0237999999999</v>
          </cell>
        </row>
        <row r="819">
          <cell r="J819">
            <v>-1086.9309000000001</v>
          </cell>
        </row>
        <row r="820">
          <cell r="J820">
            <v>-1085.8408999999999</v>
          </cell>
        </row>
        <row r="821">
          <cell r="J821">
            <v>-1084.7223000000001</v>
          </cell>
        </row>
        <row r="822">
          <cell r="J822">
            <v>-1083.5928000000001</v>
          </cell>
        </row>
        <row r="823">
          <cell r="J823">
            <v>-1082.4622999999999</v>
          </cell>
        </row>
        <row r="824">
          <cell r="J824">
            <v>-1081.3317999999999</v>
          </cell>
        </row>
        <row r="825">
          <cell r="J825">
            <v>-1080.2003</v>
          </cell>
        </row>
        <row r="826">
          <cell r="J826">
            <v>-1079.0697</v>
          </cell>
        </row>
        <row r="827">
          <cell r="J827">
            <v>-1077.9382000000001</v>
          </cell>
        </row>
        <row r="828">
          <cell r="J828">
            <v>-1076.8076000000001</v>
          </cell>
        </row>
        <row r="829">
          <cell r="J829">
            <v>-1075.6769999999999</v>
          </cell>
        </row>
        <row r="830">
          <cell r="J830">
            <v>-1074.5454</v>
          </cell>
        </row>
        <row r="831">
          <cell r="J831">
            <v>-1073.4147</v>
          </cell>
        </row>
        <row r="832">
          <cell r="J832">
            <v>-1072.2840999999999</v>
          </cell>
        </row>
        <row r="833">
          <cell r="J833">
            <v>-1071.1523999999999</v>
          </cell>
        </row>
        <row r="834">
          <cell r="J834">
            <v>-1070.0227</v>
          </cell>
        </row>
        <row r="835">
          <cell r="J835">
            <v>-1068.8919999999998</v>
          </cell>
        </row>
        <row r="836">
          <cell r="J836">
            <v>-1067.7601999999999</v>
          </cell>
        </row>
        <row r="837">
          <cell r="J837">
            <v>-1066.6285</v>
          </cell>
        </row>
        <row r="838">
          <cell r="J838">
            <v>-1065.4976999999999</v>
          </cell>
        </row>
        <row r="839">
          <cell r="J839">
            <v>-1064.3659</v>
          </cell>
        </row>
        <row r="840">
          <cell r="J840">
            <v>-1063.2340999999999</v>
          </cell>
        </row>
        <row r="841">
          <cell r="J841">
            <v>-1062.1023</v>
          </cell>
        </row>
        <row r="842">
          <cell r="J842">
            <v>-1060.9713999999999</v>
          </cell>
        </row>
        <row r="843">
          <cell r="J843">
            <v>-1059.8406</v>
          </cell>
        </row>
        <row r="844">
          <cell r="J844">
            <v>-1058.7087000000001</v>
          </cell>
        </row>
        <row r="845">
          <cell r="J845">
            <v>-1057.5768</v>
          </cell>
        </row>
        <row r="846">
          <cell r="J846">
            <v>-1056.4449</v>
          </cell>
        </row>
        <row r="847">
          <cell r="J847">
            <v>-1055.3129000000001</v>
          </cell>
        </row>
        <row r="848">
          <cell r="J848">
            <v>-1054.182</v>
          </cell>
        </row>
        <row r="849">
          <cell r="J849">
            <v>-1053.0500000000002</v>
          </cell>
        </row>
        <row r="850">
          <cell r="J850">
            <v>-1051.9180000000001</v>
          </cell>
        </row>
        <row r="851">
          <cell r="J851">
            <v>-1050.7860000000001</v>
          </cell>
        </row>
        <row r="852">
          <cell r="J852">
            <v>-1049.653</v>
          </cell>
        </row>
        <row r="853">
          <cell r="J853">
            <v>-1048.5219</v>
          </cell>
        </row>
        <row r="854">
          <cell r="J854">
            <v>-1047.3908999999999</v>
          </cell>
        </row>
        <row r="855">
          <cell r="J855">
            <v>-1046.2578000000001</v>
          </cell>
        </row>
        <row r="856">
          <cell r="J856">
            <v>-1045.1257000000001</v>
          </cell>
        </row>
        <row r="857">
          <cell r="J857">
            <v>-1043.9926</v>
          </cell>
        </row>
        <row r="858">
          <cell r="J858">
            <v>-1042.8614</v>
          </cell>
        </row>
        <row r="859">
          <cell r="J859">
            <v>-1041.7293</v>
          </cell>
        </row>
        <row r="860">
          <cell r="J860">
            <v>-1040.5961000000002</v>
          </cell>
        </row>
        <row r="861">
          <cell r="J861">
            <v>-1039.4639</v>
          </cell>
        </row>
        <row r="862">
          <cell r="J862">
            <v>-1038.3327000000002</v>
          </cell>
        </row>
        <row r="863">
          <cell r="J863">
            <v>-1037.1994</v>
          </cell>
        </row>
        <row r="864">
          <cell r="J864">
            <v>-1036.0662</v>
          </cell>
        </row>
        <row r="865">
          <cell r="J865">
            <v>-1034.9358999999999</v>
          </cell>
        </row>
        <row r="866">
          <cell r="J866">
            <v>-1033.8016</v>
          </cell>
        </row>
        <row r="867">
          <cell r="J867">
            <v>-1032.6693</v>
          </cell>
        </row>
        <row r="868">
          <cell r="J868">
            <v>-1031.5360000000001</v>
          </cell>
        </row>
        <row r="869">
          <cell r="J869">
            <v>-1030.4027000000001</v>
          </cell>
        </row>
        <row r="870">
          <cell r="J870">
            <v>-1029.2702999999999</v>
          </cell>
        </row>
        <row r="871">
          <cell r="J871">
            <v>-1028.1359</v>
          </cell>
        </row>
        <row r="872">
          <cell r="J872">
            <v>-1027.0055</v>
          </cell>
        </row>
        <row r="873">
          <cell r="J873">
            <v>-1025.8711000000001</v>
          </cell>
        </row>
        <row r="874">
          <cell r="J874">
            <v>-1024.7386999999999</v>
          </cell>
        </row>
        <row r="875">
          <cell r="J875">
            <v>-1023.6061999999999</v>
          </cell>
        </row>
        <row r="876">
          <cell r="J876">
            <v>-1022.4718</v>
          </cell>
        </row>
        <row r="877">
          <cell r="J877">
            <v>-1021.3403000000001</v>
          </cell>
        </row>
        <row r="878">
          <cell r="J878">
            <v>-1020.2058000000001</v>
          </cell>
        </row>
        <row r="879">
          <cell r="J879">
            <v>-1019.0722999999999</v>
          </cell>
        </row>
        <row r="880">
          <cell r="J880">
            <v>-1017.9407</v>
          </cell>
        </row>
        <row r="881">
          <cell r="J881">
            <v>-1016.8071000000001</v>
          </cell>
        </row>
        <row r="882">
          <cell r="J882">
            <v>-1015.6715999999999</v>
          </cell>
        </row>
        <row r="883">
          <cell r="J883">
            <v>-1014.539</v>
          </cell>
        </row>
        <row r="884">
          <cell r="J884">
            <v>-1013.4052999999999</v>
          </cell>
        </row>
        <row r="885">
          <cell r="J885">
            <v>-1012.2717</v>
          </cell>
        </row>
        <row r="886">
          <cell r="J886">
            <v>-1011.1381</v>
          </cell>
        </row>
        <row r="887">
          <cell r="J887">
            <v>-1010.0034000000001</v>
          </cell>
        </row>
        <row r="888">
          <cell r="J888">
            <v>-1008.8717</v>
          </cell>
        </row>
        <row r="889">
          <cell r="J889">
            <v>-1007.7369999999999</v>
          </cell>
        </row>
        <row r="890">
          <cell r="J890">
            <v>-1006.6033</v>
          </cell>
        </row>
        <row r="891">
          <cell r="J891">
            <v>-1005.4685000000001</v>
          </cell>
        </row>
        <row r="892">
          <cell r="J892">
            <v>-1004.3347</v>
          </cell>
        </row>
        <row r="893">
          <cell r="J893">
            <v>-1003.202</v>
          </cell>
        </row>
        <row r="894">
          <cell r="J894">
            <v>-1002.0682</v>
          </cell>
        </row>
        <row r="895">
          <cell r="J895">
            <v>-1000.9322999999999</v>
          </cell>
        </row>
        <row r="896">
          <cell r="J896">
            <v>-999.79950000000008</v>
          </cell>
        </row>
        <row r="897">
          <cell r="J897">
            <v>-998.66459999999995</v>
          </cell>
        </row>
        <row r="898">
          <cell r="J898">
            <v>-997.5308</v>
          </cell>
        </row>
        <row r="899">
          <cell r="J899">
            <v>-996.39690000000007</v>
          </cell>
        </row>
        <row r="900">
          <cell r="J900">
            <v>-995.26300000000015</v>
          </cell>
        </row>
        <row r="901">
          <cell r="J901">
            <v>-994.12800000000004</v>
          </cell>
        </row>
        <row r="902">
          <cell r="J902">
            <v>-992.99409999999989</v>
          </cell>
        </row>
        <row r="903">
          <cell r="J903">
            <v>-991.8601000000001</v>
          </cell>
        </row>
        <row r="904">
          <cell r="J904">
            <v>-990.72609999999997</v>
          </cell>
        </row>
        <row r="905">
          <cell r="J905">
            <v>-989.59010000000012</v>
          </cell>
        </row>
        <row r="906">
          <cell r="J906">
            <v>-988.4550999999999</v>
          </cell>
        </row>
        <row r="907">
          <cell r="J907">
            <v>-987.32109999999989</v>
          </cell>
        </row>
        <row r="908">
          <cell r="J908">
            <v>-986.18600000000004</v>
          </cell>
        </row>
        <row r="909">
          <cell r="J909">
            <v>-985.05089999999996</v>
          </cell>
        </row>
        <row r="910">
          <cell r="J910">
            <v>-983.91680000000008</v>
          </cell>
        </row>
        <row r="911">
          <cell r="J911">
            <v>-982.77969999999993</v>
          </cell>
        </row>
        <row r="912">
          <cell r="J912">
            <v>-981.64560000000006</v>
          </cell>
        </row>
        <row r="913">
          <cell r="J913">
            <v>-980.51239999999996</v>
          </cell>
        </row>
        <row r="914">
          <cell r="J914">
            <v>-979.37620000000004</v>
          </cell>
        </row>
        <row r="915">
          <cell r="J915">
            <v>-978.24209999999994</v>
          </cell>
        </row>
        <row r="916">
          <cell r="J916">
            <v>-977.10590000000002</v>
          </cell>
        </row>
        <row r="917">
          <cell r="J917">
            <v>-975.97159999999997</v>
          </cell>
        </row>
        <row r="918">
          <cell r="J918">
            <v>-974.83640000000003</v>
          </cell>
        </row>
        <row r="919">
          <cell r="J919">
            <v>-973.70010000000002</v>
          </cell>
        </row>
        <row r="920">
          <cell r="J920">
            <v>-972.56479999999988</v>
          </cell>
        </row>
        <row r="921">
          <cell r="J921">
            <v>-971.4285000000001</v>
          </cell>
        </row>
        <row r="922">
          <cell r="J922">
            <v>-970.29520000000002</v>
          </cell>
        </row>
        <row r="923">
          <cell r="J923">
            <v>-969.15990000000011</v>
          </cell>
        </row>
        <row r="924">
          <cell r="J924">
            <v>-968.02350000000001</v>
          </cell>
        </row>
        <row r="925">
          <cell r="J925">
            <v>-966.88810000000001</v>
          </cell>
        </row>
        <row r="926">
          <cell r="J926">
            <v>-965.75279999999998</v>
          </cell>
        </row>
        <row r="927">
          <cell r="J927">
            <v>-964.6173</v>
          </cell>
        </row>
        <row r="928">
          <cell r="J928">
            <v>-963.48189999999988</v>
          </cell>
        </row>
        <row r="929">
          <cell r="J929">
            <v>-962.34550000000002</v>
          </cell>
        </row>
        <row r="930">
          <cell r="J930">
            <v>-961.20899999999995</v>
          </cell>
        </row>
        <row r="931">
          <cell r="J931">
            <v>-960.07449999999994</v>
          </cell>
        </row>
        <row r="932">
          <cell r="J932">
            <v>-958.93899999999985</v>
          </cell>
        </row>
        <row r="933">
          <cell r="J933">
            <v>-957.8024999999999</v>
          </cell>
        </row>
        <row r="934">
          <cell r="J934">
            <v>-956.66599999999994</v>
          </cell>
        </row>
        <row r="935">
          <cell r="J935">
            <v>-955.53039999999999</v>
          </cell>
        </row>
        <row r="936">
          <cell r="J936">
            <v>-954.39279999999997</v>
          </cell>
        </row>
        <row r="937">
          <cell r="J937">
            <v>-953.25720000000001</v>
          </cell>
        </row>
        <row r="938">
          <cell r="J938">
            <v>-952.12059999999997</v>
          </cell>
        </row>
        <row r="939">
          <cell r="J939">
            <v>-950.98599999999999</v>
          </cell>
        </row>
        <row r="940">
          <cell r="J940">
            <v>-949.84929999999997</v>
          </cell>
        </row>
        <row r="941">
          <cell r="J941">
            <v>-948.71170000000006</v>
          </cell>
        </row>
        <row r="942">
          <cell r="J942">
            <v>-947.577</v>
          </cell>
        </row>
        <row r="943">
          <cell r="J943">
            <v>-946.43830000000003</v>
          </cell>
        </row>
        <row r="944">
          <cell r="J944">
            <v>-945.30349999999999</v>
          </cell>
        </row>
        <row r="945">
          <cell r="J945">
            <v>-944.16579999999999</v>
          </cell>
        </row>
        <row r="946">
          <cell r="J946">
            <v>-943.03</v>
          </cell>
        </row>
        <row r="947">
          <cell r="J947">
            <v>-941.89319999999998</v>
          </cell>
        </row>
        <row r="948">
          <cell r="J948">
            <v>-940.75639999999987</v>
          </cell>
        </row>
        <row r="949">
          <cell r="J949">
            <v>-939.61959999999999</v>
          </cell>
        </row>
        <row r="950">
          <cell r="J950">
            <v>-938.48379999999997</v>
          </cell>
        </row>
        <row r="951">
          <cell r="J951">
            <v>-937.34590000000003</v>
          </cell>
        </row>
        <row r="952">
          <cell r="J952">
            <v>-936.2100999999999</v>
          </cell>
        </row>
        <row r="953">
          <cell r="J953">
            <v>-935.07119999999998</v>
          </cell>
        </row>
        <row r="954">
          <cell r="J954">
            <v>-933.93630000000007</v>
          </cell>
        </row>
        <row r="955">
          <cell r="J955">
            <v>-932.79829999999993</v>
          </cell>
        </row>
        <row r="956">
          <cell r="J956">
            <v>-931.66339999999991</v>
          </cell>
        </row>
        <row r="957">
          <cell r="J957">
            <v>-930.52340000000004</v>
          </cell>
        </row>
        <row r="958">
          <cell r="J958">
            <v>-929.36950000000002</v>
          </cell>
        </row>
        <row r="959">
          <cell r="J959">
            <v>-928.20029999999997</v>
          </cell>
        </row>
        <row r="960">
          <cell r="J960">
            <v>-927.03210000000001</v>
          </cell>
        </row>
        <row r="961">
          <cell r="J961">
            <v>-925.86189999999999</v>
          </cell>
        </row>
        <row r="962">
          <cell r="J962">
            <v>-924.69069999999988</v>
          </cell>
        </row>
        <row r="963">
          <cell r="J963">
            <v>-923.48840000000007</v>
          </cell>
        </row>
        <row r="964">
          <cell r="J964">
            <v>-922.28499999999985</v>
          </cell>
        </row>
        <row r="965">
          <cell r="J965">
            <v>-921.08159999999998</v>
          </cell>
        </row>
        <row r="966">
          <cell r="J966">
            <v>-919.88030000000015</v>
          </cell>
        </row>
        <row r="967">
          <cell r="J967">
            <v>-918.6748</v>
          </cell>
        </row>
        <row r="968">
          <cell r="J968">
            <v>-917.47340000000008</v>
          </cell>
        </row>
        <row r="969">
          <cell r="J969">
            <v>-916.2700000000001</v>
          </cell>
        </row>
        <row r="970">
          <cell r="J970">
            <v>-915.06750000000011</v>
          </cell>
        </row>
        <row r="971">
          <cell r="J971">
            <v>-913.86500000000001</v>
          </cell>
        </row>
        <row r="972">
          <cell r="J972">
            <v>-912.66049999999996</v>
          </cell>
        </row>
        <row r="973">
          <cell r="J973">
            <v>-911.45889999999997</v>
          </cell>
        </row>
        <row r="974">
          <cell r="J974">
            <v>-910.25440000000003</v>
          </cell>
        </row>
        <row r="975">
          <cell r="J975">
            <v>-909.05179999999996</v>
          </cell>
        </row>
        <row r="976">
          <cell r="J976">
            <v>-907.84820000000002</v>
          </cell>
        </row>
        <row r="977">
          <cell r="J977">
            <v>-906.64350000000002</v>
          </cell>
        </row>
        <row r="978">
          <cell r="J978">
            <v>-905.44090000000006</v>
          </cell>
        </row>
        <row r="979">
          <cell r="J979">
            <v>-904.23720000000003</v>
          </cell>
        </row>
        <row r="980">
          <cell r="J980">
            <v>-903.0335</v>
          </cell>
        </row>
        <row r="981">
          <cell r="J981">
            <v>-901.82979999999998</v>
          </cell>
        </row>
        <row r="982">
          <cell r="J982">
            <v>-900.62610000000018</v>
          </cell>
        </row>
        <row r="983">
          <cell r="J983">
            <v>-899.42330000000004</v>
          </cell>
        </row>
        <row r="984">
          <cell r="J984">
            <v>-898.21859999999992</v>
          </cell>
        </row>
        <row r="985">
          <cell r="J985">
            <v>-897.0157999999999</v>
          </cell>
        </row>
        <row r="986">
          <cell r="J986">
            <v>-895.81090000000006</v>
          </cell>
        </row>
        <row r="987">
          <cell r="J987">
            <v>-894.60709999999995</v>
          </cell>
        </row>
        <row r="988">
          <cell r="J988">
            <v>-893.40319999999997</v>
          </cell>
        </row>
        <row r="989">
          <cell r="J989">
            <v>-892.19939999999997</v>
          </cell>
        </row>
        <row r="990">
          <cell r="J990">
            <v>-890.99550000000011</v>
          </cell>
        </row>
        <row r="991">
          <cell r="J991">
            <v>-889.79149999999993</v>
          </cell>
        </row>
        <row r="992">
          <cell r="J992">
            <v>-888.58660000000009</v>
          </cell>
        </row>
        <row r="993">
          <cell r="J993">
            <v>-887.38359999999989</v>
          </cell>
        </row>
        <row r="994">
          <cell r="J994">
            <v>-886.17960000000005</v>
          </cell>
        </row>
        <row r="995">
          <cell r="J995">
            <v>-884.97459999999978</v>
          </cell>
        </row>
        <row r="996">
          <cell r="J996">
            <v>-883.77060000000006</v>
          </cell>
        </row>
        <row r="997">
          <cell r="J997">
            <v>-882.56550000000016</v>
          </cell>
        </row>
        <row r="998">
          <cell r="J998">
            <v>-881.36149999999986</v>
          </cell>
        </row>
        <row r="999">
          <cell r="J999">
            <v>-880.1554000000001</v>
          </cell>
        </row>
        <row r="1000">
          <cell r="J1000">
            <v>-878.95229999999992</v>
          </cell>
        </row>
        <row r="1001">
          <cell r="J1001">
            <v>-877.74610000000007</v>
          </cell>
        </row>
        <row r="1002">
          <cell r="J1002">
            <v>-876.54300000000012</v>
          </cell>
        </row>
        <row r="1003">
          <cell r="J1003">
            <v>-875.33780000000002</v>
          </cell>
        </row>
        <row r="1004">
          <cell r="J1004">
            <v>-874.13259999999991</v>
          </cell>
        </row>
        <row r="1005">
          <cell r="J1005">
            <v>-872.92840000000001</v>
          </cell>
        </row>
        <row r="1006">
          <cell r="J1006">
            <v>-871.72209999999995</v>
          </cell>
        </row>
        <row r="1007">
          <cell r="J1007">
            <v>-870.51689999999996</v>
          </cell>
        </row>
        <row r="1008">
          <cell r="J1008">
            <v>-869.31359999999995</v>
          </cell>
        </row>
        <row r="1009">
          <cell r="J1009">
            <v>-868.10929999999996</v>
          </cell>
        </row>
        <row r="1010">
          <cell r="J1010">
            <v>-866.90289999999993</v>
          </cell>
        </row>
        <row r="1011">
          <cell r="J1011">
            <v>-865.69759999999997</v>
          </cell>
        </row>
        <row r="1012">
          <cell r="J1012">
            <v>-864.49220000000003</v>
          </cell>
        </row>
        <row r="1013">
          <cell r="J1013">
            <v>-863.28579999999999</v>
          </cell>
        </row>
        <row r="1014">
          <cell r="J1014">
            <v>-862.08140000000003</v>
          </cell>
        </row>
        <row r="1015">
          <cell r="J1015">
            <v>-860.87699999999995</v>
          </cell>
        </row>
        <row r="1016">
          <cell r="J1016">
            <v>-859.67150000000004</v>
          </cell>
        </row>
        <row r="1017">
          <cell r="J1017">
            <v>-858.46499999999992</v>
          </cell>
        </row>
        <row r="1018">
          <cell r="J1018">
            <v>-857.26049999999998</v>
          </cell>
        </row>
        <row r="1019">
          <cell r="J1019">
            <v>-856.05499999999995</v>
          </cell>
        </row>
        <row r="1020">
          <cell r="J1020">
            <v>-854.84849999999994</v>
          </cell>
        </row>
        <row r="1021">
          <cell r="J1021">
            <v>-853.64189999999996</v>
          </cell>
        </row>
        <row r="1022">
          <cell r="J1022">
            <v>-852.43730000000005</v>
          </cell>
        </row>
        <row r="1023">
          <cell r="J1023">
            <v>-851.23170000000005</v>
          </cell>
        </row>
        <row r="1024">
          <cell r="J1024">
            <v>-850.02510000000007</v>
          </cell>
        </row>
        <row r="1025">
          <cell r="J1025">
            <v>-848.81940000000009</v>
          </cell>
        </row>
        <row r="1026">
          <cell r="J1026">
            <v>-847.61279999999999</v>
          </cell>
        </row>
        <row r="1027">
          <cell r="J1027">
            <v>-846.40710000000013</v>
          </cell>
        </row>
        <row r="1028">
          <cell r="J1028">
            <v>-845.20139999999992</v>
          </cell>
        </row>
        <row r="1029">
          <cell r="J1029">
            <v>-843.99560000000008</v>
          </cell>
        </row>
        <row r="1030">
          <cell r="J1030">
            <v>-842.7888999999999</v>
          </cell>
        </row>
        <row r="1031">
          <cell r="J1031">
            <v>-841.58310000000006</v>
          </cell>
        </row>
        <row r="1032">
          <cell r="J1032">
            <v>-840.3762999999999</v>
          </cell>
        </row>
        <row r="1033">
          <cell r="J1033">
            <v>-839.16949999999997</v>
          </cell>
        </row>
        <row r="1034">
          <cell r="J1034">
            <v>-837.96360000000004</v>
          </cell>
        </row>
        <row r="1035">
          <cell r="J1035">
            <v>-836.75779999999997</v>
          </cell>
        </row>
        <row r="1036">
          <cell r="J1036">
            <v>-835.55090000000007</v>
          </cell>
        </row>
        <row r="1037">
          <cell r="J1037">
            <v>-834.34500000000003</v>
          </cell>
        </row>
        <row r="1038">
          <cell r="J1038">
            <v>-833.13710000000003</v>
          </cell>
        </row>
        <row r="1039">
          <cell r="J1039">
            <v>-831.93110000000001</v>
          </cell>
        </row>
        <row r="1040">
          <cell r="J1040">
            <v>-830.72410000000002</v>
          </cell>
        </row>
        <row r="1041">
          <cell r="J1041">
            <v>-829.5172</v>
          </cell>
        </row>
        <row r="1042">
          <cell r="J1042">
            <v>-828.31110000000012</v>
          </cell>
        </row>
        <row r="1043">
          <cell r="J1043">
            <v>-827.10410000000002</v>
          </cell>
        </row>
        <row r="1044">
          <cell r="J1044">
            <v>-825.89710000000002</v>
          </cell>
        </row>
        <row r="1045">
          <cell r="J1045">
            <v>-824.68999999999994</v>
          </cell>
        </row>
        <row r="1046">
          <cell r="J1046">
            <v>-823.48389999999995</v>
          </cell>
        </row>
        <row r="1047">
          <cell r="J1047">
            <v>-822.27680000000009</v>
          </cell>
        </row>
        <row r="1048">
          <cell r="J1048">
            <v>-821.06960000000004</v>
          </cell>
        </row>
        <row r="1049">
          <cell r="J1049">
            <v>-819.86149999999998</v>
          </cell>
        </row>
        <row r="1050">
          <cell r="J1050">
            <v>-818.6552999999999</v>
          </cell>
        </row>
        <row r="1051">
          <cell r="J1051">
            <v>-817.44810000000007</v>
          </cell>
        </row>
        <row r="1052">
          <cell r="J1052">
            <v>-816.24180000000001</v>
          </cell>
        </row>
        <row r="1053">
          <cell r="J1053">
            <v>-815.03359999999998</v>
          </cell>
        </row>
        <row r="1054">
          <cell r="J1054">
            <v>-813.82630000000006</v>
          </cell>
        </row>
        <row r="1055">
          <cell r="J1055">
            <v>-812.61800000000017</v>
          </cell>
        </row>
        <row r="1056">
          <cell r="J1056">
            <v>-811.40969999999993</v>
          </cell>
        </row>
        <row r="1057">
          <cell r="J1057">
            <v>-810.20240000000001</v>
          </cell>
        </row>
        <row r="1058">
          <cell r="J1058">
            <v>-808.99600000000009</v>
          </cell>
        </row>
        <row r="1059">
          <cell r="J1059">
            <v>-807.7867</v>
          </cell>
        </row>
        <row r="1060">
          <cell r="J1060">
            <v>-806.58029999999997</v>
          </cell>
        </row>
        <row r="1061">
          <cell r="J1061">
            <v>-805.37290000000007</v>
          </cell>
        </row>
        <row r="1062">
          <cell r="J1062">
            <v>-804.1644</v>
          </cell>
        </row>
        <row r="1063">
          <cell r="J1063">
            <v>-802.95590000000004</v>
          </cell>
        </row>
        <row r="1064">
          <cell r="J1064">
            <v>-801.74829999999997</v>
          </cell>
        </row>
        <row r="1065">
          <cell r="J1065">
            <v>-800.54060000000004</v>
          </cell>
        </row>
        <row r="1066">
          <cell r="J1066">
            <v>-799.33349999999996</v>
          </cell>
        </row>
        <row r="1067">
          <cell r="J1067">
            <v>-798.12360000000001</v>
          </cell>
        </row>
        <row r="1068">
          <cell r="J1068">
            <v>-796.91650000000004</v>
          </cell>
        </row>
        <row r="1069">
          <cell r="J1069">
            <v>-795.70749999999998</v>
          </cell>
        </row>
        <row r="1070">
          <cell r="J1070">
            <v>-794.49940000000004</v>
          </cell>
        </row>
        <row r="1071">
          <cell r="J1071">
            <v>-793.29140000000007</v>
          </cell>
        </row>
        <row r="1072">
          <cell r="J1072">
            <v>-792.08310000000006</v>
          </cell>
        </row>
        <row r="1073">
          <cell r="J1073">
            <v>-790.87400000000002</v>
          </cell>
        </row>
        <row r="1074">
          <cell r="J1074">
            <v>-789.66670000000011</v>
          </cell>
        </row>
        <row r="1075">
          <cell r="J1075">
            <v>-788.45629999999994</v>
          </cell>
        </row>
        <row r="1076">
          <cell r="J1076">
            <v>-787.24899999999991</v>
          </cell>
        </row>
        <row r="1077">
          <cell r="J1077">
            <v>-786.04060000000004</v>
          </cell>
        </row>
        <row r="1078">
          <cell r="J1078">
            <v>-784.83230000000003</v>
          </cell>
        </row>
        <row r="1079">
          <cell r="J1079">
            <v>-783.62289999999996</v>
          </cell>
        </row>
        <row r="1080">
          <cell r="J1080">
            <v>-782.41430000000014</v>
          </cell>
        </row>
        <row r="1081">
          <cell r="J1081">
            <v>-781.20589999999993</v>
          </cell>
        </row>
        <row r="1082">
          <cell r="J1082">
            <v>-779.99629999999991</v>
          </cell>
        </row>
        <row r="1083">
          <cell r="J1083">
            <v>-778.78770000000009</v>
          </cell>
        </row>
        <row r="1084">
          <cell r="J1084">
            <v>-777.57809999999995</v>
          </cell>
        </row>
        <row r="1085">
          <cell r="J1085">
            <v>-776.37049999999999</v>
          </cell>
        </row>
        <row r="1086">
          <cell r="J1086">
            <v>-775.15970000000004</v>
          </cell>
        </row>
        <row r="1087">
          <cell r="J1087">
            <v>-773.952</v>
          </cell>
        </row>
        <row r="1088">
          <cell r="J1088">
            <v>-772.7423</v>
          </cell>
        </row>
        <row r="1089">
          <cell r="J1089">
            <v>-771.53239999999994</v>
          </cell>
        </row>
        <row r="1090">
          <cell r="J1090">
            <v>-770.32460000000003</v>
          </cell>
        </row>
        <row r="1091">
          <cell r="J1091">
            <v>-769.11369999999999</v>
          </cell>
        </row>
        <row r="1092">
          <cell r="J1092">
            <v>-767.9049</v>
          </cell>
        </row>
        <row r="1093">
          <cell r="J1093">
            <v>-766.69580000000008</v>
          </cell>
        </row>
        <row r="1094">
          <cell r="J1094">
            <v>-765.48579999999993</v>
          </cell>
        </row>
        <row r="1095">
          <cell r="J1095">
            <v>-764.27679999999998</v>
          </cell>
        </row>
        <row r="1096">
          <cell r="J1096">
            <v>-763.06670000000008</v>
          </cell>
        </row>
        <row r="1097">
          <cell r="J1097">
            <v>-761.85659999999996</v>
          </cell>
        </row>
        <row r="1098">
          <cell r="J1098">
            <v>-760.64740000000006</v>
          </cell>
        </row>
        <row r="1099">
          <cell r="J1099">
            <v>-759.43729999999994</v>
          </cell>
        </row>
        <row r="1100">
          <cell r="J1100">
            <v>-758.22700000000009</v>
          </cell>
        </row>
        <row r="1101">
          <cell r="J1101">
            <v>-757.01879999999994</v>
          </cell>
        </row>
        <row r="1102">
          <cell r="J1102">
            <v>-755.80860000000007</v>
          </cell>
        </row>
        <row r="1103">
          <cell r="J1103">
            <v>-754.59820000000002</v>
          </cell>
        </row>
        <row r="1104">
          <cell r="J1104">
            <v>-753.38779999999997</v>
          </cell>
        </row>
        <row r="1105">
          <cell r="J1105">
            <v>-752.17739999999992</v>
          </cell>
        </row>
        <row r="1106">
          <cell r="J1106">
            <v>-750.9670000000001</v>
          </cell>
        </row>
        <row r="1107">
          <cell r="J1107">
            <v>-749.75749999999994</v>
          </cell>
        </row>
        <row r="1108">
          <cell r="J1108">
            <v>-748.54689999999994</v>
          </cell>
        </row>
        <row r="1109">
          <cell r="J1109">
            <v>-747.3374</v>
          </cell>
        </row>
        <row r="1110">
          <cell r="J1110">
            <v>-746.1268</v>
          </cell>
        </row>
        <row r="1111">
          <cell r="J1111">
            <v>-744.91609999999991</v>
          </cell>
        </row>
        <row r="1112">
          <cell r="J1112">
            <v>-743.70549999999992</v>
          </cell>
        </row>
        <row r="1113">
          <cell r="J1113">
            <v>-742.49480000000005</v>
          </cell>
        </row>
        <row r="1114">
          <cell r="J1114">
            <v>-741.28399999999988</v>
          </cell>
        </row>
        <row r="1115">
          <cell r="J1115">
            <v>-740.07319999999993</v>
          </cell>
        </row>
        <row r="1116">
          <cell r="J1116">
            <v>-738.86429999999996</v>
          </cell>
        </row>
        <row r="1117">
          <cell r="J1117">
            <v>-737.65350000000001</v>
          </cell>
        </row>
        <row r="1118">
          <cell r="J1118">
            <v>-736.44270000000006</v>
          </cell>
        </row>
        <row r="1119">
          <cell r="J1119">
            <v>-735.23169999999993</v>
          </cell>
        </row>
        <row r="1120">
          <cell r="J1120">
            <v>-734.02080000000001</v>
          </cell>
        </row>
        <row r="1121">
          <cell r="J1121">
            <v>-732.80970000000002</v>
          </cell>
        </row>
        <row r="1122">
          <cell r="J1122">
            <v>-731.59870000000001</v>
          </cell>
        </row>
        <row r="1123">
          <cell r="J1123">
            <v>-730.3877</v>
          </cell>
        </row>
        <row r="1124">
          <cell r="J1124">
            <v>-729.17650000000003</v>
          </cell>
        </row>
        <row r="1125">
          <cell r="J1125">
            <v>-727.96530000000007</v>
          </cell>
        </row>
        <row r="1126">
          <cell r="J1126">
            <v>-726.75419999999997</v>
          </cell>
        </row>
        <row r="1127">
          <cell r="J1127">
            <v>-725.54290000000003</v>
          </cell>
        </row>
        <row r="1128">
          <cell r="J1128">
            <v>-724.33070000000009</v>
          </cell>
        </row>
        <row r="1129">
          <cell r="J1129">
            <v>-723.12030000000004</v>
          </cell>
        </row>
        <row r="1130">
          <cell r="J1130">
            <v>-721.9088999999999</v>
          </cell>
        </row>
        <row r="1131">
          <cell r="J1131">
            <v>-720.69759999999997</v>
          </cell>
        </row>
        <row r="1132">
          <cell r="J1132">
            <v>-719.48619999999994</v>
          </cell>
        </row>
        <row r="1133">
          <cell r="J1133">
            <v>-718.27469999999994</v>
          </cell>
        </row>
        <row r="1134">
          <cell r="J1134">
            <v>-717.06219999999996</v>
          </cell>
        </row>
        <row r="1135">
          <cell r="J1135">
            <v>-715.85069999999996</v>
          </cell>
        </row>
        <row r="1136">
          <cell r="J1136">
            <v>-714.63920000000007</v>
          </cell>
        </row>
        <row r="1137">
          <cell r="J1137">
            <v>-713.42750000000001</v>
          </cell>
        </row>
        <row r="1138">
          <cell r="J1138">
            <v>-712.21589999999992</v>
          </cell>
        </row>
        <row r="1139">
          <cell r="J1139">
            <v>-711.00419999999997</v>
          </cell>
        </row>
        <row r="1140">
          <cell r="J1140">
            <v>-709.79259999999999</v>
          </cell>
        </row>
        <row r="1141">
          <cell r="J1141">
            <v>-708.5797</v>
          </cell>
        </row>
        <row r="1142">
          <cell r="J1142">
            <v>-707.36699999999996</v>
          </cell>
        </row>
        <row r="1143">
          <cell r="J1143">
            <v>-706.15610000000004</v>
          </cell>
        </row>
        <row r="1144">
          <cell r="J1144">
            <v>-704.94420000000002</v>
          </cell>
        </row>
        <row r="1145">
          <cell r="J1145">
            <v>-703.73130000000003</v>
          </cell>
        </row>
        <row r="1146">
          <cell r="J1146">
            <v>-702.51939999999991</v>
          </cell>
        </row>
        <row r="1147">
          <cell r="J1147">
            <v>-701.30740000000003</v>
          </cell>
        </row>
        <row r="1148">
          <cell r="J1148">
            <v>-700.09540000000004</v>
          </cell>
        </row>
        <row r="1149">
          <cell r="J1149">
            <v>-698.88229999999999</v>
          </cell>
        </row>
        <row r="1150">
          <cell r="J1150">
            <v>-697.66920000000005</v>
          </cell>
        </row>
        <row r="1151">
          <cell r="J1151">
            <v>-696.45709999999997</v>
          </cell>
        </row>
        <row r="1152">
          <cell r="J1152">
            <v>-695.24479999999994</v>
          </cell>
        </row>
        <row r="1153">
          <cell r="J1153">
            <v>-694.03160000000003</v>
          </cell>
        </row>
        <row r="1154">
          <cell r="J1154">
            <v>-692.81950000000006</v>
          </cell>
        </row>
        <row r="1155">
          <cell r="J1155">
            <v>-691.60709999999995</v>
          </cell>
        </row>
        <row r="1156">
          <cell r="J1156">
            <v>-690.39379999999994</v>
          </cell>
        </row>
        <row r="1157">
          <cell r="J1157">
            <v>-689.18139999999994</v>
          </cell>
        </row>
        <row r="1158">
          <cell r="J1158">
            <v>-687.96910000000003</v>
          </cell>
        </row>
        <row r="1159">
          <cell r="J1159">
            <v>-686.75559999999996</v>
          </cell>
        </row>
        <row r="1160">
          <cell r="J1160">
            <v>-685.54220000000009</v>
          </cell>
        </row>
        <row r="1161">
          <cell r="J1161">
            <v>-684.32960000000003</v>
          </cell>
        </row>
        <row r="1162">
          <cell r="J1162">
            <v>-683.11709999999994</v>
          </cell>
        </row>
        <row r="1163">
          <cell r="J1163">
            <v>-681.90350000000001</v>
          </cell>
        </row>
        <row r="1164">
          <cell r="J1164">
            <v>-680.69089999999994</v>
          </cell>
        </row>
        <row r="1165">
          <cell r="J1165">
            <v>-679.47720000000004</v>
          </cell>
        </row>
        <row r="1166">
          <cell r="J1166">
            <v>-678.2636</v>
          </cell>
        </row>
        <row r="1167">
          <cell r="J1167">
            <v>-677.05089999999996</v>
          </cell>
        </row>
        <row r="1168">
          <cell r="J1168">
            <v>-675.83699999999999</v>
          </cell>
        </row>
        <row r="1169">
          <cell r="J1169">
            <v>-674.6232</v>
          </cell>
        </row>
        <row r="1170">
          <cell r="J1170">
            <v>-673.41039999999998</v>
          </cell>
        </row>
        <row r="1171">
          <cell r="J1171">
            <v>-672.19650000000001</v>
          </cell>
        </row>
        <row r="1172">
          <cell r="J1172">
            <v>-670.98359999999991</v>
          </cell>
        </row>
        <row r="1173">
          <cell r="J1173">
            <v>-669.76960000000008</v>
          </cell>
        </row>
        <row r="1174">
          <cell r="J1174">
            <v>-668.55560000000003</v>
          </cell>
        </row>
        <row r="1175">
          <cell r="J1175">
            <v>-667.34249999999997</v>
          </cell>
        </row>
        <row r="1176">
          <cell r="J1176">
            <v>-666.12739999999997</v>
          </cell>
        </row>
        <row r="1177">
          <cell r="J1177">
            <v>-664.91430000000003</v>
          </cell>
        </row>
        <row r="1178">
          <cell r="J1178">
            <v>-663.7002</v>
          </cell>
        </row>
        <row r="1179">
          <cell r="J1179">
            <v>-662.48599999999999</v>
          </cell>
        </row>
        <row r="1180">
          <cell r="J1180">
            <v>-661.27290000000005</v>
          </cell>
        </row>
        <row r="1181">
          <cell r="J1181">
            <v>-660.05860000000007</v>
          </cell>
        </row>
        <row r="1182">
          <cell r="J1182">
            <v>-658.8433</v>
          </cell>
        </row>
        <row r="1183">
          <cell r="J1183">
            <v>-657.6309</v>
          </cell>
        </row>
        <row r="1184">
          <cell r="J1184">
            <v>-656.41549999999995</v>
          </cell>
        </row>
        <row r="1185">
          <cell r="J1185">
            <v>-655.20119999999997</v>
          </cell>
        </row>
        <row r="1186">
          <cell r="J1186">
            <v>-653.98680000000002</v>
          </cell>
        </row>
        <row r="1187">
          <cell r="J1187">
            <v>-652.77319999999997</v>
          </cell>
        </row>
        <row r="1188">
          <cell r="J1188">
            <v>-651.55780000000004</v>
          </cell>
        </row>
        <row r="1189">
          <cell r="J1189">
            <v>-650.34410000000003</v>
          </cell>
        </row>
        <row r="1190">
          <cell r="J1190">
            <v>-649.12950000000001</v>
          </cell>
        </row>
        <row r="1191">
          <cell r="J1191">
            <v>-647.91489999999999</v>
          </cell>
        </row>
        <row r="1192">
          <cell r="J1192">
            <v>-646.70119999999997</v>
          </cell>
        </row>
        <row r="1193">
          <cell r="J1193">
            <v>-645.4855</v>
          </cell>
        </row>
        <row r="1194">
          <cell r="J1194">
            <v>-644.27069999999992</v>
          </cell>
        </row>
        <row r="1195">
          <cell r="J1195">
            <v>-643.05500000000006</v>
          </cell>
        </row>
        <row r="1196">
          <cell r="J1196">
            <v>-641.84010000000001</v>
          </cell>
        </row>
        <row r="1197">
          <cell r="J1197">
            <v>-640.62729999999999</v>
          </cell>
        </row>
        <row r="1198">
          <cell r="J1198">
            <v>-639.41139999999996</v>
          </cell>
        </row>
        <row r="1199">
          <cell r="J1199">
            <v>-638.19640000000004</v>
          </cell>
        </row>
        <row r="1200">
          <cell r="J1200">
            <v>-636.98149999999998</v>
          </cell>
        </row>
        <row r="1201">
          <cell r="J1201">
            <v>-635.7654</v>
          </cell>
        </row>
        <row r="1202">
          <cell r="J1202">
            <v>-634.55140000000006</v>
          </cell>
        </row>
        <row r="1203">
          <cell r="J1203">
            <v>-633.33639999999991</v>
          </cell>
        </row>
        <row r="1204">
          <cell r="J1204">
            <v>-632.12020000000007</v>
          </cell>
        </row>
        <row r="1205">
          <cell r="J1205">
            <v>-630.90509999999995</v>
          </cell>
        </row>
        <row r="1206">
          <cell r="J1206">
            <v>-629.68979999999988</v>
          </cell>
        </row>
        <row r="1207">
          <cell r="J1207">
            <v>-628.47359999999992</v>
          </cell>
        </row>
        <row r="1208">
          <cell r="J1208">
            <v>-627.25829999999996</v>
          </cell>
        </row>
        <row r="1209">
          <cell r="J1209">
            <v>-626.04299999999989</v>
          </cell>
        </row>
        <row r="1210">
          <cell r="J1210">
            <v>-624.82669999999996</v>
          </cell>
        </row>
        <row r="1211">
          <cell r="J1211">
            <v>-623.6123</v>
          </cell>
        </row>
        <row r="1212">
          <cell r="J1212">
            <v>-622.39689999999996</v>
          </cell>
        </row>
        <row r="1213">
          <cell r="J1213">
            <v>-621.18139999999994</v>
          </cell>
        </row>
        <row r="1214">
          <cell r="J1214">
            <v>-619.96490000000006</v>
          </cell>
        </row>
        <row r="1215">
          <cell r="J1215">
            <v>-618.74929999999995</v>
          </cell>
        </row>
        <row r="1216">
          <cell r="J1216">
            <v>-617.53380000000004</v>
          </cell>
        </row>
        <row r="1217">
          <cell r="J1217">
            <v>-616.31819999999993</v>
          </cell>
        </row>
        <row r="1218">
          <cell r="J1218">
            <v>-615.10149999999999</v>
          </cell>
        </row>
        <row r="1219">
          <cell r="J1219">
            <v>-613.88580000000002</v>
          </cell>
        </row>
        <row r="1220">
          <cell r="J1220">
            <v>-612.66999999999996</v>
          </cell>
        </row>
        <row r="1221">
          <cell r="J1221">
            <v>-611.45330000000013</v>
          </cell>
        </row>
        <row r="1222">
          <cell r="J1222">
            <v>-610.23649999999998</v>
          </cell>
        </row>
        <row r="1223">
          <cell r="J1223">
            <v>-609.01970000000006</v>
          </cell>
        </row>
        <row r="1224">
          <cell r="J1224">
            <v>-607.80380000000002</v>
          </cell>
        </row>
        <row r="1225">
          <cell r="J1225">
            <v>-606.58789999999999</v>
          </cell>
        </row>
        <row r="1226">
          <cell r="J1226">
            <v>-605.37090000000001</v>
          </cell>
        </row>
        <row r="1227">
          <cell r="J1227">
            <v>-604.15499999999997</v>
          </cell>
        </row>
        <row r="1228">
          <cell r="J1228">
            <v>-602.93790000000001</v>
          </cell>
        </row>
        <row r="1229">
          <cell r="J1229">
            <v>-601.72180000000003</v>
          </cell>
        </row>
        <row r="1230">
          <cell r="J1230">
            <v>-600.50470000000007</v>
          </cell>
        </row>
        <row r="1231">
          <cell r="J1231">
            <v>-599.28860000000009</v>
          </cell>
        </row>
        <row r="1232">
          <cell r="J1232">
            <v>-598.07140000000004</v>
          </cell>
        </row>
        <row r="1233">
          <cell r="J1233">
            <v>-596.85519999999997</v>
          </cell>
        </row>
        <row r="1234">
          <cell r="J1234">
            <v>-595.63800000000003</v>
          </cell>
        </row>
        <row r="1235">
          <cell r="J1235">
            <v>-594.42169999999999</v>
          </cell>
        </row>
        <row r="1236">
          <cell r="J1236">
            <v>-593.20540000000005</v>
          </cell>
        </row>
        <row r="1237">
          <cell r="J1237">
            <v>-591.98700000000008</v>
          </cell>
        </row>
        <row r="1238">
          <cell r="J1238">
            <v>-590.76949999999999</v>
          </cell>
        </row>
        <row r="1239">
          <cell r="J1239">
            <v>-589.55309999999997</v>
          </cell>
        </row>
        <row r="1240">
          <cell r="J1240">
            <v>-588.3356</v>
          </cell>
        </row>
        <row r="1241">
          <cell r="J1241">
            <v>-587.1191</v>
          </cell>
        </row>
        <row r="1242">
          <cell r="J1242">
            <v>-585.90049999999997</v>
          </cell>
        </row>
        <row r="1243">
          <cell r="J1243">
            <v>-584.68399999999997</v>
          </cell>
        </row>
        <row r="1244">
          <cell r="J1244">
            <v>-583.46730000000002</v>
          </cell>
        </row>
        <row r="1245">
          <cell r="J1245">
            <v>-582.2485999999999</v>
          </cell>
        </row>
        <row r="1246">
          <cell r="J1246">
            <v>-581.03189999999995</v>
          </cell>
        </row>
        <row r="1247">
          <cell r="J1247">
            <v>-579.81420000000003</v>
          </cell>
        </row>
        <row r="1248">
          <cell r="J1248">
            <v>-578.59730000000002</v>
          </cell>
        </row>
        <row r="1249">
          <cell r="J1249">
            <v>-577.37860000000001</v>
          </cell>
        </row>
        <row r="1250">
          <cell r="J1250">
            <v>-576.16180000000008</v>
          </cell>
        </row>
        <row r="1251">
          <cell r="J1251">
            <v>-574.94389999999999</v>
          </cell>
        </row>
        <row r="1252">
          <cell r="J1252">
            <v>-573.72589999999991</v>
          </cell>
        </row>
        <row r="1253">
          <cell r="J1253">
            <v>-572.50790000000006</v>
          </cell>
        </row>
        <row r="1254">
          <cell r="J1254">
            <v>-571.28989999999999</v>
          </cell>
        </row>
        <row r="1255">
          <cell r="J1255">
            <v>-570.07179999999994</v>
          </cell>
        </row>
        <row r="1256">
          <cell r="J1256">
            <v>-568.85480000000007</v>
          </cell>
        </row>
        <row r="1257">
          <cell r="J1257">
            <v>-567.63570000000004</v>
          </cell>
        </row>
        <row r="1258">
          <cell r="J1258">
            <v>-566.41849999999999</v>
          </cell>
        </row>
        <row r="1259">
          <cell r="J1259">
            <v>-565.20029999999997</v>
          </cell>
        </row>
        <row r="1260">
          <cell r="J1260">
            <v>-563.98199999999997</v>
          </cell>
        </row>
        <row r="1261">
          <cell r="J1261">
            <v>-562.76380000000006</v>
          </cell>
        </row>
        <row r="1262">
          <cell r="J1262">
            <v>-561.54540000000009</v>
          </cell>
        </row>
        <row r="1263">
          <cell r="J1263">
            <v>-560.32619999999997</v>
          </cell>
        </row>
        <row r="1264">
          <cell r="J1264">
            <v>-559.10879999999997</v>
          </cell>
        </row>
        <row r="1265">
          <cell r="J1265">
            <v>-557.88919999999996</v>
          </cell>
        </row>
        <row r="1266">
          <cell r="J1266">
            <v>-556.67079999999999</v>
          </cell>
        </row>
        <row r="1267">
          <cell r="J1267">
            <v>-555.45330000000001</v>
          </cell>
        </row>
        <row r="1268">
          <cell r="J1268">
            <v>-554.23479999999995</v>
          </cell>
        </row>
        <row r="1269">
          <cell r="J1269">
            <v>-553.01530000000002</v>
          </cell>
        </row>
        <row r="1270">
          <cell r="J1270">
            <v>-551.79650000000004</v>
          </cell>
        </row>
        <row r="1271">
          <cell r="J1271">
            <v>-550.57799999999997</v>
          </cell>
        </row>
        <row r="1272">
          <cell r="J1272">
            <v>-549.35930000000008</v>
          </cell>
        </row>
        <row r="1273">
          <cell r="J1273">
            <v>-548.14049999999997</v>
          </cell>
        </row>
        <row r="1274">
          <cell r="J1274">
            <v>-546.92070000000001</v>
          </cell>
        </row>
        <row r="1275">
          <cell r="J1275">
            <v>-545.70300000000009</v>
          </cell>
        </row>
        <row r="1276">
          <cell r="J1276">
            <v>-544.48310000000004</v>
          </cell>
        </row>
        <row r="1277">
          <cell r="J1277">
            <v>-543.26430000000005</v>
          </cell>
        </row>
        <row r="1278">
          <cell r="J1278">
            <v>-542.0453</v>
          </cell>
        </row>
        <row r="1279">
          <cell r="J1279">
            <v>-540.82540000000006</v>
          </cell>
        </row>
        <row r="1280">
          <cell r="J1280">
            <v>-539.60640000000001</v>
          </cell>
        </row>
        <row r="1281">
          <cell r="J1281">
            <v>-538.38739999999996</v>
          </cell>
        </row>
        <row r="1282">
          <cell r="J1282">
            <v>-537.16830000000004</v>
          </cell>
        </row>
        <row r="1283">
          <cell r="J1283">
            <v>-535.94920000000002</v>
          </cell>
        </row>
        <row r="1284">
          <cell r="J1284">
            <v>-534.72910000000002</v>
          </cell>
        </row>
        <row r="1285">
          <cell r="J1285">
            <v>-533.50990000000002</v>
          </cell>
        </row>
        <row r="1286">
          <cell r="J1286">
            <v>-532.28970000000004</v>
          </cell>
        </row>
        <row r="1287">
          <cell r="J1287">
            <v>-531.07039999999995</v>
          </cell>
        </row>
        <row r="1288">
          <cell r="J1288">
            <v>-529.85010000000011</v>
          </cell>
        </row>
        <row r="1289">
          <cell r="J1289">
            <v>-528.63080000000002</v>
          </cell>
        </row>
        <row r="1290">
          <cell r="J1290">
            <v>-527.41039999999998</v>
          </cell>
        </row>
        <row r="1291">
          <cell r="J1291">
            <v>-526.19100000000003</v>
          </cell>
        </row>
        <row r="1292">
          <cell r="J1292">
            <v>-524.97149999999999</v>
          </cell>
        </row>
        <row r="1293">
          <cell r="J1293">
            <v>-523.75110000000006</v>
          </cell>
        </row>
        <row r="1294">
          <cell r="J1294">
            <v>-522.53160000000003</v>
          </cell>
        </row>
        <row r="1295">
          <cell r="J1295">
            <v>-521.31100000000004</v>
          </cell>
        </row>
        <row r="1296">
          <cell r="J1296">
            <v>-520.09140000000002</v>
          </cell>
        </row>
        <row r="1297">
          <cell r="J1297">
            <v>-518.87180000000001</v>
          </cell>
        </row>
        <row r="1298">
          <cell r="J1298">
            <v>-517.65120000000002</v>
          </cell>
        </row>
        <row r="1299">
          <cell r="J1299">
            <v>-516.43040000000008</v>
          </cell>
        </row>
        <row r="1300">
          <cell r="J1300">
            <v>-515.2106</v>
          </cell>
        </row>
        <row r="1301">
          <cell r="J1301">
            <v>-513.98990000000003</v>
          </cell>
        </row>
        <row r="1302">
          <cell r="J1302">
            <v>-512.77</v>
          </cell>
        </row>
        <row r="1303">
          <cell r="J1303">
            <v>-511.54830000000004</v>
          </cell>
        </row>
        <row r="1304">
          <cell r="J1304">
            <v>-510.32930000000005</v>
          </cell>
        </row>
        <row r="1305">
          <cell r="J1305">
            <v>-509.10829999999999</v>
          </cell>
        </row>
        <row r="1306">
          <cell r="J1306">
            <v>-507.88729999999998</v>
          </cell>
        </row>
        <row r="1307">
          <cell r="J1307">
            <v>-506.66739999999999</v>
          </cell>
        </row>
        <row r="1308">
          <cell r="J1308">
            <v>-505.44640000000004</v>
          </cell>
        </row>
        <row r="1309">
          <cell r="J1309">
            <v>-504.2253</v>
          </cell>
        </row>
        <row r="1310">
          <cell r="J1310">
            <v>-503.00419999999997</v>
          </cell>
        </row>
        <row r="1311">
          <cell r="J1311">
            <v>-501.78399999999999</v>
          </cell>
        </row>
        <row r="1312">
          <cell r="J1312">
            <v>-500.56270000000001</v>
          </cell>
        </row>
        <row r="1313">
          <cell r="J1313">
            <v>-499.3426</v>
          </cell>
        </row>
        <row r="1314">
          <cell r="J1314">
            <v>-498.12029999999999</v>
          </cell>
        </row>
        <row r="1315">
          <cell r="J1315">
            <v>-496.8999</v>
          </cell>
        </row>
        <row r="1316">
          <cell r="J1316">
            <v>-495.67860000000002</v>
          </cell>
        </row>
        <row r="1317">
          <cell r="J1317">
            <v>-494.45710000000003</v>
          </cell>
        </row>
        <row r="1318">
          <cell r="J1318">
            <v>-493.23580000000004</v>
          </cell>
        </row>
        <row r="1319">
          <cell r="J1319">
            <v>-492.01530000000002</v>
          </cell>
        </row>
        <row r="1320">
          <cell r="J1320">
            <v>-490.79379999999998</v>
          </cell>
        </row>
        <row r="1321">
          <cell r="J1321">
            <v>-489.57120000000003</v>
          </cell>
        </row>
        <row r="1322">
          <cell r="J1322">
            <v>-488.35079999999999</v>
          </cell>
        </row>
        <row r="1323">
          <cell r="J1323">
            <v>-487.12839999999994</v>
          </cell>
        </row>
        <row r="1324">
          <cell r="J1324">
            <v>-485.90729999999996</v>
          </cell>
        </row>
        <row r="1325">
          <cell r="J1325">
            <v>-484.68619999999999</v>
          </cell>
        </row>
        <row r="1326">
          <cell r="J1326">
            <v>-483.46389999999997</v>
          </cell>
        </row>
        <row r="1327">
          <cell r="J1327">
            <v>-482.24289999999996</v>
          </cell>
        </row>
        <row r="1328">
          <cell r="J1328">
            <v>-481.01979999999998</v>
          </cell>
        </row>
        <row r="1329">
          <cell r="J1329">
            <v>-479.79859999999996</v>
          </cell>
        </row>
        <row r="1330">
          <cell r="J1330">
            <v>-478.57619999999997</v>
          </cell>
        </row>
        <row r="1331">
          <cell r="J1331">
            <v>-477.35499999999996</v>
          </cell>
        </row>
        <row r="1332">
          <cell r="J1332">
            <v>-476.13260000000002</v>
          </cell>
        </row>
        <row r="1333">
          <cell r="J1333">
            <v>-474.91030000000001</v>
          </cell>
        </row>
        <row r="1334">
          <cell r="J1334">
            <v>-473.68799999999999</v>
          </cell>
        </row>
        <row r="1335">
          <cell r="J1335">
            <v>-472.46659999999997</v>
          </cell>
        </row>
        <row r="1336">
          <cell r="J1336">
            <v>-471.2441</v>
          </cell>
        </row>
        <row r="1337">
          <cell r="J1337">
            <v>-470.02260000000001</v>
          </cell>
        </row>
        <row r="1338">
          <cell r="J1338">
            <v>-468.79910000000001</v>
          </cell>
        </row>
        <row r="1339">
          <cell r="J1339">
            <v>-467.57759999999996</v>
          </cell>
        </row>
        <row r="1340">
          <cell r="J1340">
            <v>-466.35509999999999</v>
          </cell>
        </row>
        <row r="1341">
          <cell r="J1341">
            <v>-465.13259999999997</v>
          </cell>
        </row>
        <row r="1342">
          <cell r="J1342">
            <v>-463.90999999999997</v>
          </cell>
        </row>
        <row r="1343">
          <cell r="J1343">
            <v>-462.68729999999999</v>
          </cell>
        </row>
        <row r="1344">
          <cell r="J1344">
            <v>-461.46479999999997</v>
          </cell>
        </row>
        <row r="1345">
          <cell r="J1345">
            <v>-460.24199999999996</v>
          </cell>
        </row>
        <row r="1346">
          <cell r="J1346">
            <v>-459.02019999999999</v>
          </cell>
        </row>
        <row r="1347">
          <cell r="J1347">
            <v>-457.79640000000001</v>
          </cell>
        </row>
        <row r="1348">
          <cell r="J1348">
            <v>-456.57369999999992</v>
          </cell>
        </row>
        <row r="1349">
          <cell r="J1349">
            <v>-455.3519</v>
          </cell>
        </row>
        <row r="1350">
          <cell r="J1350">
            <v>-454.12799999999999</v>
          </cell>
        </row>
        <row r="1351">
          <cell r="J1351">
            <v>-452.90480000000002</v>
          </cell>
        </row>
        <row r="1352">
          <cell r="J1352">
            <v>-451.68150000000003</v>
          </cell>
        </row>
        <row r="1353">
          <cell r="J1353">
            <v>-450.45919999999995</v>
          </cell>
        </row>
        <row r="1354">
          <cell r="J1354">
            <v>-449.23570000000007</v>
          </cell>
        </row>
        <row r="1355">
          <cell r="J1355">
            <v>-448.01229999999998</v>
          </cell>
        </row>
        <row r="1356">
          <cell r="J1356">
            <v>-446.78880000000004</v>
          </cell>
        </row>
        <row r="1357">
          <cell r="J1357">
            <v>-445.56640000000004</v>
          </cell>
        </row>
        <row r="1358">
          <cell r="J1358">
            <v>-444.3426</v>
          </cell>
        </row>
        <row r="1359">
          <cell r="J1359">
            <v>-443.11919999999998</v>
          </cell>
        </row>
        <row r="1360">
          <cell r="J1360">
            <v>-441.89569999999992</v>
          </cell>
        </row>
        <row r="1361">
          <cell r="J1361">
            <v>-440.67219999999992</v>
          </cell>
        </row>
        <row r="1362">
          <cell r="J1362">
            <v>-439.44849999999997</v>
          </cell>
        </row>
        <row r="1363">
          <cell r="J1363">
            <v>-438.2251</v>
          </cell>
        </row>
        <row r="1364">
          <cell r="J1364">
            <v>-437.00140000000005</v>
          </cell>
        </row>
        <row r="1365">
          <cell r="J1365">
            <v>-435.77750000000003</v>
          </cell>
        </row>
        <row r="1366">
          <cell r="J1366">
            <v>-434.55370000000005</v>
          </cell>
        </row>
        <row r="1367">
          <cell r="J1367">
            <v>-433.32979999999998</v>
          </cell>
        </row>
        <row r="1368">
          <cell r="J1368">
            <v>-432.10609999999997</v>
          </cell>
        </row>
        <row r="1369">
          <cell r="J1369">
            <v>-430.88209999999992</v>
          </cell>
        </row>
        <row r="1370">
          <cell r="J1370">
            <v>-429.65819999999997</v>
          </cell>
        </row>
        <row r="1371">
          <cell r="J1371">
            <v>-428.4341</v>
          </cell>
        </row>
        <row r="1372">
          <cell r="J1372">
            <v>-427.21000000000004</v>
          </cell>
        </row>
        <row r="1373">
          <cell r="J1373">
            <v>-425.98590000000002</v>
          </cell>
        </row>
        <row r="1374">
          <cell r="J1374">
            <v>-424.76160000000004</v>
          </cell>
        </row>
        <row r="1375">
          <cell r="J1375">
            <v>-423.53729999999996</v>
          </cell>
        </row>
        <row r="1376">
          <cell r="J1376">
            <v>-422.31300000000005</v>
          </cell>
        </row>
        <row r="1377">
          <cell r="J1377">
            <v>-421.08869999999996</v>
          </cell>
        </row>
        <row r="1378">
          <cell r="J1378">
            <v>-419.86430000000001</v>
          </cell>
        </row>
        <row r="1379">
          <cell r="J1379">
            <v>-418.63969999999995</v>
          </cell>
        </row>
        <row r="1380">
          <cell r="J1380">
            <v>-417.41549999999995</v>
          </cell>
        </row>
        <row r="1381">
          <cell r="J1381">
            <v>-416.19069999999999</v>
          </cell>
        </row>
        <row r="1382">
          <cell r="J1382">
            <v>-414.96609999999998</v>
          </cell>
        </row>
        <row r="1383">
          <cell r="J1383">
            <v>-413.74149999999997</v>
          </cell>
        </row>
        <row r="1384">
          <cell r="J1384">
            <v>-412.51660000000004</v>
          </cell>
        </row>
        <row r="1385">
          <cell r="J1385">
            <v>-411.29179999999997</v>
          </cell>
        </row>
        <row r="1386">
          <cell r="J1386">
            <v>-410.06720000000001</v>
          </cell>
        </row>
        <row r="1387">
          <cell r="J1387">
            <v>-408.84210000000002</v>
          </cell>
        </row>
        <row r="1388">
          <cell r="J1388">
            <v>-407.61719999999997</v>
          </cell>
        </row>
        <row r="1389">
          <cell r="J1389">
            <v>-406.3922</v>
          </cell>
        </row>
        <row r="1390">
          <cell r="J1390">
            <v>-405.1671</v>
          </cell>
        </row>
        <row r="1391">
          <cell r="J1391">
            <v>-403.94200000000001</v>
          </cell>
        </row>
        <row r="1392">
          <cell r="J1392">
            <v>-402.71690000000001</v>
          </cell>
        </row>
        <row r="1393">
          <cell r="J1393">
            <v>-401.49159999999995</v>
          </cell>
        </row>
        <row r="1394">
          <cell r="J1394">
            <v>-400.2663</v>
          </cell>
        </row>
        <row r="1395">
          <cell r="J1395">
            <v>-399.0412</v>
          </cell>
        </row>
        <row r="1396">
          <cell r="J1396">
            <v>-397.81580000000002</v>
          </cell>
        </row>
        <row r="1397">
          <cell r="J1397">
            <v>-396.59049999999996</v>
          </cell>
        </row>
        <row r="1398">
          <cell r="J1398">
            <v>-395.36490000000003</v>
          </cell>
        </row>
        <row r="1399">
          <cell r="J1399">
            <v>-394.13929999999999</v>
          </cell>
        </row>
        <row r="1400">
          <cell r="J1400">
            <v>-392.91379999999998</v>
          </cell>
        </row>
        <row r="1401">
          <cell r="J1401">
            <v>-391.68820000000005</v>
          </cell>
        </row>
        <row r="1402">
          <cell r="J1402">
            <v>-390.46249999999998</v>
          </cell>
        </row>
        <row r="1403">
          <cell r="J1403">
            <v>-389.23669999999998</v>
          </cell>
        </row>
        <row r="1404">
          <cell r="J1404">
            <v>-388.01100000000002</v>
          </cell>
        </row>
        <row r="1405">
          <cell r="J1405">
            <v>-386.78499999999997</v>
          </cell>
        </row>
        <row r="1406">
          <cell r="J1406">
            <v>-385.55919999999998</v>
          </cell>
        </row>
        <row r="1407">
          <cell r="J1407">
            <v>-384.33330000000001</v>
          </cell>
        </row>
        <row r="1408">
          <cell r="J1408">
            <v>-383.10719999999998</v>
          </cell>
        </row>
        <row r="1409">
          <cell r="J1409">
            <v>-381.88120000000004</v>
          </cell>
        </row>
        <row r="1410">
          <cell r="J1410">
            <v>-380.6551</v>
          </cell>
        </row>
        <row r="1411">
          <cell r="J1411">
            <v>-379.4289</v>
          </cell>
        </row>
        <row r="1412">
          <cell r="J1412">
            <v>-378.20269999999999</v>
          </cell>
        </row>
        <row r="1413">
          <cell r="J1413">
            <v>-376.97640000000001</v>
          </cell>
        </row>
        <row r="1414">
          <cell r="J1414">
            <v>-375.75010000000003</v>
          </cell>
        </row>
        <row r="1415">
          <cell r="J1415">
            <v>-374.52390000000003</v>
          </cell>
        </row>
        <row r="1416">
          <cell r="J1416">
            <v>-373.29730000000001</v>
          </cell>
        </row>
        <row r="1417">
          <cell r="J1417">
            <v>-372.07089999999999</v>
          </cell>
        </row>
        <row r="1418">
          <cell r="J1418">
            <v>-370.84430000000003</v>
          </cell>
        </row>
        <row r="1419">
          <cell r="J1419">
            <v>-369.61779999999999</v>
          </cell>
        </row>
        <row r="1420">
          <cell r="J1420">
            <v>-368.39109999999999</v>
          </cell>
        </row>
        <row r="1421">
          <cell r="J1421">
            <v>-367.16450000000003</v>
          </cell>
        </row>
        <row r="1422">
          <cell r="J1422">
            <v>-365.93770000000001</v>
          </cell>
        </row>
        <row r="1423">
          <cell r="J1423">
            <v>-364.71100000000001</v>
          </cell>
        </row>
        <row r="1424">
          <cell r="J1424">
            <v>-363.48410000000001</v>
          </cell>
        </row>
        <row r="1425">
          <cell r="J1425">
            <v>-362.25710000000004</v>
          </cell>
        </row>
        <row r="1426">
          <cell r="J1426">
            <v>-361.03020000000004</v>
          </cell>
        </row>
        <row r="1427">
          <cell r="J1427">
            <v>-359.80320000000006</v>
          </cell>
        </row>
        <row r="1428">
          <cell r="J1428">
            <v>-358.5761</v>
          </cell>
        </row>
        <row r="1429">
          <cell r="J1429">
            <v>-357.34910000000002</v>
          </cell>
        </row>
        <row r="1430">
          <cell r="J1430">
            <v>-356.12189999999998</v>
          </cell>
        </row>
        <row r="1431">
          <cell r="J1431">
            <v>-354.89479999999998</v>
          </cell>
        </row>
        <row r="1432">
          <cell r="J1432">
            <v>-353.66739999999999</v>
          </cell>
        </row>
        <row r="1433">
          <cell r="J1433">
            <v>-352.44009999999997</v>
          </cell>
        </row>
        <row r="1434">
          <cell r="J1434">
            <v>-351.21269999999998</v>
          </cell>
        </row>
        <row r="1435">
          <cell r="J1435">
            <v>-349.98520000000002</v>
          </cell>
        </row>
        <row r="1436">
          <cell r="J1436">
            <v>-348.7577</v>
          </cell>
        </row>
        <row r="1437">
          <cell r="J1437">
            <v>-347.53039999999999</v>
          </cell>
        </row>
        <row r="1438">
          <cell r="J1438">
            <v>-346.30270000000002</v>
          </cell>
        </row>
        <row r="1439">
          <cell r="J1439">
            <v>-345.07499999999993</v>
          </cell>
        </row>
        <row r="1440">
          <cell r="J1440">
            <v>-343.84739999999999</v>
          </cell>
        </row>
        <row r="1441">
          <cell r="J1441">
            <v>-342.61970000000002</v>
          </cell>
        </row>
        <row r="1442">
          <cell r="J1442">
            <v>-341.39179999999999</v>
          </cell>
        </row>
        <row r="1443">
          <cell r="J1443">
            <v>-340.16399999999999</v>
          </cell>
        </row>
        <row r="1444">
          <cell r="J1444">
            <v>-338.93609999999995</v>
          </cell>
        </row>
        <row r="1445">
          <cell r="J1445">
            <v>-337.70820000000003</v>
          </cell>
        </row>
        <row r="1446">
          <cell r="J1446">
            <v>-336.48009999999999</v>
          </cell>
        </row>
        <row r="1447">
          <cell r="J1447">
            <v>-335.33960000000002</v>
          </cell>
        </row>
        <row r="1448">
          <cell r="J1448">
            <v>-334.29449999999997</v>
          </cell>
        </row>
        <row r="1449">
          <cell r="J1449">
            <v>-333.37889999999999</v>
          </cell>
        </row>
        <row r="1450">
          <cell r="J1450">
            <v>-332.46319999999997</v>
          </cell>
        </row>
        <row r="1451">
          <cell r="J1451">
            <v>-331.54750000000001</v>
          </cell>
        </row>
        <row r="1452">
          <cell r="J1452">
            <v>-330.63190000000003</v>
          </cell>
        </row>
        <row r="1453">
          <cell r="J1453">
            <v>-329.71620000000001</v>
          </cell>
        </row>
        <row r="1454">
          <cell r="J1454">
            <v>-328.80040000000002</v>
          </cell>
        </row>
        <row r="1455">
          <cell r="J1455">
            <v>-327.88459999999998</v>
          </cell>
        </row>
        <row r="1456">
          <cell r="J1456">
            <v>-326.96880000000004</v>
          </cell>
        </row>
        <row r="1457">
          <cell r="J1457">
            <v>-326.05289999999997</v>
          </cell>
        </row>
        <row r="1458">
          <cell r="J1458">
            <v>-325.13709999999998</v>
          </cell>
        </row>
        <row r="1459">
          <cell r="J1459">
            <v>-324.22129999999993</v>
          </cell>
        </row>
        <row r="1460">
          <cell r="J1460">
            <v>-323.40160000000003</v>
          </cell>
        </row>
        <row r="1461">
          <cell r="J1461">
            <v>-322.88629999999995</v>
          </cell>
        </row>
        <row r="1462">
          <cell r="J1462">
            <v>-322.59960000000001</v>
          </cell>
        </row>
        <row r="1463">
          <cell r="J1463">
            <v>-322.31290000000001</v>
          </cell>
        </row>
        <row r="1464">
          <cell r="J1464">
            <v>-322.02629999999999</v>
          </cell>
        </row>
        <row r="1465">
          <cell r="J1465">
            <v>-321.73949999999996</v>
          </cell>
        </row>
        <row r="1466">
          <cell r="J1466">
            <v>-321.45300000000003</v>
          </cell>
        </row>
        <row r="1467">
          <cell r="J1467">
            <v>-321.16629999999998</v>
          </cell>
        </row>
        <row r="1468">
          <cell r="J1468">
            <v>-320.87950000000001</v>
          </cell>
        </row>
        <row r="1469">
          <cell r="J1469">
            <v>-320.8485</v>
          </cell>
        </row>
        <row r="1470">
          <cell r="J1470">
            <v>-320.83259999999996</v>
          </cell>
        </row>
        <row r="1471">
          <cell r="J1471">
            <v>-320.8168</v>
          </cell>
        </row>
        <row r="1472">
          <cell r="J1472">
            <v>-320.80089999999996</v>
          </cell>
        </row>
        <row r="1473">
          <cell r="J1473">
            <v>-320.78489999999999</v>
          </cell>
        </row>
        <row r="1474">
          <cell r="J1474">
            <v>-320.76900000000001</v>
          </cell>
        </row>
        <row r="1475">
          <cell r="J1475">
            <v>-320.75320000000005</v>
          </cell>
        </row>
        <row r="1476">
          <cell r="J1476">
            <v>-320.7373</v>
          </cell>
        </row>
        <row r="1477">
          <cell r="J1477">
            <v>-320.72140000000002</v>
          </cell>
        </row>
        <row r="1478">
          <cell r="J1478">
            <v>-320.70550000000003</v>
          </cell>
        </row>
        <row r="1479">
          <cell r="J1479">
            <v>-320.68949999999995</v>
          </cell>
        </row>
        <row r="1480">
          <cell r="J1480">
            <v>-320.67380000000003</v>
          </cell>
        </row>
        <row r="1481">
          <cell r="J1481">
            <v>-320.65780000000001</v>
          </cell>
        </row>
        <row r="1482">
          <cell r="J1482">
            <v>-320.642</v>
          </cell>
        </row>
        <row r="1483">
          <cell r="J1483">
            <v>-320.62589999999994</v>
          </cell>
        </row>
        <row r="1484">
          <cell r="J1484">
            <v>-320.61</v>
          </cell>
        </row>
        <row r="1485">
          <cell r="J1485">
            <v>-320.59410000000003</v>
          </cell>
        </row>
        <row r="1486">
          <cell r="J1486">
            <v>-320.57839999999999</v>
          </cell>
        </row>
        <row r="1487">
          <cell r="J1487">
            <v>-320.56239999999997</v>
          </cell>
        </row>
        <row r="1488">
          <cell r="J1488">
            <v>-320.54649999999998</v>
          </cell>
        </row>
        <row r="1489">
          <cell r="J1489">
            <v>-320.53070000000002</v>
          </cell>
        </row>
        <row r="1490">
          <cell r="J1490">
            <v>-320.51460000000003</v>
          </cell>
        </row>
        <row r="1491">
          <cell r="J1491">
            <v>-320.49889999999999</v>
          </cell>
        </row>
        <row r="1492">
          <cell r="J1492">
            <v>-320.48299999999995</v>
          </cell>
        </row>
        <row r="1493">
          <cell r="J1493">
            <v>-320.46699999999998</v>
          </cell>
        </row>
        <row r="1494">
          <cell r="J1494">
            <v>-320.4511</v>
          </cell>
        </row>
        <row r="1495">
          <cell r="J1495">
            <v>-320.43529999999998</v>
          </cell>
        </row>
        <row r="1496">
          <cell r="J1496">
            <v>-320.41939999999994</v>
          </cell>
        </row>
        <row r="1497">
          <cell r="J1497">
            <v>-320.40350000000001</v>
          </cell>
        </row>
        <row r="1498">
          <cell r="J1498">
            <v>-320.38750000000005</v>
          </cell>
        </row>
        <row r="1499">
          <cell r="J1499">
            <v>-320.3716</v>
          </cell>
        </row>
        <row r="1500">
          <cell r="J1500">
            <v>-320.35570000000001</v>
          </cell>
        </row>
        <row r="1501">
          <cell r="J1501">
            <v>-320.33990000000006</v>
          </cell>
        </row>
        <row r="1502">
          <cell r="J1502">
            <v>-320.32400000000001</v>
          </cell>
        </row>
        <row r="1503">
          <cell r="J1503">
            <v>-320.30809999999997</v>
          </cell>
        </row>
        <row r="1504">
          <cell r="J1504">
            <v>-320.29219999999998</v>
          </cell>
        </row>
        <row r="1505">
          <cell r="J1505">
            <v>-320.27619999999996</v>
          </cell>
        </row>
        <row r="1506">
          <cell r="J1506">
            <v>-320.2604</v>
          </cell>
        </row>
        <row r="1507">
          <cell r="J1507">
            <v>-320.24450000000002</v>
          </cell>
        </row>
        <row r="1508">
          <cell r="J1508">
            <v>-320.2287</v>
          </cell>
        </row>
        <row r="1509">
          <cell r="J1509">
            <v>-320.21270000000004</v>
          </cell>
        </row>
        <row r="1510">
          <cell r="J1510">
            <v>-320.19669999999996</v>
          </cell>
        </row>
        <row r="1511">
          <cell r="J1511">
            <v>-320.18080000000003</v>
          </cell>
        </row>
        <row r="1512">
          <cell r="J1512">
            <v>-320.1651</v>
          </cell>
        </row>
        <row r="1513">
          <cell r="J1513">
            <v>-320.14909999999998</v>
          </cell>
        </row>
        <row r="1514">
          <cell r="J1514">
            <v>-320.13330000000002</v>
          </cell>
        </row>
        <row r="1515">
          <cell r="J1515">
            <v>-320.1173</v>
          </cell>
        </row>
        <row r="1516">
          <cell r="J1516">
            <v>-320.10140000000001</v>
          </cell>
        </row>
        <row r="1517">
          <cell r="J1517">
            <v>-320.08549999999997</v>
          </cell>
        </row>
        <row r="1518">
          <cell r="J1518">
            <v>-320.06959999999998</v>
          </cell>
        </row>
        <row r="1519">
          <cell r="J1519">
            <v>-320.05380000000002</v>
          </cell>
        </row>
        <row r="1520">
          <cell r="J1520">
            <v>-320.03789999999998</v>
          </cell>
        </row>
        <row r="1521">
          <cell r="J1521">
            <v>-320.02189999999996</v>
          </cell>
        </row>
        <row r="1522">
          <cell r="J1522">
            <v>-320.00600000000003</v>
          </cell>
        </row>
        <row r="1523">
          <cell r="J1523">
            <v>-319.99019999999996</v>
          </cell>
        </row>
        <row r="1524">
          <cell r="J1524">
            <v>-319.97420000000005</v>
          </cell>
        </row>
        <row r="1525">
          <cell r="J1525">
            <v>-319.95839999999998</v>
          </cell>
        </row>
        <row r="1526">
          <cell r="J1526">
            <v>-319.9425</v>
          </cell>
        </row>
        <row r="1527">
          <cell r="J1527">
            <v>-319.92650000000003</v>
          </cell>
        </row>
        <row r="1528">
          <cell r="J1528">
            <v>-319.91059999999999</v>
          </cell>
        </row>
        <row r="1529">
          <cell r="J1529">
            <v>-319.89479999999998</v>
          </cell>
        </row>
        <row r="1530">
          <cell r="J1530">
            <v>-319.87889999999999</v>
          </cell>
        </row>
        <row r="1531">
          <cell r="J1531">
            <v>-319.86300000000006</v>
          </cell>
        </row>
        <row r="1532">
          <cell r="J1532">
            <v>-319.84710000000001</v>
          </cell>
        </row>
        <row r="1533">
          <cell r="J1533">
            <v>-319.83109999999999</v>
          </cell>
        </row>
        <row r="1534">
          <cell r="J1534">
            <v>-319.81539999999995</v>
          </cell>
        </row>
        <row r="1535">
          <cell r="J1535">
            <v>-319.79950000000002</v>
          </cell>
        </row>
        <row r="1536">
          <cell r="J1536">
            <v>-319.7835</v>
          </cell>
        </row>
        <row r="1537">
          <cell r="J1537">
            <v>-319.76749999999998</v>
          </cell>
        </row>
        <row r="1538">
          <cell r="J1538">
            <v>-319.75169999999997</v>
          </cell>
        </row>
        <row r="1539">
          <cell r="J1539">
            <v>-319.73570000000007</v>
          </cell>
        </row>
        <row r="1540">
          <cell r="J1540">
            <v>-319.72000000000003</v>
          </cell>
        </row>
        <row r="1541">
          <cell r="J1541">
            <v>-319.70409999999998</v>
          </cell>
        </row>
        <row r="1542">
          <cell r="J1542">
            <v>-319.68809999999996</v>
          </cell>
        </row>
        <row r="1543">
          <cell r="J1543">
            <v>-319.67219999999998</v>
          </cell>
        </row>
        <row r="1544">
          <cell r="J1544">
            <v>-319.65630000000004</v>
          </cell>
        </row>
        <row r="1545">
          <cell r="J1545">
            <v>-319.6404</v>
          </cell>
        </row>
        <row r="1546">
          <cell r="J1546">
            <v>-319.62459999999999</v>
          </cell>
        </row>
        <row r="1547">
          <cell r="J1547">
            <v>-319.6087</v>
          </cell>
        </row>
        <row r="1548">
          <cell r="J1548">
            <v>-319.5926</v>
          </cell>
        </row>
        <row r="1549">
          <cell r="J1549">
            <v>-319.57679999999999</v>
          </cell>
        </row>
        <row r="1550">
          <cell r="J1550">
            <v>-319.5609</v>
          </cell>
        </row>
        <row r="1551">
          <cell r="J1551">
            <v>-319.54499999999996</v>
          </cell>
        </row>
        <row r="1552">
          <cell r="J1552">
            <v>-319.52900000000005</v>
          </cell>
        </row>
        <row r="1553">
          <cell r="J1553">
            <v>-319.51319999999998</v>
          </cell>
        </row>
        <row r="1554">
          <cell r="J1554">
            <v>-319.4973</v>
          </cell>
        </row>
        <row r="1555">
          <cell r="J1555">
            <v>-319.48140000000001</v>
          </cell>
        </row>
        <row r="1556">
          <cell r="J1556">
            <v>-319.46560000000005</v>
          </cell>
        </row>
        <row r="1557">
          <cell r="J1557">
            <v>-319.44959999999998</v>
          </cell>
        </row>
        <row r="1558">
          <cell r="J1558">
            <v>-319.43380000000002</v>
          </cell>
        </row>
        <row r="1559">
          <cell r="J1559">
            <v>-319.41780000000006</v>
          </cell>
        </row>
        <row r="1560">
          <cell r="J1560">
            <v>-319.40190000000001</v>
          </cell>
        </row>
        <row r="1561">
          <cell r="J1561">
            <v>-319.38589999999999</v>
          </cell>
        </row>
        <row r="1562">
          <cell r="J1562">
            <v>-319.37009999999998</v>
          </cell>
        </row>
        <row r="1563">
          <cell r="J1563">
            <v>-319.35419999999999</v>
          </cell>
        </row>
        <row r="1564">
          <cell r="J1564">
            <v>-319.33839999999998</v>
          </cell>
        </row>
        <row r="1565">
          <cell r="J1565">
            <v>-319.32259999999997</v>
          </cell>
        </row>
        <row r="1566">
          <cell r="J1566">
            <v>-319.30650000000003</v>
          </cell>
        </row>
        <row r="1567">
          <cell r="J1567">
            <v>-319.29060000000004</v>
          </cell>
        </row>
        <row r="1568">
          <cell r="J1568">
            <v>-319.27470000000005</v>
          </cell>
        </row>
        <row r="1569">
          <cell r="J1569">
            <v>-319.25889999999998</v>
          </cell>
        </row>
        <row r="1570">
          <cell r="J1570">
            <v>-319.24289999999996</v>
          </cell>
        </row>
        <row r="1571">
          <cell r="J1571">
            <v>-319.22710000000001</v>
          </cell>
        </row>
        <row r="1572">
          <cell r="J1572">
            <v>-319.21109999999999</v>
          </cell>
        </row>
        <row r="1573">
          <cell r="J1573">
            <v>-319.19529999999997</v>
          </cell>
        </row>
        <row r="1574">
          <cell r="J1574">
            <v>-319.17940000000004</v>
          </cell>
        </row>
        <row r="1575">
          <cell r="J1575">
            <v>-319.1635</v>
          </cell>
        </row>
        <row r="1576">
          <cell r="J1576">
            <v>-319.14770000000004</v>
          </cell>
        </row>
        <row r="1577">
          <cell r="J1577">
            <v>-319.13169999999997</v>
          </cell>
        </row>
        <row r="1578">
          <cell r="J1578">
            <v>-319.11580000000004</v>
          </cell>
        </row>
        <row r="1579">
          <cell r="J1579">
            <v>-319.09980000000002</v>
          </cell>
        </row>
        <row r="1580">
          <cell r="J1580">
            <v>-319.084</v>
          </cell>
        </row>
        <row r="1581">
          <cell r="J1581">
            <v>-319.06809999999996</v>
          </cell>
        </row>
        <row r="1582">
          <cell r="J1582">
            <v>-319.05230000000006</v>
          </cell>
        </row>
        <row r="1583">
          <cell r="J1583">
            <v>-319.03629999999998</v>
          </cell>
        </row>
        <row r="1584">
          <cell r="J1584">
            <v>-319.0204</v>
          </cell>
        </row>
        <row r="1585">
          <cell r="J1585">
            <v>-319.00450000000001</v>
          </cell>
        </row>
        <row r="1586">
          <cell r="J1586">
            <v>-318.98869999999999</v>
          </cell>
        </row>
        <row r="1587">
          <cell r="J1587">
            <v>-318.97270000000003</v>
          </cell>
        </row>
        <row r="1588">
          <cell r="J1588">
            <v>-318.95679999999999</v>
          </cell>
        </row>
        <row r="1589">
          <cell r="J1589">
            <v>-318.94100000000003</v>
          </cell>
        </row>
        <row r="1590">
          <cell r="J1590">
            <v>-318.92500000000001</v>
          </cell>
        </row>
        <row r="1591">
          <cell r="J1591">
            <v>-318.90910000000002</v>
          </cell>
        </row>
        <row r="1592">
          <cell r="J1592">
            <v>-318.89319999999998</v>
          </cell>
        </row>
        <row r="1593">
          <cell r="J1593">
            <v>-318.87740000000002</v>
          </cell>
        </row>
        <row r="1594">
          <cell r="J1594">
            <v>-318.86149999999998</v>
          </cell>
        </row>
        <row r="1595">
          <cell r="J1595">
            <v>-318.84559999999999</v>
          </cell>
        </row>
        <row r="1596">
          <cell r="J1596">
            <v>-318.82970000000006</v>
          </cell>
        </row>
        <row r="1597">
          <cell r="J1597">
            <v>-318.81380000000001</v>
          </cell>
        </row>
        <row r="1598">
          <cell r="J1598">
            <v>-318.79789999999997</v>
          </cell>
        </row>
        <row r="1599">
          <cell r="J1599">
            <v>-318.78199999999998</v>
          </cell>
        </row>
        <row r="1600">
          <cell r="J1600">
            <v>-318.76610000000005</v>
          </cell>
        </row>
        <row r="1601">
          <cell r="J1601">
            <v>-318.75020000000001</v>
          </cell>
        </row>
        <row r="1602">
          <cell r="J1602">
            <v>-318.73439999999999</v>
          </cell>
        </row>
        <row r="1603">
          <cell r="J1603">
            <v>-318.71829999999994</v>
          </cell>
        </row>
        <row r="1604">
          <cell r="J1604">
            <v>-318.70250000000004</v>
          </cell>
        </row>
        <row r="1605">
          <cell r="J1605">
            <v>-318.68670000000003</v>
          </cell>
        </row>
        <row r="1606">
          <cell r="J1606">
            <v>-318.67079999999999</v>
          </cell>
        </row>
        <row r="1607">
          <cell r="J1607">
            <v>-318.65480000000002</v>
          </cell>
        </row>
        <row r="1608">
          <cell r="J1608">
            <v>-318.63900000000001</v>
          </cell>
        </row>
        <row r="1609">
          <cell r="J1609">
            <v>-318.62310000000002</v>
          </cell>
        </row>
        <row r="1610">
          <cell r="J1610">
            <v>-318.6071</v>
          </cell>
        </row>
        <row r="1611">
          <cell r="J1611">
            <v>-318.59129999999999</v>
          </cell>
        </row>
        <row r="1612">
          <cell r="J1612">
            <v>-318.57530000000003</v>
          </cell>
        </row>
        <row r="1613">
          <cell r="J1613">
            <v>-318.55950000000001</v>
          </cell>
        </row>
        <row r="1614">
          <cell r="J1614">
            <v>-318.54349999999994</v>
          </cell>
        </row>
        <row r="1615">
          <cell r="J1615">
            <v>-318.52760000000001</v>
          </cell>
        </row>
        <row r="1616">
          <cell r="J1616">
            <v>-318.51170000000002</v>
          </cell>
        </row>
        <row r="1617">
          <cell r="J1617">
            <v>-318.49589999999995</v>
          </cell>
        </row>
        <row r="1618">
          <cell r="J1618">
            <v>-318.48009999999999</v>
          </cell>
        </row>
        <row r="1619">
          <cell r="J1619">
            <v>-318.46410000000003</v>
          </cell>
        </row>
        <row r="1620">
          <cell r="J1620">
            <v>-318.44829999999996</v>
          </cell>
        </row>
        <row r="1621">
          <cell r="J1621">
            <v>-318.43230000000005</v>
          </cell>
        </row>
        <row r="1622">
          <cell r="J1622">
            <v>-318.41640000000001</v>
          </cell>
        </row>
        <row r="1623">
          <cell r="J1623">
            <v>-318.40049999999997</v>
          </cell>
        </row>
        <row r="1624">
          <cell r="J1624">
            <v>-318.38480000000004</v>
          </cell>
        </row>
        <row r="1625">
          <cell r="J1625">
            <v>-318.36869999999999</v>
          </cell>
        </row>
        <row r="1626">
          <cell r="J1626">
            <v>-318.3528</v>
          </cell>
        </row>
        <row r="1627">
          <cell r="J1627">
            <v>-318.33690000000001</v>
          </cell>
        </row>
        <row r="1628">
          <cell r="J1628">
            <v>-318.32089999999999</v>
          </cell>
        </row>
        <row r="1629">
          <cell r="J1629">
            <v>-318.30510000000004</v>
          </cell>
        </row>
        <row r="1630">
          <cell r="J1630">
            <v>-318.28930000000003</v>
          </cell>
        </row>
        <row r="1631">
          <cell r="J1631">
            <v>-318.27339999999998</v>
          </cell>
        </row>
        <row r="1632">
          <cell r="J1632">
            <v>-318.25739999999996</v>
          </cell>
        </row>
        <row r="1633">
          <cell r="J1633">
            <v>-318.24160000000001</v>
          </cell>
        </row>
        <row r="1634">
          <cell r="J1634">
            <v>-318.22570000000002</v>
          </cell>
        </row>
        <row r="1635">
          <cell r="J1635">
            <v>-318.2097</v>
          </cell>
        </row>
        <row r="1636">
          <cell r="J1636">
            <v>-318.19380000000001</v>
          </cell>
        </row>
        <row r="1637">
          <cell r="J1637">
            <v>-318.17810000000003</v>
          </cell>
        </row>
        <row r="1638">
          <cell r="J1638">
            <v>-318.16210000000001</v>
          </cell>
        </row>
        <row r="1639">
          <cell r="J1639">
            <v>-318.14609999999999</v>
          </cell>
        </row>
        <row r="1640">
          <cell r="J1640">
            <v>-318.13029999999998</v>
          </cell>
        </row>
        <row r="1641">
          <cell r="J1641">
            <v>-318.11430000000001</v>
          </cell>
        </row>
        <row r="1642">
          <cell r="J1642">
            <v>-318.09840000000003</v>
          </cell>
        </row>
        <row r="1643">
          <cell r="J1643">
            <v>-318.08260000000001</v>
          </cell>
        </row>
        <row r="1644">
          <cell r="J1644">
            <v>-318.06669999999997</v>
          </cell>
        </row>
        <row r="1645">
          <cell r="J1645">
            <v>-318.05070000000001</v>
          </cell>
        </row>
        <row r="1646">
          <cell r="J1646">
            <v>-318.03479999999996</v>
          </cell>
        </row>
        <row r="1647">
          <cell r="J1647">
            <v>-318.01900000000001</v>
          </cell>
        </row>
        <row r="1648">
          <cell r="J1648">
            <v>-318.00290000000001</v>
          </cell>
        </row>
        <row r="1649">
          <cell r="J1649">
            <v>-317.9871</v>
          </cell>
        </row>
        <row r="1650">
          <cell r="J1650">
            <v>-317.97129999999999</v>
          </cell>
        </row>
        <row r="1651">
          <cell r="J1651">
            <v>-317.9554</v>
          </cell>
        </row>
        <row r="1652">
          <cell r="J1652">
            <v>-317.93939999999998</v>
          </cell>
        </row>
        <row r="1653">
          <cell r="J1653">
            <v>-317.92360000000002</v>
          </cell>
        </row>
        <row r="1654">
          <cell r="J1654">
            <v>-317.90760000000006</v>
          </cell>
        </row>
        <row r="1655">
          <cell r="J1655">
            <v>-317.89170000000001</v>
          </cell>
        </row>
        <row r="1656">
          <cell r="J1656">
            <v>-317.8759</v>
          </cell>
        </row>
        <row r="1657">
          <cell r="J1657">
            <v>-317.86009999999999</v>
          </cell>
        </row>
        <row r="1658">
          <cell r="J1658">
            <v>-317.84410000000003</v>
          </cell>
        </row>
        <row r="1659">
          <cell r="J1659">
            <v>-317.82819999999998</v>
          </cell>
        </row>
        <row r="1660">
          <cell r="J1660">
            <v>-317.81240000000003</v>
          </cell>
        </row>
        <row r="1661">
          <cell r="J1661">
            <v>-317.79629999999997</v>
          </cell>
        </row>
        <row r="1662">
          <cell r="J1662">
            <v>-317.78049999999996</v>
          </cell>
        </row>
        <row r="1663">
          <cell r="J1663">
            <v>-317.76460000000003</v>
          </cell>
        </row>
        <row r="1664">
          <cell r="J1664">
            <v>-317.74869999999999</v>
          </cell>
        </row>
        <row r="1665">
          <cell r="J1665">
            <v>-317.73289999999997</v>
          </cell>
        </row>
        <row r="1666">
          <cell r="J1666">
            <v>-317.71700000000004</v>
          </cell>
        </row>
        <row r="1667">
          <cell r="J1667">
            <v>-317.7011</v>
          </cell>
        </row>
        <row r="1668">
          <cell r="J1668">
            <v>-317.68509999999998</v>
          </cell>
        </row>
        <row r="1669">
          <cell r="J1669">
            <v>-317.66930000000002</v>
          </cell>
        </row>
        <row r="1670">
          <cell r="J1670">
            <v>-317.65339999999998</v>
          </cell>
        </row>
        <row r="1671">
          <cell r="J1671">
            <v>-317.63749999999999</v>
          </cell>
        </row>
        <row r="1672">
          <cell r="J1672">
            <v>-317.62159999999994</v>
          </cell>
        </row>
        <row r="1673">
          <cell r="J1673">
            <v>-317.60570000000001</v>
          </cell>
        </row>
        <row r="1674">
          <cell r="J1674">
            <v>-317.58980000000003</v>
          </cell>
        </row>
        <row r="1675">
          <cell r="J1675">
            <v>-317.57389999999998</v>
          </cell>
        </row>
        <row r="1676">
          <cell r="J1676">
            <v>-317.55799999999999</v>
          </cell>
        </row>
        <row r="1677">
          <cell r="J1677">
            <v>-317.54219999999998</v>
          </cell>
        </row>
        <row r="1678">
          <cell r="J1678">
            <v>-317.52629999999999</v>
          </cell>
        </row>
        <row r="1679">
          <cell r="J1679">
            <v>-317.51030000000003</v>
          </cell>
        </row>
        <row r="1680">
          <cell r="J1680">
            <v>-317.49450000000002</v>
          </cell>
        </row>
        <row r="1681">
          <cell r="J1681">
            <v>-317.4785</v>
          </cell>
        </row>
        <row r="1682">
          <cell r="J1682">
            <v>-317.46260000000007</v>
          </cell>
        </row>
        <row r="1683">
          <cell r="J1683">
            <v>-317.4468</v>
          </cell>
        </row>
        <row r="1684">
          <cell r="J1684">
            <v>-317.43079999999998</v>
          </cell>
        </row>
        <row r="1685">
          <cell r="J1685">
            <v>-317.41499999999996</v>
          </cell>
        </row>
        <row r="1686">
          <cell r="J1686">
            <v>-317.39910000000003</v>
          </cell>
        </row>
        <row r="1687">
          <cell r="J1687">
            <v>-317.38330000000002</v>
          </cell>
        </row>
        <row r="1688">
          <cell r="J1688">
            <v>-317.36719999999997</v>
          </cell>
        </row>
        <row r="1689">
          <cell r="J1689">
            <v>-317.35140000000001</v>
          </cell>
        </row>
        <row r="1690">
          <cell r="J1690">
            <v>-317.33550000000002</v>
          </cell>
        </row>
        <row r="1691">
          <cell r="J1691">
            <v>-317.31950000000001</v>
          </cell>
        </row>
        <row r="1692">
          <cell r="J1692">
            <v>-317.30380000000002</v>
          </cell>
        </row>
        <row r="1693">
          <cell r="J1693">
            <v>-317.2878</v>
          </cell>
        </row>
        <row r="1694">
          <cell r="J1694">
            <v>-317.27199999999999</v>
          </cell>
        </row>
        <row r="1695">
          <cell r="J1695">
            <v>-317.2559</v>
          </cell>
        </row>
        <row r="1696">
          <cell r="J1696">
            <v>-317.24</v>
          </cell>
        </row>
        <row r="1697">
          <cell r="J1697">
            <v>-317.22410000000002</v>
          </cell>
        </row>
        <row r="1698">
          <cell r="J1698">
            <v>-317.20820000000003</v>
          </cell>
        </row>
        <row r="1699">
          <cell r="J1699">
            <v>-317.19240000000002</v>
          </cell>
        </row>
        <row r="1700">
          <cell r="J1700">
            <v>-317.17649999999998</v>
          </cell>
        </row>
        <row r="1701">
          <cell r="J1701">
            <v>-317.16070000000002</v>
          </cell>
        </row>
        <row r="1702">
          <cell r="J1702">
            <v>-317.14460000000003</v>
          </cell>
        </row>
        <row r="1703">
          <cell r="J1703">
            <v>-317.12880000000001</v>
          </cell>
        </row>
        <row r="1704">
          <cell r="J1704">
            <v>-317.11289999999997</v>
          </cell>
        </row>
        <row r="1705">
          <cell r="J1705">
            <v>-317.09690000000001</v>
          </cell>
        </row>
        <row r="1706">
          <cell r="J1706">
            <v>-317.08109999999999</v>
          </cell>
        </row>
        <row r="1707">
          <cell r="J1707">
            <v>-317.06519999999995</v>
          </cell>
        </row>
        <row r="1708">
          <cell r="J1708">
            <v>-317.04939999999999</v>
          </cell>
        </row>
        <row r="1709">
          <cell r="J1709">
            <v>-317.03339999999997</v>
          </cell>
        </row>
        <row r="1710">
          <cell r="J1710">
            <v>-317.01749999999998</v>
          </cell>
        </row>
        <row r="1711">
          <cell r="J1711">
            <v>-317.00160000000005</v>
          </cell>
        </row>
        <row r="1712">
          <cell r="J1712">
            <v>-316.98570000000001</v>
          </cell>
        </row>
        <row r="1713">
          <cell r="J1713">
            <v>-316.96969999999999</v>
          </cell>
        </row>
        <row r="1714">
          <cell r="J1714">
            <v>-316.95400000000006</v>
          </cell>
        </row>
        <row r="1715">
          <cell r="J1715">
            <v>-316.93809999999996</v>
          </cell>
        </row>
        <row r="1716">
          <cell r="J1716">
            <v>-316.9221</v>
          </cell>
        </row>
        <row r="1717">
          <cell r="J1717">
            <v>-316.90629999999999</v>
          </cell>
        </row>
        <row r="1718">
          <cell r="J1718">
            <v>-316.89029999999997</v>
          </cell>
        </row>
        <row r="1719">
          <cell r="J1719">
            <v>-316.87439999999998</v>
          </cell>
        </row>
        <row r="1720">
          <cell r="J1720">
            <v>-316.85839999999996</v>
          </cell>
        </row>
        <row r="1721">
          <cell r="J1721">
            <v>-316.84270000000004</v>
          </cell>
        </row>
        <row r="1722">
          <cell r="J1722">
            <v>-316.82679999999999</v>
          </cell>
        </row>
        <row r="1723">
          <cell r="J1723">
            <v>-316.81079999999997</v>
          </cell>
        </row>
        <row r="1724">
          <cell r="J1724">
            <v>-316.79180000000002</v>
          </cell>
        </row>
        <row r="1725">
          <cell r="J1725">
            <v>-316.76800000000003</v>
          </cell>
        </row>
        <row r="1726">
          <cell r="J1726">
            <v>-316.73860000000002</v>
          </cell>
        </row>
        <row r="1727">
          <cell r="J1727">
            <v>-316.70760000000001</v>
          </cell>
        </row>
        <row r="1728">
          <cell r="J1728">
            <v>-316.67140000000006</v>
          </cell>
        </row>
        <row r="1729">
          <cell r="J1729">
            <v>-316.63519999999994</v>
          </cell>
        </row>
        <row r="1730">
          <cell r="J1730">
            <v>-316.59520000000003</v>
          </cell>
        </row>
        <row r="1731">
          <cell r="J1731">
            <v>-316.55200000000002</v>
          </cell>
        </row>
        <row r="1732">
          <cell r="J1732">
            <v>-316.50889999999998</v>
          </cell>
        </row>
        <row r="1733">
          <cell r="J1733">
            <v>-316.46590000000003</v>
          </cell>
        </row>
        <row r="1734">
          <cell r="J1734">
            <v>-316.42270000000002</v>
          </cell>
        </row>
        <row r="1735">
          <cell r="J1735">
            <v>-316.37950000000001</v>
          </cell>
        </row>
        <row r="1736">
          <cell r="J1736">
            <v>-316.3365</v>
          </cell>
        </row>
        <row r="1737">
          <cell r="J1737">
            <v>-316.29340000000002</v>
          </cell>
        </row>
        <row r="1738">
          <cell r="J1738">
            <v>-316.25040000000001</v>
          </cell>
        </row>
        <row r="1739">
          <cell r="J1739">
            <v>-316.20729999999998</v>
          </cell>
        </row>
        <row r="1740">
          <cell r="J1740">
            <v>-316.16399999999999</v>
          </cell>
        </row>
        <row r="1741">
          <cell r="J1741">
            <v>-316.12100000000004</v>
          </cell>
        </row>
        <row r="1742">
          <cell r="J1742">
            <v>-316.07779999999997</v>
          </cell>
        </row>
        <row r="1743">
          <cell r="J1743">
            <v>-316.03460000000001</v>
          </cell>
        </row>
        <row r="1744">
          <cell r="J1744">
            <v>-315.99169999999998</v>
          </cell>
        </row>
        <row r="1745">
          <cell r="J1745">
            <v>-315.9486</v>
          </cell>
        </row>
        <row r="1746">
          <cell r="J1746">
            <v>-315.90529999999995</v>
          </cell>
        </row>
        <row r="1747">
          <cell r="J1747">
            <v>-315.8623</v>
          </cell>
        </row>
        <row r="1748">
          <cell r="J1748">
            <v>-315.81920000000002</v>
          </cell>
        </row>
        <row r="1749">
          <cell r="J1749">
            <v>-315.77609999999999</v>
          </cell>
        </row>
        <row r="1750">
          <cell r="J1750">
            <v>-315.73309999999998</v>
          </cell>
        </row>
        <row r="1751">
          <cell r="J1751">
            <v>-315.68979999999999</v>
          </cell>
        </row>
        <row r="1752">
          <cell r="J1752">
            <v>-315.64660000000003</v>
          </cell>
        </row>
        <row r="1753">
          <cell r="J1753">
            <v>-315.60360000000003</v>
          </cell>
        </row>
        <row r="1754">
          <cell r="J1754">
            <v>-315.56050000000005</v>
          </cell>
        </row>
        <row r="1755">
          <cell r="J1755">
            <v>-315.51740000000001</v>
          </cell>
        </row>
        <row r="1756">
          <cell r="J1756">
            <v>-315.47429999999997</v>
          </cell>
        </row>
        <row r="1757">
          <cell r="J1757">
            <v>-315.43119999999999</v>
          </cell>
        </row>
        <row r="1758">
          <cell r="J1758">
            <v>-315.38800000000003</v>
          </cell>
        </row>
        <row r="1759">
          <cell r="J1759">
            <v>-315.34499999999997</v>
          </cell>
        </row>
        <row r="1760">
          <cell r="J1760">
            <v>-315.30179999999996</v>
          </cell>
        </row>
        <row r="1761">
          <cell r="J1761">
            <v>-315.25870000000003</v>
          </cell>
        </row>
        <row r="1762">
          <cell r="J1762">
            <v>-315.21559999999999</v>
          </cell>
        </row>
        <row r="1763">
          <cell r="J1763">
            <v>-315.17259999999999</v>
          </cell>
        </row>
        <row r="1764">
          <cell r="J1764">
            <v>-315.1293</v>
          </cell>
        </row>
        <row r="1765">
          <cell r="J1765">
            <v>-315.08630000000005</v>
          </cell>
        </row>
        <row r="1766">
          <cell r="J1766">
            <v>-315.04309999999998</v>
          </cell>
        </row>
        <row r="1767">
          <cell r="J1767">
            <v>-315.00019999999995</v>
          </cell>
        </row>
        <row r="1768">
          <cell r="J1768">
            <v>-314.95699999999999</v>
          </cell>
        </row>
        <row r="1769">
          <cell r="J1769">
            <v>-314.91379999999998</v>
          </cell>
        </row>
        <row r="1770">
          <cell r="J1770">
            <v>-314.8707</v>
          </cell>
        </row>
        <row r="1771">
          <cell r="J1771">
            <v>-314.82759999999996</v>
          </cell>
        </row>
        <row r="1772">
          <cell r="J1772">
            <v>-314.78449999999998</v>
          </cell>
        </row>
        <row r="1773">
          <cell r="J1773">
            <v>-314.74149999999997</v>
          </cell>
        </row>
        <row r="1774">
          <cell r="J1774">
            <v>-314.69830000000002</v>
          </cell>
        </row>
        <row r="1775">
          <cell r="J1775">
            <v>-314.65519999999998</v>
          </cell>
        </row>
        <row r="1776">
          <cell r="J1776">
            <v>-314.61200000000002</v>
          </cell>
        </row>
        <row r="1777">
          <cell r="J1777">
            <v>-314.56889999999999</v>
          </cell>
        </row>
        <row r="1778">
          <cell r="J1778">
            <v>-314.5258</v>
          </cell>
        </row>
        <row r="1779">
          <cell r="J1779">
            <v>-314.4828</v>
          </cell>
        </row>
        <row r="1780">
          <cell r="J1780">
            <v>-314.43970000000002</v>
          </cell>
        </row>
        <row r="1781">
          <cell r="J1781">
            <v>-314.3965</v>
          </cell>
        </row>
        <row r="1782">
          <cell r="J1782">
            <v>-314.3535</v>
          </cell>
        </row>
        <row r="1783">
          <cell r="J1783">
            <v>-314.30959999999999</v>
          </cell>
        </row>
        <row r="1784">
          <cell r="J1784">
            <v>-314.26069999999999</v>
          </cell>
        </row>
        <row r="1785">
          <cell r="J1785">
            <v>-314.21159999999998</v>
          </cell>
        </row>
        <row r="1786">
          <cell r="J1786">
            <v>-314.16270000000003</v>
          </cell>
        </row>
        <row r="1787">
          <cell r="J1787">
            <v>-314.11369999999999</v>
          </cell>
        </row>
        <row r="1788">
          <cell r="J1788">
            <v>-314.05970000000002</v>
          </cell>
        </row>
        <row r="1789">
          <cell r="J1789">
            <v>-314.005</v>
          </cell>
        </row>
        <row r="1790">
          <cell r="J1790">
            <v>-313.95010000000002</v>
          </cell>
        </row>
        <row r="1791">
          <cell r="J1791">
            <v>-313.89510000000001</v>
          </cell>
        </row>
        <row r="1792">
          <cell r="J1792">
            <v>-313.84010000000006</v>
          </cell>
        </row>
        <row r="1793">
          <cell r="J1793">
            <v>-313.78520000000003</v>
          </cell>
        </row>
        <row r="1794">
          <cell r="J1794">
            <v>-313.73029999999994</v>
          </cell>
        </row>
        <row r="1795">
          <cell r="J1795">
            <v>-313.67530000000005</v>
          </cell>
        </row>
        <row r="1796">
          <cell r="J1796">
            <v>-313.62049999999999</v>
          </cell>
        </row>
        <row r="1797">
          <cell r="J1797">
            <v>-313.56550000000004</v>
          </cell>
        </row>
        <row r="1798">
          <cell r="J1798">
            <v>-313.51069999999999</v>
          </cell>
        </row>
        <row r="1799">
          <cell r="J1799">
            <v>-313.45569999999998</v>
          </cell>
        </row>
        <row r="1800">
          <cell r="J1800">
            <v>-313.40089999999998</v>
          </cell>
        </row>
        <row r="1801">
          <cell r="J1801">
            <v>-313.3458</v>
          </cell>
        </row>
        <row r="1802">
          <cell r="J1802">
            <v>-313.29090000000002</v>
          </cell>
        </row>
        <row r="1803">
          <cell r="J1803">
            <v>-313.23599999999999</v>
          </cell>
        </row>
        <row r="1804">
          <cell r="J1804">
            <v>-313.18110000000007</v>
          </cell>
        </row>
        <row r="1805">
          <cell r="J1805">
            <v>-313.12619999999998</v>
          </cell>
        </row>
        <row r="1806">
          <cell r="J1806">
            <v>-313.07140000000004</v>
          </cell>
        </row>
        <row r="1807">
          <cell r="J1807">
            <v>-313.01620000000003</v>
          </cell>
        </row>
        <row r="1808">
          <cell r="J1808">
            <v>-312.96140000000003</v>
          </cell>
        </row>
        <row r="1809">
          <cell r="J1809">
            <v>-312.90649999999994</v>
          </cell>
        </row>
        <row r="1810">
          <cell r="J1810">
            <v>-312.85160000000002</v>
          </cell>
        </row>
        <row r="1811">
          <cell r="J1811">
            <v>-312.79669999999999</v>
          </cell>
        </row>
        <row r="1812">
          <cell r="J1812">
            <v>-312.74170000000004</v>
          </cell>
        </row>
        <row r="1813">
          <cell r="J1813">
            <v>-312.68670000000003</v>
          </cell>
        </row>
        <row r="1814">
          <cell r="J1814">
            <v>-312.63189999999997</v>
          </cell>
        </row>
        <row r="1815">
          <cell r="J1815">
            <v>-312.57659999999998</v>
          </cell>
        </row>
        <row r="1816">
          <cell r="J1816">
            <v>-312.51589999999999</v>
          </cell>
        </row>
        <row r="1817">
          <cell r="J1817">
            <v>-312.45519999999999</v>
          </cell>
        </row>
        <row r="1818">
          <cell r="J1818">
            <v>-312.39460000000003</v>
          </cell>
        </row>
        <row r="1819">
          <cell r="J1819">
            <v>-312.33389999999997</v>
          </cell>
        </row>
        <row r="1820">
          <cell r="J1820">
            <v>-312.27320000000003</v>
          </cell>
        </row>
        <row r="1821">
          <cell r="J1821">
            <v>-312.21249999999998</v>
          </cell>
        </row>
        <row r="1822">
          <cell r="J1822">
            <v>-312.15170000000001</v>
          </cell>
        </row>
        <row r="1823">
          <cell r="J1823">
            <v>-312.09090000000003</v>
          </cell>
        </row>
        <row r="1824">
          <cell r="J1824">
            <v>-312.03030000000001</v>
          </cell>
        </row>
        <row r="1825">
          <cell r="J1825">
            <v>-311.96949999999998</v>
          </cell>
        </row>
        <row r="1826">
          <cell r="J1826">
            <v>-311.90890000000002</v>
          </cell>
        </row>
        <row r="1827">
          <cell r="J1827">
            <v>-311.84820000000002</v>
          </cell>
        </row>
        <row r="1828">
          <cell r="J1828">
            <v>-311.78449999999998</v>
          </cell>
        </row>
        <row r="1829">
          <cell r="J1829">
            <v>-311.7183</v>
          </cell>
        </row>
        <row r="1830">
          <cell r="J1830">
            <v>-311.65160000000003</v>
          </cell>
        </row>
        <row r="1831">
          <cell r="J1831">
            <v>-311.58529999999996</v>
          </cell>
        </row>
        <row r="1832">
          <cell r="J1832">
            <v>-311.51870000000002</v>
          </cell>
        </row>
        <row r="1833">
          <cell r="J1833">
            <v>-311.45240000000001</v>
          </cell>
        </row>
        <row r="1834">
          <cell r="J1834">
            <v>-311.38580000000002</v>
          </cell>
        </row>
        <row r="1835">
          <cell r="J1835">
            <v>-311.31940000000003</v>
          </cell>
        </row>
        <row r="1836">
          <cell r="J1836">
            <v>-311.25290000000001</v>
          </cell>
        </row>
        <row r="1837">
          <cell r="J1837">
            <v>-311.18650000000002</v>
          </cell>
        </row>
        <row r="1838">
          <cell r="J1838">
            <v>-311.12</v>
          </cell>
        </row>
        <row r="1839">
          <cell r="J1839">
            <v>-311.05360000000002</v>
          </cell>
        </row>
        <row r="1840">
          <cell r="J1840">
            <v>-310.9871</v>
          </cell>
        </row>
        <row r="1841">
          <cell r="J1841">
            <v>-310.92059999999998</v>
          </cell>
        </row>
        <row r="1842">
          <cell r="J1842">
            <v>-310.85409999999996</v>
          </cell>
        </row>
        <row r="1843">
          <cell r="J1843">
            <v>-310.7876</v>
          </cell>
        </row>
        <row r="1844">
          <cell r="J1844">
            <v>-310.72130000000004</v>
          </cell>
        </row>
        <row r="1845">
          <cell r="J1845">
            <v>-310.65480000000002</v>
          </cell>
        </row>
        <row r="1846">
          <cell r="J1846">
            <v>-310.5883</v>
          </cell>
        </row>
        <row r="1847">
          <cell r="J1847">
            <v>-310.52189999999996</v>
          </cell>
        </row>
        <row r="1848">
          <cell r="J1848">
            <v>-310.45529999999997</v>
          </cell>
        </row>
        <row r="1849">
          <cell r="J1849">
            <v>-310.38899999999995</v>
          </cell>
        </row>
        <row r="1850">
          <cell r="J1850">
            <v>-310.32249999999999</v>
          </cell>
        </row>
        <row r="1851">
          <cell r="J1851">
            <v>-310.25599999999997</v>
          </cell>
        </row>
        <row r="1852">
          <cell r="J1852">
            <v>-310.18960000000004</v>
          </cell>
        </row>
        <row r="1853">
          <cell r="J1853">
            <v>-310.12289999999996</v>
          </cell>
        </row>
        <row r="1854">
          <cell r="J1854">
            <v>-310.0566</v>
          </cell>
        </row>
        <row r="1855">
          <cell r="J1855">
            <v>-309.99009999999998</v>
          </cell>
        </row>
        <row r="1856">
          <cell r="J1856">
            <v>-309.92380000000003</v>
          </cell>
        </row>
        <row r="1857">
          <cell r="J1857">
            <v>-309.85720000000003</v>
          </cell>
        </row>
        <row r="1858">
          <cell r="J1858">
            <v>-309.79069999999996</v>
          </cell>
        </row>
        <row r="1859">
          <cell r="J1859">
            <v>-309.72429999999997</v>
          </cell>
        </row>
        <row r="1860">
          <cell r="J1860">
            <v>-309.65769999999998</v>
          </cell>
        </row>
        <row r="1861">
          <cell r="J1861">
            <v>-309.59140000000002</v>
          </cell>
        </row>
        <row r="1862">
          <cell r="J1862">
            <v>-309.52480000000003</v>
          </cell>
        </row>
        <row r="1863">
          <cell r="J1863">
            <v>-309.45859999999999</v>
          </cell>
        </row>
        <row r="1864">
          <cell r="J1864">
            <v>-309.392</v>
          </cell>
        </row>
        <row r="1865">
          <cell r="J1865">
            <v>-309.32560000000001</v>
          </cell>
        </row>
        <row r="1866">
          <cell r="J1866">
            <v>-309.25900000000001</v>
          </cell>
        </row>
        <row r="1867">
          <cell r="J1867">
            <v>-309.19240000000002</v>
          </cell>
        </row>
        <row r="1868">
          <cell r="J1868">
            <v>-309.12619999999998</v>
          </cell>
        </row>
        <row r="1869">
          <cell r="J1869">
            <v>-309.05959999999999</v>
          </cell>
        </row>
        <row r="1870">
          <cell r="J1870">
            <v>-308.99309999999997</v>
          </cell>
        </row>
        <row r="1871">
          <cell r="J1871">
            <v>-308.92660000000001</v>
          </cell>
        </row>
        <row r="1872">
          <cell r="J1872">
            <v>-308.8603</v>
          </cell>
        </row>
        <row r="1873">
          <cell r="J1873">
            <v>-308.79390000000001</v>
          </cell>
        </row>
        <row r="1874">
          <cell r="J1874">
            <v>-308.72739999999999</v>
          </cell>
        </row>
        <row r="1875">
          <cell r="J1875">
            <v>-308.66070000000002</v>
          </cell>
        </row>
        <row r="1876">
          <cell r="J1876">
            <v>-308.59440000000001</v>
          </cell>
        </row>
        <row r="1877">
          <cell r="J1877">
            <v>-308.52789999999999</v>
          </cell>
        </row>
        <row r="1878">
          <cell r="J1878">
            <v>-308.4615</v>
          </cell>
        </row>
        <row r="1879">
          <cell r="J1879">
            <v>-308.39499999999998</v>
          </cell>
        </row>
        <row r="1880">
          <cell r="J1880">
            <v>-308.32850000000002</v>
          </cell>
        </row>
        <row r="1881">
          <cell r="J1881">
            <v>-308.262</v>
          </cell>
        </row>
        <row r="1882">
          <cell r="J1882">
            <v>-308.19560000000001</v>
          </cell>
        </row>
        <row r="1883">
          <cell r="J1883">
            <v>-308.12909999999999</v>
          </cell>
        </row>
        <row r="1884">
          <cell r="J1884">
            <v>-308.06270000000001</v>
          </cell>
        </row>
        <row r="1885">
          <cell r="J1885">
            <v>-307.99620000000004</v>
          </cell>
        </row>
        <row r="1886">
          <cell r="J1886">
            <v>-307.92970000000003</v>
          </cell>
        </row>
        <row r="1887">
          <cell r="J1887">
            <v>-307.86329999999998</v>
          </cell>
        </row>
        <row r="1888">
          <cell r="J1888">
            <v>-307.79680000000002</v>
          </cell>
        </row>
        <row r="1889">
          <cell r="J1889">
            <v>-307.73039999999997</v>
          </cell>
        </row>
        <row r="1890">
          <cell r="J1890">
            <v>-307.66390000000001</v>
          </cell>
        </row>
        <row r="1891">
          <cell r="J1891">
            <v>-307.59750000000003</v>
          </cell>
        </row>
        <row r="1892">
          <cell r="J1892">
            <v>-307.53100000000001</v>
          </cell>
        </row>
        <row r="1893">
          <cell r="J1893">
            <v>-307.46449999999999</v>
          </cell>
        </row>
        <row r="1894">
          <cell r="J1894">
            <v>-307.39800000000002</v>
          </cell>
        </row>
        <row r="1895">
          <cell r="J1895">
            <v>-307.33150000000001</v>
          </cell>
        </row>
        <row r="1896">
          <cell r="J1896">
            <v>-307.26510000000002</v>
          </cell>
        </row>
        <row r="1897">
          <cell r="J1897">
            <v>-307.19870000000003</v>
          </cell>
        </row>
        <row r="1898">
          <cell r="J1898">
            <v>-307.13220000000001</v>
          </cell>
        </row>
        <row r="1899">
          <cell r="J1899">
            <v>-307.06569999999999</v>
          </cell>
        </row>
        <row r="1900">
          <cell r="J1900">
            <v>-306.99919999999997</v>
          </cell>
        </row>
        <row r="1901">
          <cell r="J1901">
            <v>-306.93170000000003</v>
          </cell>
        </row>
        <row r="1902">
          <cell r="J1902">
            <v>-306.86169999999998</v>
          </cell>
        </row>
        <row r="1903">
          <cell r="J1903">
            <v>-306.78930000000003</v>
          </cell>
        </row>
        <row r="1904">
          <cell r="J1904">
            <v>-306.71609999999998</v>
          </cell>
        </row>
        <row r="1905">
          <cell r="J1905">
            <v>-306.64279999999997</v>
          </cell>
        </row>
        <row r="1906">
          <cell r="J1906">
            <v>-306.56970000000001</v>
          </cell>
        </row>
        <row r="1907">
          <cell r="J1907">
            <v>-306.49630000000002</v>
          </cell>
        </row>
        <row r="1908">
          <cell r="J1908">
            <v>-306.423</v>
          </cell>
        </row>
        <row r="1909">
          <cell r="J1909">
            <v>-306.34970000000004</v>
          </cell>
        </row>
        <row r="1910">
          <cell r="J1910">
            <v>-306.2765</v>
          </cell>
        </row>
        <row r="1911">
          <cell r="J1911">
            <v>-306.20319999999998</v>
          </cell>
        </row>
        <row r="1912">
          <cell r="J1912">
            <v>-306.13</v>
          </cell>
        </row>
        <row r="1913">
          <cell r="J1913">
            <v>-306.0566</v>
          </cell>
        </row>
        <row r="1914">
          <cell r="J1914">
            <v>-305.98320000000001</v>
          </cell>
        </row>
        <row r="1915">
          <cell r="J1915">
            <v>-305.90999999999997</v>
          </cell>
        </row>
        <row r="1916">
          <cell r="J1916">
            <v>-305.83679999999998</v>
          </cell>
        </row>
        <row r="1917">
          <cell r="J1917">
            <v>-305.76350000000002</v>
          </cell>
        </row>
        <row r="1918">
          <cell r="J1918">
            <v>-305.69029999999998</v>
          </cell>
        </row>
        <row r="1919">
          <cell r="J1919">
            <v>-305.61689999999999</v>
          </cell>
        </row>
        <row r="1920">
          <cell r="J1920">
            <v>-305.5437</v>
          </cell>
        </row>
        <row r="1921">
          <cell r="J1921">
            <v>-305.47040000000004</v>
          </cell>
        </row>
        <row r="1922">
          <cell r="J1922">
            <v>-305.39720000000005</v>
          </cell>
        </row>
        <row r="1923">
          <cell r="J1923">
            <v>-305.32380000000001</v>
          </cell>
        </row>
        <row r="1924">
          <cell r="J1924">
            <v>-305.25040000000001</v>
          </cell>
        </row>
        <row r="1925">
          <cell r="J1925">
            <v>-305.17720000000003</v>
          </cell>
        </row>
        <row r="1926">
          <cell r="J1926">
            <v>-305.10399999999998</v>
          </cell>
        </row>
        <row r="1927">
          <cell r="J1927">
            <v>-305.0308</v>
          </cell>
        </row>
        <row r="1928">
          <cell r="J1928">
            <v>-304.95749999999998</v>
          </cell>
        </row>
        <row r="1929">
          <cell r="J1929">
            <v>-304.88420000000002</v>
          </cell>
        </row>
        <row r="1930">
          <cell r="J1930">
            <v>-304.81099999999998</v>
          </cell>
        </row>
        <row r="1931">
          <cell r="J1931">
            <v>-304.73759999999999</v>
          </cell>
        </row>
        <row r="1932">
          <cell r="J1932">
            <v>-304.6644</v>
          </cell>
        </row>
        <row r="1933">
          <cell r="J1933">
            <v>-304.59109999999998</v>
          </cell>
        </row>
        <row r="1934">
          <cell r="J1934">
            <v>-304.51769999999999</v>
          </cell>
        </row>
        <row r="1935">
          <cell r="J1935">
            <v>-304.44459999999998</v>
          </cell>
        </row>
        <row r="1936">
          <cell r="J1936">
            <v>-304.37120000000004</v>
          </cell>
        </row>
        <row r="1937">
          <cell r="J1937">
            <v>-304.29790000000003</v>
          </cell>
        </row>
        <row r="1938">
          <cell r="J1938">
            <v>-304.22469999999998</v>
          </cell>
        </row>
        <row r="1939">
          <cell r="J1939">
            <v>-304.15129999999999</v>
          </cell>
        </row>
        <row r="1940">
          <cell r="J1940">
            <v>-304.0779</v>
          </cell>
        </row>
        <row r="1941">
          <cell r="J1941">
            <v>-304.00479999999999</v>
          </cell>
        </row>
        <row r="1942">
          <cell r="J1942">
            <v>-303.9316</v>
          </cell>
        </row>
        <row r="1943">
          <cell r="J1943">
            <v>-303.85829999999999</v>
          </cell>
        </row>
        <row r="1944">
          <cell r="J1944">
            <v>-303.78500000000003</v>
          </cell>
        </row>
        <row r="1945">
          <cell r="J1945">
            <v>-303.71179999999998</v>
          </cell>
        </row>
        <row r="1946">
          <cell r="J1946">
            <v>-303.63840000000005</v>
          </cell>
        </row>
        <row r="1947">
          <cell r="J1947">
            <v>-303.5652</v>
          </cell>
        </row>
        <row r="1948">
          <cell r="J1948">
            <v>-303.49200000000002</v>
          </cell>
        </row>
        <row r="1949">
          <cell r="J1949">
            <v>-303.41860000000003</v>
          </cell>
        </row>
        <row r="1950">
          <cell r="J1950">
            <v>-303.34539999999998</v>
          </cell>
        </row>
        <row r="1951">
          <cell r="J1951">
            <v>-303.27199999999999</v>
          </cell>
        </row>
        <row r="1952">
          <cell r="J1952">
            <v>-303.19880000000001</v>
          </cell>
        </row>
        <row r="1953">
          <cell r="J1953">
            <v>-303.12549999999999</v>
          </cell>
        </row>
        <row r="1954">
          <cell r="J1954">
            <v>-303.05219999999997</v>
          </cell>
        </row>
        <row r="1955">
          <cell r="J1955">
            <v>-302.97899999999998</v>
          </cell>
        </row>
        <row r="1956">
          <cell r="J1956">
            <v>-302.9058</v>
          </cell>
        </row>
        <row r="1957">
          <cell r="J1957">
            <v>-302.83240000000001</v>
          </cell>
        </row>
        <row r="1958">
          <cell r="J1958">
            <v>-302.75920000000002</v>
          </cell>
        </row>
        <row r="1959">
          <cell r="J1959">
            <v>-302.68599999999998</v>
          </cell>
        </row>
        <row r="1960">
          <cell r="J1960">
            <v>-302.61259999999999</v>
          </cell>
        </row>
        <row r="1961">
          <cell r="J1961">
            <v>-302.53930000000003</v>
          </cell>
        </row>
        <row r="1962">
          <cell r="J1962">
            <v>-302.46600000000001</v>
          </cell>
        </row>
        <row r="1963">
          <cell r="J1963">
            <v>-302.39279999999997</v>
          </cell>
        </row>
        <row r="1964">
          <cell r="J1964">
            <v>-302.31950000000001</v>
          </cell>
        </row>
        <row r="1965">
          <cell r="J1965">
            <v>-302.24630000000002</v>
          </cell>
        </row>
        <row r="1966">
          <cell r="J1966">
            <v>-302.17280000000005</v>
          </cell>
        </row>
        <row r="1967">
          <cell r="J1967">
            <v>-302.09970000000004</v>
          </cell>
        </row>
        <row r="1968">
          <cell r="J1968">
            <v>-302.02630000000005</v>
          </cell>
        </row>
        <row r="1969">
          <cell r="J1969">
            <v>-301.95310000000001</v>
          </cell>
        </row>
        <row r="1970">
          <cell r="J1970">
            <v>-301.87979999999999</v>
          </cell>
        </row>
        <row r="1971">
          <cell r="J1971">
            <v>-301.80650000000003</v>
          </cell>
        </row>
        <row r="1972">
          <cell r="J1972">
            <v>-301.73330000000004</v>
          </cell>
        </row>
        <row r="1973">
          <cell r="J1973">
            <v>-301.6601</v>
          </cell>
        </row>
        <row r="1974">
          <cell r="J1974">
            <v>-301.58670000000001</v>
          </cell>
        </row>
        <row r="1975">
          <cell r="J1975">
            <v>-301.51339999999999</v>
          </cell>
        </row>
        <row r="1976">
          <cell r="J1976">
            <v>-301.4402</v>
          </cell>
        </row>
        <row r="1977">
          <cell r="J1977">
            <v>-301.36690000000004</v>
          </cell>
        </row>
        <row r="1978">
          <cell r="J1978">
            <v>-301.29359999999997</v>
          </cell>
        </row>
        <row r="1979">
          <cell r="J1979">
            <v>-301.22019999999998</v>
          </cell>
        </row>
        <row r="1980">
          <cell r="J1980">
            <v>-301.14699999999999</v>
          </cell>
        </row>
        <row r="1981">
          <cell r="J1981">
            <v>-301.07370000000003</v>
          </cell>
        </row>
        <row r="1982">
          <cell r="J1982">
            <v>-301.00040000000001</v>
          </cell>
        </row>
        <row r="1983">
          <cell r="J1983">
            <v>-300.92719999999997</v>
          </cell>
        </row>
        <row r="1984">
          <cell r="J1984">
            <v>-300.85390000000001</v>
          </cell>
        </row>
        <row r="1985">
          <cell r="J1985">
            <v>-300.78059999999999</v>
          </cell>
        </row>
        <row r="1986">
          <cell r="J1986">
            <v>-300.70729999999998</v>
          </cell>
        </row>
        <row r="1987">
          <cell r="J1987">
            <v>-300.63409999999999</v>
          </cell>
        </row>
        <row r="1988">
          <cell r="J1988">
            <v>-300.5609</v>
          </cell>
        </row>
        <row r="1989">
          <cell r="J1989">
            <v>-300.48759999999999</v>
          </cell>
        </row>
        <row r="1990">
          <cell r="J1990">
            <v>-300.41430000000003</v>
          </cell>
        </row>
        <row r="1991">
          <cell r="J1991">
            <v>-300.34099999999995</v>
          </cell>
        </row>
        <row r="1992">
          <cell r="J1992">
            <v>-300.26780000000002</v>
          </cell>
        </row>
        <row r="1993">
          <cell r="J1993">
            <v>-300.19439999999997</v>
          </cell>
        </row>
        <row r="1994">
          <cell r="J1994">
            <v>-300.12119999999999</v>
          </cell>
        </row>
        <row r="1995">
          <cell r="J1995">
            <v>-300.04789999999997</v>
          </cell>
        </row>
        <row r="1996">
          <cell r="J1996">
            <v>-299.97460000000001</v>
          </cell>
        </row>
        <row r="1997">
          <cell r="J1997">
            <v>-299.90119999999996</v>
          </cell>
        </row>
        <row r="1998">
          <cell r="J1998">
            <v>-299.82810000000001</v>
          </cell>
        </row>
        <row r="1999">
          <cell r="J1999">
            <v>-299.75490000000002</v>
          </cell>
        </row>
        <row r="2000">
          <cell r="J2000">
            <v>-299.68150000000003</v>
          </cell>
        </row>
        <row r="2001">
          <cell r="J2001">
            <v>-299.60829999999999</v>
          </cell>
        </row>
        <row r="2002">
          <cell r="J2002">
            <v>-299.53499999999997</v>
          </cell>
        </row>
        <row r="2003">
          <cell r="J2003">
            <v>-299.46170000000001</v>
          </cell>
        </row>
        <row r="2004">
          <cell r="J2004">
            <v>-299.38849999999996</v>
          </cell>
        </row>
        <row r="2005">
          <cell r="J2005">
            <v>-299.31509999999997</v>
          </cell>
        </row>
        <row r="2006">
          <cell r="J2006">
            <v>-299.24180000000001</v>
          </cell>
        </row>
        <row r="2007">
          <cell r="J2007">
            <v>-299.16859999999997</v>
          </cell>
        </row>
        <row r="2008">
          <cell r="J2008">
            <v>-299.09530000000001</v>
          </cell>
        </row>
        <row r="2009">
          <cell r="J2009">
            <v>-299.02199999999999</v>
          </cell>
        </row>
        <row r="2010">
          <cell r="J2010">
            <v>-298.94869999999997</v>
          </cell>
        </row>
        <row r="2011">
          <cell r="J2011">
            <v>-298.87549999999999</v>
          </cell>
        </row>
        <row r="2012">
          <cell r="J2012">
            <v>-298.80220000000003</v>
          </cell>
        </row>
        <row r="2013">
          <cell r="J2013">
            <v>-298.72899999999998</v>
          </cell>
        </row>
        <row r="2014">
          <cell r="J2014">
            <v>-298.65550000000002</v>
          </cell>
        </row>
        <row r="2015">
          <cell r="J2015">
            <v>-298.5822</v>
          </cell>
        </row>
        <row r="2016">
          <cell r="J2016">
            <v>-298.50909999999999</v>
          </cell>
        </row>
        <row r="2017">
          <cell r="J2017">
            <v>-298.4359</v>
          </cell>
        </row>
        <row r="2018">
          <cell r="J2018">
            <v>-298.36250000000001</v>
          </cell>
        </row>
        <row r="2019">
          <cell r="J2019">
            <v>-298.28930000000003</v>
          </cell>
        </row>
        <row r="2020">
          <cell r="J2020">
            <v>-298.21600000000001</v>
          </cell>
        </row>
        <row r="2021">
          <cell r="J2021">
            <v>-298.14249999999998</v>
          </cell>
        </row>
        <row r="2022">
          <cell r="J2022">
            <v>-298.0693</v>
          </cell>
        </row>
        <row r="2023">
          <cell r="J2023">
            <v>-297.99599999999998</v>
          </cell>
        </row>
        <row r="2024">
          <cell r="J2024">
            <v>-297.9228</v>
          </cell>
        </row>
        <row r="2025">
          <cell r="J2025">
            <v>-297.84949999999998</v>
          </cell>
        </row>
        <row r="2026">
          <cell r="J2026">
            <v>-297.77639999999997</v>
          </cell>
        </row>
        <row r="2027">
          <cell r="J2027">
            <v>-297.70300000000003</v>
          </cell>
        </row>
        <row r="2028">
          <cell r="J2028">
            <v>-297.62970000000001</v>
          </cell>
        </row>
        <row r="2029">
          <cell r="J2029">
            <v>-297.5564</v>
          </cell>
        </row>
        <row r="2030">
          <cell r="J2030">
            <v>-297.48309999999998</v>
          </cell>
        </row>
        <row r="2031">
          <cell r="J2031">
            <v>-297.40980000000002</v>
          </cell>
        </row>
        <row r="2032">
          <cell r="J2032">
            <v>-297.33660000000003</v>
          </cell>
        </row>
        <row r="2033">
          <cell r="J2033">
            <v>-297.26330000000002</v>
          </cell>
        </row>
        <row r="2034">
          <cell r="J2034">
            <v>-297.19</v>
          </cell>
        </row>
        <row r="2035">
          <cell r="J2035">
            <v>-297.11669999999998</v>
          </cell>
        </row>
        <row r="2036">
          <cell r="J2036">
            <v>-297.04339999999996</v>
          </cell>
        </row>
        <row r="2037">
          <cell r="J2037">
            <v>-296.97020000000003</v>
          </cell>
        </row>
        <row r="2038">
          <cell r="J2038">
            <v>-296.89689999999996</v>
          </cell>
        </row>
        <row r="2039">
          <cell r="J2039">
            <v>-296.82349999999997</v>
          </cell>
        </row>
        <row r="2040">
          <cell r="J2040">
            <v>-296.75030000000004</v>
          </cell>
        </row>
        <row r="2041">
          <cell r="J2041">
            <v>-296.67699999999996</v>
          </cell>
        </row>
        <row r="2042">
          <cell r="J2042">
            <v>-296.60379999999998</v>
          </cell>
        </row>
        <row r="2043">
          <cell r="J2043">
            <v>-296.53050000000002</v>
          </cell>
        </row>
        <row r="2044">
          <cell r="J2044">
            <v>-296.45710000000003</v>
          </cell>
        </row>
        <row r="2045">
          <cell r="J2045">
            <v>-296.38389999999998</v>
          </cell>
        </row>
        <row r="2046">
          <cell r="J2046">
            <v>-296.31060000000002</v>
          </cell>
        </row>
        <row r="2047">
          <cell r="J2047">
            <v>-296.23750000000001</v>
          </cell>
        </row>
        <row r="2048">
          <cell r="J2048">
            <v>-296.16400000000004</v>
          </cell>
        </row>
        <row r="2049">
          <cell r="J2049">
            <v>-296.0908</v>
          </cell>
        </row>
        <row r="2050">
          <cell r="J2050">
            <v>-296.01749999999998</v>
          </cell>
        </row>
        <row r="2051">
          <cell r="J2051">
            <v>-295.9443</v>
          </cell>
        </row>
        <row r="2052">
          <cell r="J2052">
            <v>-295.87110000000001</v>
          </cell>
        </row>
        <row r="2053">
          <cell r="J2053">
            <v>-295.79760000000005</v>
          </cell>
        </row>
        <row r="2054">
          <cell r="J2054">
            <v>-295.72450000000003</v>
          </cell>
        </row>
        <row r="2055">
          <cell r="J2055">
            <v>-295.65109999999999</v>
          </cell>
        </row>
        <row r="2056">
          <cell r="J2056">
            <v>-295.57780000000002</v>
          </cell>
        </row>
        <row r="2057">
          <cell r="J2057">
            <v>-295.50450000000001</v>
          </cell>
        </row>
        <row r="2058">
          <cell r="J2058">
            <v>-295.43130000000002</v>
          </cell>
        </row>
        <row r="2059">
          <cell r="J2059">
            <v>-295.358</v>
          </cell>
        </row>
        <row r="2060">
          <cell r="J2060">
            <v>-295.28480000000002</v>
          </cell>
        </row>
        <row r="2061">
          <cell r="J2061">
            <v>-295.2115</v>
          </cell>
        </row>
        <row r="2062">
          <cell r="J2062">
            <v>-295.13810000000001</v>
          </cell>
        </row>
        <row r="2063">
          <cell r="J2063">
            <v>-295.06489999999997</v>
          </cell>
        </row>
        <row r="2064">
          <cell r="J2064">
            <v>-294.99160000000001</v>
          </cell>
        </row>
        <row r="2065">
          <cell r="J2065">
            <v>-294.91829999999999</v>
          </cell>
        </row>
        <row r="2066">
          <cell r="J2066">
            <v>-294.84500000000003</v>
          </cell>
        </row>
        <row r="2067">
          <cell r="J2067">
            <v>-294.77190000000002</v>
          </cell>
        </row>
        <row r="2068">
          <cell r="J2068">
            <v>-294.69849999999997</v>
          </cell>
        </row>
        <row r="2069">
          <cell r="J2069">
            <v>-294.62520000000001</v>
          </cell>
        </row>
        <row r="2070">
          <cell r="J2070">
            <v>-294.55189999999999</v>
          </cell>
        </row>
        <row r="2071">
          <cell r="J2071">
            <v>-294.47869999999995</v>
          </cell>
        </row>
        <row r="2072">
          <cell r="J2072">
            <v>-294.40539999999999</v>
          </cell>
        </row>
        <row r="2073">
          <cell r="J2073">
            <v>-294.3322</v>
          </cell>
        </row>
        <row r="2074">
          <cell r="J2074">
            <v>-294.25869999999998</v>
          </cell>
        </row>
        <row r="2075">
          <cell r="J2075">
            <v>-294.18559999999997</v>
          </cell>
        </row>
        <row r="2076">
          <cell r="J2076">
            <v>-294.11210000000005</v>
          </cell>
        </row>
        <row r="2077">
          <cell r="J2077">
            <v>-294.03910000000002</v>
          </cell>
        </row>
        <row r="2078">
          <cell r="J2078">
            <v>-293.96559999999999</v>
          </cell>
        </row>
        <row r="2079">
          <cell r="J2079">
            <v>-293.89249999999998</v>
          </cell>
        </row>
        <row r="2080">
          <cell r="J2080">
            <v>-293.81900000000002</v>
          </cell>
        </row>
        <row r="2081">
          <cell r="J2081">
            <v>-293.74590000000001</v>
          </cell>
        </row>
        <row r="2082">
          <cell r="J2082">
            <v>-293.67250000000001</v>
          </cell>
        </row>
        <row r="2083">
          <cell r="J2083">
            <v>-293.5992</v>
          </cell>
        </row>
        <row r="2084">
          <cell r="J2084">
            <v>-293.52600000000001</v>
          </cell>
        </row>
        <row r="2085">
          <cell r="J2085">
            <v>-293.45270000000005</v>
          </cell>
        </row>
        <row r="2086">
          <cell r="J2086">
            <v>-293.37950000000001</v>
          </cell>
        </row>
        <row r="2087">
          <cell r="J2087">
            <v>-293.30610000000001</v>
          </cell>
        </row>
        <row r="2088">
          <cell r="J2088">
            <v>-293.2328</v>
          </cell>
        </row>
        <row r="2089">
          <cell r="J2089">
            <v>-293.15960000000001</v>
          </cell>
        </row>
        <row r="2090">
          <cell r="J2090">
            <v>-293.08639999999997</v>
          </cell>
        </row>
        <row r="2091">
          <cell r="J2091">
            <v>-293.01299999999998</v>
          </cell>
        </row>
        <row r="2092">
          <cell r="J2092">
            <v>-292.93979999999999</v>
          </cell>
        </row>
        <row r="2093">
          <cell r="J2093">
            <v>-292.86649999999997</v>
          </cell>
        </row>
        <row r="2094">
          <cell r="J2094">
            <v>-292.79320000000001</v>
          </cell>
        </row>
        <row r="2095">
          <cell r="J2095">
            <v>-292.7199</v>
          </cell>
        </row>
        <row r="2096">
          <cell r="J2096">
            <v>-292.64670000000001</v>
          </cell>
        </row>
        <row r="2097">
          <cell r="J2097">
            <v>-292.57319999999999</v>
          </cell>
        </row>
        <row r="2098">
          <cell r="J2098">
            <v>-292.50020000000001</v>
          </cell>
        </row>
        <row r="2099">
          <cell r="J2099">
            <v>-292.42680000000001</v>
          </cell>
        </row>
        <row r="2100">
          <cell r="J2100">
            <v>-292.3535</v>
          </cell>
        </row>
        <row r="2101">
          <cell r="J2101">
            <v>-292.28030000000001</v>
          </cell>
        </row>
        <row r="2102">
          <cell r="J2102">
            <v>-292.20679999999999</v>
          </cell>
        </row>
        <row r="2103">
          <cell r="J2103">
            <v>-292.13379999999995</v>
          </cell>
        </row>
        <row r="2104">
          <cell r="J2104">
            <v>-292.06049999999999</v>
          </cell>
        </row>
        <row r="2105">
          <cell r="J2105">
            <v>-291.9871</v>
          </cell>
        </row>
        <row r="2106">
          <cell r="J2106">
            <v>-291.91390000000001</v>
          </cell>
        </row>
        <row r="2107">
          <cell r="J2107">
            <v>-291.84059999999999</v>
          </cell>
        </row>
        <row r="2108">
          <cell r="J2108">
            <v>-291.7672</v>
          </cell>
        </row>
        <row r="2109">
          <cell r="J2109">
            <v>-291.69399999999996</v>
          </cell>
        </row>
        <row r="2110">
          <cell r="J2110">
            <v>-291.62079999999997</v>
          </cell>
        </row>
        <row r="2111">
          <cell r="J2111">
            <v>-291.54730000000001</v>
          </cell>
        </row>
        <row r="2112">
          <cell r="J2112">
            <v>-291.4742</v>
          </cell>
        </row>
        <row r="2113">
          <cell r="J2113">
            <v>-291.4008</v>
          </cell>
        </row>
        <row r="2114">
          <cell r="J2114">
            <v>-291.32749999999999</v>
          </cell>
        </row>
        <row r="2115">
          <cell r="J2115">
            <v>-291.25430000000006</v>
          </cell>
        </row>
        <row r="2116">
          <cell r="J2116">
            <v>-291.18099999999998</v>
          </cell>
        </row>
        <row r="2117">
          <cell r="J2117">
            <v>-291.10769999999997</v>
          </cell>
        </row>
        <row r="2118">
          <cell r="J2118">
            <v>-291.03460000000001</v>
          </cell>
        </row>
        <row r="2119">
          <cell r="J2119">
            <v>-290.96109999999999</v>
          </cell>
        </row>
        <row r="2120">
          <cell r="J2120">
            <v>-290.88790000000006</v>
          </cell>
        </row>
        <row r="2121">
          <cell r="J2121">
            <v>-290.81459999999998</v>
          </cell>
        </row>
        <row r="2122">
          <cell r="J2122">
            <v>-290.74130000000002</v>
          </cell>
        </row>
        <row r="2123">
          <cell r="J2123">
            <v>-290.66809999999998</v>
          </cell>
        </row>
        <row r="2124">
          <cell r="J2124">
            <v>-290.59479999999996</v>
          </cell>
        </row>
        <row r="2125">
          <cell r="J2125">
            <v>-290.5215</v>
          </cell>
        </row>
        <row r="2126">
          <cell r="J2126">
            <v>-290.44830000000002</v>
          </cell>
        </row>
        <row r="2127">
          <cell r="J2127">
            <v>-290.37490000000003</v>
          </cell>
        </row>
        <row r="2128">
          <cell r="J2128">
            <v>-290.30179999999996</v>
          </cell>
        </row>
        <row r="2129">
          <cell r="J2129">
            <v>-290.22840000000002</v>
          </cell>
        </row>
        <row r="2130">
          <cell r="J2130">
            <v>-290.1551</v>
          </cell>
        </row>
        <row r="2131">
          <cell r="J2131">
            <v>-290.07900000000001</v>
          </cell>
        </row>
        <row r="2132">
          <cell r="J2132">
            <v>-290.0027</v>
          </cell>
        </row>
        <row r="2133">
          <cell r="J2133">
            <v>-289.92630000000003</v>
          </cell>
        </row>
        <row r="2134">
          <cell r="J2134">
            <v>-289.84990000000005</v>
          </cell>
        </row>
        <row r="2135">
          <cell r="J2135">
            <v>-289.77350000000001</v>
          </cell>
        </row>
        <row r="2136">
          <cell r="J2136">
            <v>-289.69709999999998</v>
          </cell>
        </row>
        <row r="2137">
          <cell r="J2137">
            <v>-289.6207</v>
          </cell>
        </row>
        <row r="2138">
          <cell r="J2138">
            <v>-289.54430000000002</v>
          </cell>
        </row>
        <row r="2139">
          <cell r="J2139">
            <v>-289.46789999999999</v>
          </cell>
        </row>
        <row r="2140">
          <cell r="J2140">
            <v>-289.39140000000003</v>
          </cell>
        </row>
        <row r="2141">
          <cell r="J2141">
            <v>-289.31510000000003</v>
          </cell>
        </row>
        <row r="2142">
          <cell r="J2142">
            <v>-289.23869999999999</v>
          </cell>
        </row>
        <row r="2143">
          <cell r="J2143">
            <v>-289.16229999999996</v>
          </cell>
        </row>
        <row r="2144">
          <cell r="J2144">
            <v>-289.08590000000004</v>
          </cell>
        </row>
        <row r="2145">
          <cell r="J2145">
            <v>-289.00959999999998</v>
          </cell>
        </row>
        <row r="2146">
          <cell r="J2146">
            <v>-288.93299999999999</v>
          </cell>
        </row>
        <row r="2147">
          <cell r="J2147">
            <v>-288.85669999999999</v>
          </cell>
        </row>
        <row r="2148">
          <cell r="J2148">
            <v>-288.78020000000004</v>
          </cell>
        </row>
        <row r="2149">
          <cell r="J2149">
            <v>-288.70370000000003</v>
          </cell>
        </row>
        <row r="2150">
          <cell r="J2150">
            <v>-288.62729999999999</v>
          </cell>
        </row>
        <row r="2151">
          <cell r="J2151">
            <v>-288.55099999999999</v>
          </cell>
        </row>
        <row r="2152">
          <cell r="J2152">
            <v>-288.47460000000001</v>
          </cell>
        </row>
        <row r="2153">
          <cell r="J2153">
            <v>-288.3981</v>
          </cell>
        </row>
        <row r="2154">
          <cell r="J2154">
            <v>-288.32169999999996</v>
          </cell>
        </row>
        <row r="2155">
          <cell r="J2155">
            <v>-288.2441</v>
          </cell>
        </row>
        <row r="2156">
          <cell r="J2156">
            <v>-288.16460000000001</v>
          </cell>
        </row>
        <row r="2157">
          <cell r="J2157">
            <v>-288.08499999999998</v>
          </cell>
        </row>
        <row r="2158">
          <cell r="J2158">
            <v>-288.00529999999998</v>
          </cell>
        </row>
        <row r="2159">
          <cell r="J2159">
            <v>-287.92579999999998</v>
          </cell>
        </row>
        <row r="2160">
          <cell r="J2160">
            <v>-287.84629999999999</v>
          </cell>
        </row>
        <row r="2161">
          <cell r="J2161">
            <v>-287.76660000000004</v>
          </cell>
        </row>
        <row r="2162">
          <cell r="J2162">
            <v>-287.68719999999996</v>
          </cell>
        </row>
        <row r="2163">
          <cell r="J2163">
            <v>-287.60759999999999</v>
          </cell>
        </row>
        <row r="2164">
          <cell r="J2164">
            <v>-287.52809999999999</v>
          </cell>
        </row>
        <row r="2165">
          <cell r="J2165">
            <v>-287.44850000000002</v>
          </cell>
        </row>
        <row r="2166">
          <cell r="J2166">
            <v>-287.3689</v>
          </cell>
        </row>
        <row r="2167">
          <cell r="J2167">
            <v>-287.28930000000003</v>
          </cell>
        </row>
        <row r="2168">
          <cell r="J2168">
            <v>-287.2097</v>
          </cell>
        </row>
        <row r="2169">
          <cell r="J2169">
            <v>-287.13019999999995</v>
          </cell>
        </row>
        <row r="2170">
          <cell r="J2170">
            <v>-287.05060000000003</v>
          </cell>
        </row>
        <row r="2171">
          <cell r="J2171">
            <v>-286.97119999999995</v>
          </cell>
        </row>
        <row r="2172">
          <cell r="J2172">
            <v>-286.89159999999998</v>
          </cell>
        </row>
        <row r="2173">
          <cell r="J2173">
            <v>-286.81200000000001</v>
          </cell>
        </row>
        <row r="2174">
          <cell r="J2174">
            <v>-286.73239999999998</v>
          </cell>
        </row>
        <row r="2175">
          <cell r="J2175">
            <v>-286.65289999999999</v>
          </cell>
        </row>
        <row r="2176">
          <cell r="J2176">
            <v>-286.57339999999999</v>
          </cell>
        </row>
        <row r="2177">
          <cell r="J2177">
            <v>-286.4939</v>
          </cell>
        </row>
        <row r="2178">
          <cell r="J2178">
            <v>-286.41419999999999</v>
          </cell>
        </row>
        <row r="2179">
          <cell r="J2179">
            <v>-286.33459999999997</v>
          </cell>
        </row>
        <row r="2180">
          <cell r="J2180">
            <v>-286.2552</v>
          </cell>
        </row>
        <row r="2181">
          <cell r="J2181">
            <v>-286.17559999999997</v>
          </cell>
        </row>
        <row r="2182">
          <cell r="J2182">
            <v>-286.09590000000003</v>
          </cell>
        </row>
        <row r="2183">
          <cell r="J2183">
            <v>-286.01650000000001</v>
          </cell>
        </row>
        <row r="2184">
          <cell r="J2184">
            <v>-285.93680000000001</v>
          </cell>
        </row>
        <row r="2185">
          <cell r="J2185">
            <v>-285.85730000000001</v>
          </cell>
        </row>
        <row r="2186">
          <cell r="J2186">
            <v>-285.77769999999998</v>
          </cell>
        </row>
        <row r="2187">
          <cell r="J2187">
            <v>-285.69820000000004</v>
          </cell>
        </row>
        <row r="2188">
          <cell r="J2188">
            <v>-285.61869999999999</v>
          </cell>
        </row>
        <row r="2189">
          <cell r="J2189">
            <v>-285.53899999999999</v>
          </cell>
        </row>
        <row r="2190">
          <cell r="J2190">
            <v>-285.45949999999999</v>
          </cell>
        </row>
        <row r="2191">
          <cell r="J2191">
            <v>-285.38</v>
          </cell>
        </row>
        <row r="2192">
          <cell r="J2192">
            <v>-285.30040000000002</v>
          </cell>
        </row>
        <row r="2193">
          <cell r="J2193">
            <v>-285.2208</v>
          </cell>
        </row>
        <row r="2194">
          <cell r="J2194">
            <v>-285.14120000000003</v>
          </cell>
        </row>
        <row r="2195">
          <cell r="J2195">
            <v>-285.06169999999997</v>
          </cell>
        </row>
        <row r="2196">
          <cell r="J2196">
            <v>-284.9821</v>
          </cell>
        </row>
        <row r="2197">
          <cell r="J2197">
            <v>-284.90250000000003</v>
          </cell>
        </row>
        <row r="2198">
          <cell r="J2198">
            <v>-284.82299999999998</v>
          </cell>
        </row>
        <row r="2199">
          <cell r="J2199">
            <v>-284.74340000000001</v>
          </cell>
        </row>
        <row r="2200">
          <cell r="J2200">
            <v>-284.66399999999999</v>
          </cell>
        </row>
        <row r="2201">
          <cell r="J2201">
            <v>-284.58420000000001</v>
          </cell>
        </row>
        <row r="2202">
          <cell r="J2202">
            <v>-284.50459999999998</v>
          </cell>
        </row>
        <row r="2203">
          <cell r="J2203">
            <v>-284.42529999999999</v>
          </cell>
        </row>
        <row r="2204">
          <cell r="J2204">
            <v>-284.34560000000005</v>
          </cell>
        </row>
        <row r="2205">
          <cell r="J2205">
            <v>-284.26609999999999</v>
          </cell>
        </row>
        <row r="2206">
          <cell r="J2206">
            <v>-284.1866</v>
          </cell>
        </row>
        <row r="2207">
          <cell r="J2207">
            <v>-284.1069</v>
          </cell>
        </row>
        <row r="2208">
          <cell r="J2208">
            <v>-284.0274</v>
          </cell>
        </row>
        <row r="2209">
          <cell r="J2209">
            <v>-283.9479</v>
          </cell>
        </row>
        <row r="2210">
          <cell r="J2210">
            <v>-283.8682</v>
          </cell>
        </row>
        <row r="2211">
          <cell r="J2211">
            <v>-283.78880000000004</v>
          </cell>
        </row>
        <row r="2212">
          <cell r="J2212">
            <v>-283.70920000000001</v>
          </cell>
        </row>
        <row r="2213">
          <cell r="J2213">
            <v>-283.62950000000001</v>
          </cell>
        </row>
        <row r="2214">
          <cell r="J2214">
            <v>-283.55010000000004</v>
          </cell>
        </row>
        <row r="2215">
          <cell r="J2215">
            <v>-283.47030000000001</v>
          </cell>
        </row>
        <row r="2216">
          <cell r="J2216">
            <v>-283.39089999999999</v>
          </cell>
        </row>
        <row r="2217">
          <cell r="J2217">
            <v>-283.31139999999999</v>
          </cell>
        </row>
        <row r="2218">
          <cell r="J2218">
            <v>-283.23179999999996</v>
          </cell>
        </row>
        <row r="2219">
          <cell r="J2219">
            <v>-283.15219999999999</v>
          </cell>
        </row>
        <row r="2220">
          <cell r="J2220">
            <v>-283.07280000000003</v>
          </cell>
        </row>
        <row r="2221">
          <cell r="J2221">
            <v>-282.99310000000003</v>
          </cell>
        </row>
        <row r="2222">
          <cell r="J2222">
            <v>-282.9135</v>
          </cell>
        </row>
        <row r="2223">
          <cell r="J2223">
            <v>-282.83389999999997</v>
          </cell>
        </row>
        <row r="2224">
          <cell r="J2224">
            <v>-282.75440000000003</v>
          </cell>
        </row>
        <row r="2225">
          <cell r="J2225">
            <v>-282.6748</v>
          </cell>
        </row>
        <row r="2226">
          <cell r="J2226">
            <v>-282.59539999999998</v>
          </cell>
        </row>
        <row r="2227">
          <cell r="J2227">
            <v>-282.51580000000001</v>
          </cell>
        </row>
        <row r="2228">
          <cell r="J2228">
            <v>-282.43610000000001</v>
          </cell>
        </row>
        <row r="2229">
          <cell r="J2229">
            <v>-282.35659999999996</v>
          </cell>
        </row>
        <row r="2230">
          <cell r="J2230">
            <v>-282.27710000000002</v>
          </cell>
        </row>
        <row r="2231">
          <cell r="J2231">
            <v>-282.19739999999996</v>
          </cell>
        </row>
        <row r="2232">
          <cell r="J2232">
            <v>-282.11810000000003</v>
          </cell>
        </row>
        <row r="2233">
          <cell r="J2233">
            <v>-282.03840000000002</v>
          </cell>
        </row>
        <row r="2234">
          <cell r="J2234">
            <v>-281.9588</v>
          </cell>
        </row>
        <row r="2235">
          <cell r="J2235">
            <v>-281.87939999999998</v>
          </cell>
        </row>
        <row r="2236">
          <cell r="J2236">
            <v>-281.7996</v>
          </cell>
        </row>
        <row r="2237">
          <cell r="J2237">
            <v>-281.72030000000001</v>
          </cell>
        </row>
        <row r="2238">
          <cell r="J2238">
            <v>-281.64050000000003</v>
          </cell>
        </row>
        <row r="2239">
          <cell r="J2239">
            <v>-281.56110000000001</v>
          </cell>
        </row>
        <row r="2240">
          <cell r="J2240">
            <v>-281.48129999999998</v>
          </cell>
        </row>
        <row r="2241">
          <cell r="J2241">
            <v>-281.40190000000001</v>
          </cell>
        </row>
        <row r="2242">
          <cell r="J2242">
            <v>-281.32240000000002</v>
          </cell>
        </row>
        <row r="2243">
          <cell r="J2243">
            <v>-281.24279999999999</v>
          </cell>
        </row>
        <row r="2244">
          <cell r="J2244">
            <v>-281.16320000000002</v>
          </cell>
        </row>
        <row r="2245">
          <cell r="J2245">
            <v>-281.08370000000002</v>
          </cell>
        </row>
        <row r="2246">
          <cell r="J2246">
            <v>-281.00419999999997</v>
          </cell>
        </row>
        <row r="2247">
          <cell r="J2247">
            <v>-280.92439999999999</v>
          </cell>
        </row>
        <row r="2248">
          <cell r="J2248">
            <v>-280.84499999999997</v>
          </cell>
        </row>
        <row r="2249">
          <cell r="J2249">
            <v>-280.76549999999997</v>
          </cell>
        </row>
        <row r="2250">
          <cell r="J2250">
            <v>-280.68579999999997</v>
          </cell>
        </row>
        <row r="2251">
          <cell r="J2251">
            <v>-280.60640000000001</v>
          </cell>
        </row>
        <row r="2252">
          <cell r="J2252">
            <v>-280.52679999999998</v>
          </cell>
        </row>
        <row r="2253">
          <cell r="J2253">
            <v>-280.44729999999998</v>
          </cell>
        </row>
        <row r="2254">
          <cell r="J2254">
            <v>-280.36759999999998</v>
          </cell>
        </row>
        <row r="2255">
          <cell r="J2255">
            <v>-280.28809999999999</v>
          </cell>
        </row>
        <row r="2256">
          <cell r="J2256">
            <v>-280.20849999999996</v>
          </cell>
        </row>
        <row r="2257">
          <cell r="J2257">
            <v>-280.12900000000002</v>
          </cell>
        </row>
        <row r="2258">
          <cell r="J2258">
            <v>-280.04939999999999</v>
          </cell>
        </row>
        <row r="2259">
          <cell r="J2259">
            <v>-279.96979999999996</v>
          </cell>
        </row>
        <row r="2260">
          <cell r="J2260">
            <v>-279.89029999999997</v>
          </cell>
        </row>
        <row r="2261">
          <cell r="J2261">
            <v>-279.81080000000003</v>
          </cell>
        </row>
        <row r="2262">
          <cell r="J2262">
            <v>-279.73109999999997</v>
          </cell>
        </row>
        <row r="2263">
          <cell r="J2263">
            <v>-279.65159999999997</v>
          </cell>
        </row>
        <row r="2264">
          <cell r="J2264">
            <v>-279.572</v>
          </cell>
        </row>
        <row r="2265">
          <cell r="J2265">
            <v>-279.49270000000001</v>
          </cell>
        </row>
        <row r="2266">
          <cell r="J2266">
            <v>-279.41289999999998</v>
          </cell>
        </row>
        <row r="2267">
          <cell r="J2267">
            <v>-279.33330000000001</v>
          </cell>
        </row>
        <row r="2268">
          <cell r="J2268">
            <v>-279.25380000000001</v>
          </cell>
        </row>
        <row r="2269">
          <cell r="J2269">
            <v>-279.17430000000002</v>
          </cell>
        </row>
        <row r="2270">
          <cell r="J2270">
            <v>-279.09469999999999</v>
          </cell>
        </row>
        <row r="2271">
          <cell r="J2271">
            <v>-279.01499999999999</v>
          </cell>
        </row>
        <row r="2272">
          <cell r="J2272">
            <v>-278.93559999999997</v>
          </cell>
        </row>
        <row r="2273">
          <cell r="J2273">
            <v>-278.85610000000003</v>
          </cell>
        </row>
        <row r="2274">
          <cell r="J2274">
            <v>-278.77639999999997</v>
          </cell>
        </row>
        <row r="2275">
          <cell r="J2275">
            <v>-278.69689999999997</v>
          </cell>
        </row>
        <row r="2276">
          <cell r="J2276">
            <v>-278.6173</v>
          </cell>
        </row>
        <row r="2277">
          <cell r="J2277">
            <v>-278.53790000000004</v>
          </cell>
        </row>
        <row r="2278">
          <cell r="J2278">
            <v>-278.45819999999998</v>
          </cell>
        </row>
        <row r="2279">
          <cell r="J2279">
            <v>-278.37870000000004</v>
          </cell>
        </row>
        <row r="2280">
          <cell r="J2280">
            <v>-278.29919999999998</v>
          </cell>
        </row>
        <row r="2281">
          <cell r="J2281">
            <v>-278.21949999999998</v>
          </cell>
        </row>
        <row r="2282">
          <cell r="J2282">
            <v>-278.14</v>
          </cell>
        </row>
        <row r="2283">
          <cell r="J2283">
            <v>-278.06039999999996</v>
          </cell>
        </row>
        <row r="2284">
          <cell r="J2284">
            <v>-277.98090000000002</v>
          </cell>
        </row>
        <row r="2285">
          <cell r="J2285">
            <v>-277.90119999999996</v>
          </cell>
        </row>
        <row r="2286">
          <cell r="J2286">
            <v>-277.8218</v>
          </cell>
        </row>
        <row r="2287">
          <cell r="J2287">
            <v>-277.74220000000003</v>
          </cell>
        </row>
        <row r="2288">
          <cell r="J2288">
            <v>-277.6626</v>
          </cell>
        </row>
        <row r="2289">
          <cell r="J2289">
            <v>-277.5831</v>
          </cell>
        </row>
        <row r="2290">
          <cell r="J2290">
            <v>-277.5034</v>
          </cell>
        </row>
        <row r="2291">
          <cell r="J2291">
            <v>-277.42399999999998</v>
          </cell>
        </row>
        <row r="2292">
          <cell r="J2292">
            <v>-277.34430000000003</v>
          </cell>
        </row>
        <row r="2293">
          <cell r="J2293">
            <v>-277.26479999999998</v>
          </cell>
        </row>
        <row r="2294">
          <cell r="J2294">
            <v>-277.18520000000001</v>
          </cell>
        </row>
        <row r="2295">
          <cell r="J2295">
            <v>-277.10559999999998</v>
          </cell>
        </row>
        <row r="2296">
          <cell r="J2296">
            <v>-277.02620000000002</v>
          </cell>
        </row>
        <row r="2297">
          <cell r="J2297">
            <v>-276.94659999999999</v>
          </cell>
        </row>
        <row r="2298">
          <cell r="J2298">
            <v>-276.86710000000005</v>
          </cell>
        </row>
        <row r="2299">
          <cell r="J2299">
            <v>-276.78739999999999</v>
          </cell>
        </row>
        <row r="2300">
          <cell r="J2300">
            <v>-276.7079</v>
          </cell>
        </row>
        <row r="2301">
          <cell r="J2301">
            <v>-276.62830000000002</v>
          </cell>
        </row>
        <row r="2302">
          <cell r="J2302">
            <v>-276.5489</v>
          </cell>
        </row>
        <row r="2303">
          <cell r="J2303">
            <v>-276.4692</v>
          </cell>
        </row>
        <row r="2304">
          <cell r="J2304">
            <v>-276.38959999999997</v>
          </cell>
        </row>
        <row r="2305">
          <cell r="J2305">
            <v>-276.31010000000003</v>
          </cell>
        </row>
        <row r="2306">
          <cell r="J2306">
            <v>-276.23050000000001</v>
          </cell>
        </row>
        <row r="2307">
          <cell r="J2307">
            <v>-276.15100000000001</v>
          </cell>
        </row>
        <row r="2308">
          <cell r="J2308">
            <v>-276.07140000000004</v>
          </cell>
        </row>
        <row r="2309">
          <cell r="J2309">
            <v>-275.99180000000001</v>
          </cell>
        </row>
        <row r="2310">
          <cell r="J2310">
            <v>-275.91229999999996</v>
          </cell>
        </row>
        <row r="2311">
          <cell r="J2311">
            <v>-275.83270000000005</v>
          </cell>
        </row>
        <row r="2312">
          <cell r="J2312">
            <v>-275.75310000000002</v>
          </cell>
        </row>
        <row r="2313">
          <cell r="J2313">
            <v>-275.67349999999999</v>
          </cell>
        </row>
        <row r="2314">
          <cell r="J2314">
            <v>-275.59400000000005</v>
          </cell>
        </row>
        <row r="2315">
          <cell r="J2315">
            <v>-275.51460000000003</v>
          </cell>
        </row>
        <row r="2316">
          <cell r="J2316">
            <v>-275.435</v>
          </cell>
        </row>
        <row r="2317">
          <cell r="J2317">
            <v>-275.35530000000006</v>
          </cell>
        </row>
        <row r="2318">
          <cell r="J2318">
            <v>-275.2758</v>
          </cell>
        </row>
        <row r="2319">
          <cell r="J2319">
            <v>-275.19620000000003</v>
          </cell>
        </row>
        <row r="2320">
          <cell r="J2320">
            <v>-275.11669999999998</v>
          </cell>
        </row>
        <row r="2321">
          <cell r="J2321">
            <v>-275.03720000000004</v>
          </cell>
        </row>
        <row r="2322">
          <cell r="J2322">
            <v>-274.95760000000001</v>
          </cell>
        </row>
        <row r="2323">
          <cell r="J2323">
            <v>-274.87799999999999</v>
          </cell>
        </row>
        <row r="2324">
          <cell r="J2324">
            <v>-274.79849999999999</v>
          </cell>
        </row>
        <row r="2325">
          <cell r="J2325">
            <v>-274.71879999999999</v>
          </cell>
        </row>
        <row r="2326">
          <cell r="J2326">
            <v>-274.63929999999999</v>
          </cell>
        </row>
        <row r="2327">
          <cell r="J2327">
            <v>-274.55970000000002</v>
          </cell>
        </row>
        <row r="2328">
          <cell r="J2328">
            <v>-274.48020000000002</v>
          </cell>
        </row>
        <row r="2329">
          <cell r="J2329">
            <v>-274.40070000000003</v>
          </cell>
        </row>
        <row r="2330">
          <cell r="J2330">
            <v>-274.3211</v>
          </cell>
        </row>
        <row r="2331">
          <cell r="J2331">
            <v>-274.24160000000001</v>
          </cell>
        </row>
        <row r="2332">
          <cell r="J2332">
            <v>-274.1619</v>
          </cell>
        </row>
        <row r="2333">
          <cell r="J2333">
            <v>-274.08240000000001</v>
          </cell>
        </row>
        <row r="2334">
          <cell r="J2334">
            <v>-274.00279999999998</v>
          </cell>
        </row>
        <row r="2335">
          <cell r="J2335">
            <v>-273.92320000000001</v>
          </cell>
        </row>
        <row r="2336">
          <cell r="J2336">
            <v>-273.84379999999999</v>
          </cell>
        </row>
        <row r="2337">
          <cell r="J2337">
            <v>-273.76409999999998</v>
          </cell>
        </row>
        <row r="2338">
          <cell r="J2338">
            <v>-273.68459999999999</v>
          </cell>
        </row>
        <row r="2339">
          <cell r="J2339">
            <v>-273.60509999999999</v>
          </cell>
        </row>
        <row r="2340">
          <cell r="J2340">
            <v>-273.52550000000002</v>
          </cell>
        </row>
        <row r="2341">
          <cell r="J2341">
            <v>-273.44599999999997</v>
          </cell>
        </row>
        <row r="2342">
          <cell r="J2342">
            <v>-273.3664</v>
          </cell>
        </row>
        <row r="2343">
          <cell r="J2343">
            <v>-273.2869</v>
          </cell>
        </row>
        <row r="2344">
          <cell r="J2344">
            <v>-273.20729999999998</v>
          </cell>
        </row>
        <row r="2345">
          <cell r="J2345">
            <v>-273.12780000000004</v>
          </cell>
        </row>
        <row r="2346">
          <cell r="J2346">
            <v>-273.04809999999998</v>
          </cell>
        </row>
        <row r="2347">
          <cell r="J2347">
            <v>-272.96840000000003</v>
          </cell>
        </row>
        <row r="2348">
          <cell r="J2348">
            <v>-272.88890000000004</v>
          </cell>
        </row>
        <row r="2349">
          <cell r="J2349">
            <v>-272.80930000000001</v>
          </cell>
        </row>
        <row r="2350">
          <cell r="J2350">
            <v>-272.72989999999999</v>
          </cell>
        </row>
        <row r="2351">
          <cell r="J2351">
            <v>-272.65030000000002</v>
          </cell>
        </row>
        <row r="2352">
          <cell r="J2352">
            <v>-272.57089999999999</v>
          </cell>
        </row>
        <row r="2353">
          <cell r="J2353">
            <v>-272.49119999999999</v>
          </cell>
        </row>
        <row r="2354">
          <cell r="J2354">
            <v>-272.41159999999996</v>
          </cell>
        </row>
        <row r="2355">
          <cell r="J2355">
            <v>-272.33209999999997</v>
          </cell>
        </row>
        <row r="2356">
          <cell r="J2356">
            <v>-272.2525</v>
          </cell>
        </row>
        <row r="2357">
          <cell r="J2357">
            <v>-272.173</v>
          </cell>
        </row>
        <row r="2358">
          <cell r="J2358">
            <v>-272.09339999999997</v>
          </cell>
        </row>
        <row r="2359">
          <cell r="J2359">
            <v>-272.01389999999998</v>
          </cell>
        </row>
        <row r="2360">
          <cell r="J2360">
            <v>-271.93440000000004</v>
          </cell>
        </row>
        <row r="2361">
          <cell r="J2361">
            <v>-271.85480000000001</v>
          </cell>
        </row>
        <row r="2362">
          <cell r="J2362">
            <v>-271.77519999999998</v>
          </cell>
        </row>
        <row r="2363">
          <cell r="J2363">
            <v>-271.69560000000001</v>
          </cell>
        </row>
        <row r="2364">
          <cell r="J2364">
            <v>-271.61599999999999</v>
          </cell>
        </row>
        <row r="2365">
          <cell r="J2365">
            <v>-271.53649999999999</v>
          </cell>
        </row>
        <row r="2366">
          <cell r="J2366">
            <v>-271.45690000000002</v>
          </cell>
        </row>
        <row r="2367">
          <cell r="J2367">
            <v>-271.37729999999999</v>
          </cell>
        </row>
        <row r="2368">
          <cell r="J2368">
            <v>-271.2978</v>
          </cell>
        </row>
        <row r="2369">
          <cell r="J2369">
            <v>-271.21819999999997</v>
          </cell>
        </row>
        <row r="2370">
          <cell r="J2370">
            <v>-271.13869999999997</v>
          </cell>
        </row>
        <row r="2371">
          <cell r="J2371">
            <v>-271.0591</v>
          </cell>
        </row>
        <row r="2372">
          <cell r="J2372">
            <v>-270.97949999999997</v>
          </cell>
        </row>
        <row r="2373">
          <cell r="J2373">
            <v>-270.89999999999998</v>
          </cell>
        </row>
        <row r="2374">
          <cell r="J2374">
            <v>-270.82050000000004</v>
          </cell>
        </row>
        <row r="2375">
          <cell r="J2375">
            <v>-270.74080000000004</v>
          </cell>
        </row>
        <row r="2376">
          <cell r="J2376">
            <v>-270.66129999999998</v>
          </cell>
        </row>
        <row r="2377">
          <cell r="J2377">
            <v>-270.58179999999999</v>
          </cell>
        </row>
        <row r="2378">
          <cell r="J2378">
            <v>-270.50220000000002</v>
          </cell>
        </row>
        <row r="2379">
          <cell r="J2379">
            <v>-270.42259999999999</v>
          </cell>
        </row>
        <row r="2380">
          <cell r="J2380">
            <v>-270.34300000000002</v>
          </cell>
        </row>
        <row r="2381">
          <cell r="J2381">
            <v>-270.26339999999999</v>
          </cell>
        </row>
        <row r="2382">
          <cell r="J2382">
            <v>-270.18399999999997</v>
          </cell>
        </row>
        <row r="2383">
          <cell r="J2383">
            <v>-270.10450000000003</v>
          </cell>
        </row>
        <row r="2384">
          <cell r="J2384">
            <v>-270.0249</v>
          </cell>
        </row>
        <row r="2385">
          <cell r="J2385">
            <v>-269.94529999999997</v>
          </cell>
        </row>
        <row r="2386">
          <cell r="J2386">
            <v>-269.8657</v>
          </cell>
        </row>
        <row r="2387">
          <cell r="J2387">
            <v>-269.78620000000001</v>
          </cell>
        </row>
        <row r="2388">
          <cell r="J2388">
            <v>-269.70670000000001</v>
          </cell>
        </row>
        <row r="2389">
          <cell r="J2389">
            <v>-269.62709999999998</v>
          </cell>
        </row>
        <row r="2390">
          <cell r="J2390">
            <v>-269.54750000000001</v>
          </cell>
        </row>
        <row r="2391">
          <cell r="J2391">
            <v>-269.46800000000002</v>
          </cell>
        </row>
        <row r="2392">
          <cell r="J2392">
            <v>-269.38830000000002</v>
          </cell>
        </row>
        <row r="2393">
          <cell r="J2393">
            <v>-269.30889999999999</v>
          </cell>
        </row>
        <row r="2394">
          <cell r="J2394">
            <v>-269.22929999999997</v>
          </cell>
        </row>
        <row r="2395">
          <cell r="J2395">
            <v>-269.1497</v>
          </cell>
        </row>
        <row r="2396">
          <cell r="J2396">
            <v>-269.07010000000002</v>
          </cell>
        </row>
        <row r="2397">
          <cell r="J2397">
            <v>-268.9905</v>
          </cell>
        </row>
        <row r="2398">
          <cell r="J2398">
            <v>-268.91089999999997</v>
          </cell>
        </row>
        <row r="2399">
          <cell r="J2399">
            <v>-268.83150000000001</v>
          </cell>
        </row>
        <row r="2400">
          <cell r="J2400">
            <v>-268.75189999999998</v>
          </cell>
        </row>
        <row r="2401">
          <cell r="J2401">
            <v>-268.67239999999998</v>
          </cell>
        </row>
        <row r="2402">
          <cell r="J2402">
            <v>-268.59289999999999</v>
          </cell>
        </row>
        <row r="2403">
          <cell r="J2403">
            <v>-268.51319999999998</v>
          </cell>
        </row>
        <row r="2404">
          <cell r="J2404">
            <v>-268.43369999999999</v>
          </cell>
        </row>
        <row r="2405">
          <cell r="J2405">
            <v>-268.35399999999998</v>
          </cell>
        </row>
        <row r="2406">
          <cell r="J2406">
            <v>-268.2747</v>
          </cell>
        </row>
        <row r="2407">
          <cell r="J2407">
            <v>-268.19499999999999</v>
          </cell>
        </row>
        <row r="2408">
          <cell r="J2408">
            <v>-268.11540000000002</v>
          </cell>
        </row>
        <row r="2409">
          <cell r="J2409">
            <v>-268.03589999999997</v>
          </cell>
        </row>
        <row r="2410">
          <cell r="J2410">
            <v>-267.9563</v>
          </cell>
        </row>
        <row r="2411">
          <cell r="J2411">
            <v>-267.87670000000003</v>
          </cell>
        </row>
        <row r="2412">
          <cell r="J2412">
            <v>-267.7971</v>
          </cell>
        </row>
        <row r="2413">
          <cell r="J2413">
            <v>-267.71750000000003</v>
          </cell>
        </row>
        <row r="2414">
          <cell r="J2414">
            <v>-267.63799999999998</v>
          </cell>
        </row>
        <row r="2415">
          <cell r="J2415">
            <v>-267.55849999999998</v>
          </cell>
        </row>
        <row r="2416">
          <cell r="J2416">
            <v>-267.47899999999998</v>
          </cell>
        </row>
        <row r="2417">
          <cell r="J2417">
            <v>-267.39940000000001</v>
          </cell>
        </row>
        <row r="2418">
          <cell r="J2418">
            <v>-267.31979999999999</v>
          </cell>
        </row>
        <row r="2419">
          <cell r="J2419">
            <v>-267.24020000000002</v>
          </cell>
        </row>
        <row r="2420">
          <cell r="J2420">
            <v>-267.16070000000002</v>
          </cell>
        </row>
        <row r="2421">
          <cell r="J2421">
            <v>-267.08119999999997</v>
          </cell>
        </row>
        <row r="2422">
          <cell r="J2422">
            <v>-267.00149999999996</v>
          </cell>
        </row>
        <row r="2423">
          <cell r="J2423">
            <v>-266.92209999999994</v>
          </cell>
        </row>
        <row r="2424">
          <cell r="J2424">
            <v>-266.84249999999997</v>
          </cell>
        </row>
        <row r="2425">
          <cell r="J2425">
            <v>-266.76300000000003</v>
          </cell>
        </row>
        <row r="2426">
          <cell r="J2426">
            <v>-266.68329999999997</v>
          </cell>
        </row>
        <row r="2427">
          <cell r="J2427">
            <v>-266.6037</v>
          </cell>
        </row>
        <row r="2428">
          <cell r="J2428">
            <v>-266.52409999999998</v>
          </cell>
        </row>
        <row r="2429">
          <cell r="J2429">
            <v>-266.44470000000001</v>
          </cell>
        </row>
        <row r="2430">
          <cell r="J2430">
            <v>-266.36509999999998</v>
          </cell>
        </row>
        <row r="2431">
          <cell r="J2431">
            <v>-266.28559999999999</v>
          </cell>
        </row>
        <row r="2432">
          <cell r="J2432">
            <v>-266.20600000000002</v>
          </cell>
        </row>
        <row r="2433">
          <cell r="J2433">
            <v>-266.12639999999999</v>
          </cell>
        </row>
        <row r="2434">
          <cell r="J2434">
            <v>-266.04700000000003</v>
          </cell>
        </row>
        <row r="2435">
          <cell r="J2435">
            <v>-265.96730000000002</v>
          </cell>
        </row>
        <row r="2436">
          <cell r="J2436">
            <v>-265.88779999999997</v>
          </cell>
        </row>
        <row r="2437">
          <cell r="J2437">
            <v>-265.80799999999999</v>
          </cell>
        </row>
        <row r="2438">
          <cell r="J2438">
            <v>-265.72860000000003</v>
          </cell>
        </row>
        <row r="2439">
          <cell r="J2439">
            <v>-265.64920000000001</v>
          </cell>
        </row>
        <row r="2440">
          <cell r="J2440">
            <v>-265.56950000000001</v>
          </cell>
        </row>
        <row r="2441">
          <cell r="J2441">
            <v>-265.48999999999995</v>
          </cell>
        </row>
        <row r="2442">
          <cell r="J2442">
            <v>-265.41039999999998</v>
          </cell>
        </row>
        <row r="2443">
          <cell r="J2443">
            <v>-265.33079999999995</v>
          </cell>
        </row>
        <row r="2444">
          <cell r="J2444">
            <v>-265.25139999999999</v>
          </cell>
        </row>
        <row r="2445">
          <cell r="J2445">
            <v>-265.17180000000002</v>
          </cell>
        </row>
        <row r="2446">
          <cell r="J2446">
            <v>-265.09210000000002</v>
          </cell>
        </row>
        <row r="2447">
          <cell r="J2447">
            <v>-265.01249999999999</v>
          </cell>
        </row>
        <row r="2448">
          <cell r="J2448">
            <v>-264.93309999999997</v>
          </cell>
        </row>
        <row r="2449">
          <cell r="J2449">
            <v>-264.8535</v>
          </cell>
        </row>
        <row r="2450">
          <cell r="J2450">
            <v>-264.77379999999999</v>
          </cell>
        </row>
        <row r="2451">
          <cell r="J2451">
            <v>-264.6943</v>
          </cell>
        </row>
        <row r="2452">
          <cell r="J2452">
            <v>-264.6148</v>
          </cell>
        </row>
        <row r="2453">
          <cell r="J2453">
            <v>-264.53530000000001</v>
          </cell>
        </row>
        <row r="2454">
          <cell r="J2454">
            <v>-264.4556</v>
          </cell>
        </row>
        <row r="2455">
          <cell r="J2455">
            <v>-264.37600000000003</v>
          </cell>
        </row>
        <row r="2456">
          <cell r="J2456">
            <v>-264.29659999999996</v>
          </cell>
        </row>
        <row r="2457">
          <cell r="J2457">
            <v>-264.21699999999998</v>
          </cell>
        </row>
        <row r="2458">
          <cell r="J2458">
            <v>-264.13739999999996</v>
          </cell>
        </row>
        <row r="2459">
          <cell r="J2459">
            <v>-264.05790000000002</v>
          </cell>
        </row>
        <row r="2460">
          <cell r="J2460">
            <v>-263.97840000000002</v>
          </cell>
        </row>
        <row r="2461">
          <cell r="J2461">
            <v>-263.89859999999999</v>
          </cell>
        </row>
        <row r="2462">
          <cell r="J2462">
            <v>-263.81909999999999</v>
          </cell>
        </row>
        <row r="2463">
          <cell r="J2463">
            <v>-263.73969999999997</v>
          </cell>
        </row>
        <row r="2464">
          <cell r="J2464">
            <v>-263.6601</v>
          </cell>
        </row>
        <row r="2465">
          <cell r="J2465">
            <v>-263.5804</v>
          </cell>
        </row>
        <row r="2466">
          <cell r="J2466">
            <v>-263.50099999999998</v>
          </cell>
        </row>
        <row r="2467">
          <cell r="J2467">
            <v>-263.42139999999995</v>
          </cell>
        </row>
        <row r="2468">
          <cell r="J2468">
            <v>-263.34180000000003</v>
          </cell>
        </row>
        <row r="2469">
          <cell r="J2469">
            <v>-263.26220000000001</v>
          </cell>
        </row>
        <row r="2470">
          <cell r="J2470">
            <v>-263.18270000000001</v>
          </cell>
        </row>
        <row r="2471">
          <cell r="J2471">
            <v>-263.10310000000004</v>
          </cell>
        </row>
        <row r="2472">
          <cell r="J2472">
            <v>-263.02370000000002</v>
          </cell>
        </row>
        <row r="2473">
          <cell r="J2473">
            <v>-262.94420000000002</v>
          </cell>
        </row>
        <row r="2474">
          <cell r="J2474">
            <v>-262.86440000000005</v>
          </cell>
        </row>
        <row r="2475">
          <cell r="J2475">
            <v>-262.78489999999999</v>
          </cell>
        </row>
        <row r="2476">
          <cell r="J2476">
            <v>-262.7054</v>
          </cell>
        </row>
        <row r="2477">
          <cell r="J2477">
            <v>-262.62579999999997</v>
          </cell>
        </row>
        <row r="2478">
          <cell r="J2478">
            <v>-262.54629999999997</v>
          </cell>
        </row>
        <row r="2479">
          <cell r="J2479">
            <v>-262.46659999999997</v>
          </cell>
        </row>
        <row r="2480">
          <cell r="J2480">
            <v>-262.387</v>
          </cell>
        </row>
        <row r="2481">
          <cell r="J2481">
            <v>-262.30760000000004</v>
          </cell>
        </row>
        <row r="2482">
          <cell r="J2482">
            <v>-262.22790000000003</v>
          </cell>
        </row>
        <row r="2483">
          <cell r="J2483">
            <v>-262.14830000000001</v>
          </cell>
        </row>
        <row r="2484">
          <cell r="J2484">
            <v>-262.06880000000001</v>
          </cell>
        </row>
        <row r="2485">
          <cell r="J2485">
            <v>-261.98929999999996</v>
          </cell>
        </row>
        <row r="2486">
          <cell r="J2486">
            <v>-261.90960000000001</v>
          </cell>
        </row>
        <row r="2487">
          <cell r="J2487">
            <v>-261.83019999999999</v>
          </cell>
        </row>
        <row r="2488">
          <cell r="J2488">
            <v>-261.75069999999999</v>
          </cell>
        </row>
        <row r="2489">
          <cell r="J2489">
            <v>-261.67099999999999</v>
          </cell>
        </row>
        <row r="2490">
          <cell r="J2490">
            <v>-261.5915</v>
          </cell>
        </row>
        <row r="2491">
          <cell r="J2491">
            <v>-261.51200000000006</v>
          </cell>
        </row>
        <row r="2492">
          <cell r="J2492">
            <v>-261.4325</v>
          </cell>
        </row>
        <row r="2493">
          <cell r="J2493">
            <v>-261.35290000000003</v>
          </cell>
        </row>
        <row r="2494">
          <cell r="J2494">
            <v>-261.27319999999997</v>
          </cell>
        </row>
        <row r="2495">
          <cell r="J2495">
            <v>-261.19369999999998</v>
          </cell>
        </row>
        <row r="2496">
          <cell r="J2496">
            <v>-261.11410000000001</v>
          </cell>
        </row>
        <row r="2497">
          <cell r="J2497">
            <v>-261.03459999999995</v>
          </cell>
        </row>
        <row r="2498">
          <cell r="J2498">
            <v>-260.95499999999998</v>
          </cell>
        </row>
        <row r="2499">
          <cell r="J2499">
            <v>-260.87540000000001</v>
          </cell>
        </row>
        <row r="2500">
          <cell r="J2500">
            <v>-260.79589999999996</v>
          </cell>
        </row>
        <row r="2501">
          <cell r="J2501">
            <v>-260.71639999999996</v>
          </cell>
        </row>
        <row r="2502">
          <cell r="J2502">
            <v>-260.63690000000003</v>
          </cell>
        </row>
        <row r="2503">
          <cell r="J2503">
            <v>-260.55709999999999</v>
          </cell>
        </row>
        <row r="2504">
          <cell r="J2504">
            <v>-260.47770000000003</v>
          </cell>
        </row>
        <row r="2505">
          <cell r="J2505">
            <v>-260.3981</v>
          </cell>
        </row>
        <row r="2506">
          <cell r="J2506">
            <v>-260.31870000000004</v>
          </cell>
        </row>
        <row r="2507">
          <cell r="J2507">
            <v>-260.2389</v>
          </cell>
        </row>
        <row r="2508">
          <cell r="J2508">
            <v>-260.15949999999998</v>
          </cell>
        </row>
        <row r="2509">
          <cell r="J2509">
            <v>-260.07990000000001</v>
          </cell>
        </row>
        <row r="2510">
          <cell r="J2510">
            <v>-260.00030000000004</v>
          </cell>
        </row>
        <row r="2511">
          <cell r="J2511">
            <v>-259.92070000000001</v>
          </cell>
        </row>
        <row r="2512">
          <cell r="J2512">
            <v>-259.84100000000001</v>
          </cell>
        </row>
        <row r="2513">
          <cell r="J2513">
            <v>-259.76159999999999</v>
          </cell>
        </row>
        <row r="2514">
          <cell r="J2514">
            <v>-259.68199999999996</v>
          </cell>
        </row>
        <row r="2515">
          <cell r="J2515">
            <v>-259.60249999999996</v>
          </cell>
        </row>
        <row r="2516">
          <cell r="J2516">
            <v>-259.52300000000002</v>
          </cell>
        </row>
        <row r="2517">
          <cell r="J2517">
            <v>-259.4434</v>
          </cell>
        </row>
        <row r="2518">
          <cell r="J2518">
            <v>-259.36379999999997</v>
          </cell>
        </row>
        <row r="2519">
          <cell r="J2519">
            <v>-259.2842</v>
          </cell>
        </row>
        <row r="2520">
          <cell r="J2520">
            <v>-259.2047</v>
          </cell>
        </row>
        <row r="2521">
          <cell r="J2521">
            <v>-259.12520000000001</v>
          </cell>
        </row>
        <row r="2522">
          <cell r="J2522">
            <v>-259.04559999999998</v>
          </cell>
        </row>
        <row r="2523">
          <cell r="J2523">
            <v>-258.96609999999998</v>
          </cell>
        </row>
        <row r="2524">
          <cell r="J2524">
            <v>-258.88639999999998</v>
          </cell>
        </row>
        <row r="2525">
          <cell r="J2525">
            <v>-258.80690000000004</v>
          </cell>
        </row>
        <row r="2526">
          <cell r="J2526">
            <v>-258.72740000000005</v>
          </cell>
        </row>
        <row r="2527">
          <cell r="J2527">
            <v>-258.64779999999996</v>
          </cell>
        </row>
        <row r="2528">
          <cell r="J2528">
            <v>-258.56819999999999</v>
          </cell>
        </row>
        <row r="2529">
          <cell r="J2529">
            <v>-258.48880000000003</v>
          </cell>
        </row>
        <row r="2530">
          <cell r="J2530">
            <v>-258.40899999999999</v>
          </cell>
        </row>
        <row r="2531">
          <cell r="J2531">
            <v>-258.32950000000005</v>
          </cell>
        </row>
        <row r="2532">
          <cell r="J2532">
            <v>-258.25</v>
          </cell>
        </row>
        <row r="2533">
          <cell r="J2533">
            <v>-258.1705</v>
          </cell>
        </row>
        <row r="2534">
          <cell r="J2534">
            <v>-258.09089999999998</v>
          </cell>
        </row>
        <row r="2535">
          <cell r="J2535">
            <v>-258.01130000000001</v>
          </cell>
        </row>
        <row r="2536">
          <cell r="J2536">
            <v>-257.93169999999998</v>
          </cell>
        </row>
        <row r="2537">
          <cell r="J2537">
            <v>-257.85219999999998</v>
          </cell>
        </row>
        <row r="2538">
          <cell r="J2538">
            <v>-257.77260000000001</v>
          </cell>
        </row>
        <row r="2539">
          <cell r="J2539">
            <v>-257.69310000000002</v>
          </cell>
        </row>
        <row r="2540">
          <cell r="J2540">
            <v>-257.61340000000001</v>
          </cell>
        </row>
        <row r="2541">
          <cell r="J2541">
            <v>-257.53399999999999</v>
          </cell>
        </row>
        <row r="2542">
          <cell r="J2542">
            <v>-257.4545</v>
          </cell>
        </row>
        <row r="2543">
          <cell r="J2543">
            <v>-257.37469999999996</v>
          </cell>
        </row>
        <row r="2544">
          <cell r="J2544">
            <v>-257.29519999999997</v>
          </cell>
        </row>
        <row r="2545">
          <cell r="J2545">
            <v>-257.21569999999997</v>
          </cell>
        </row>
        <row r="2546">
          <cell r="J2546">
            <v>-257.1361</v>
          </cell>
        </row>
        <row r="2547">
          <cell r="J2547">
            <v>-257.05649999999997</v>
          </cell>
        </row>
        <row r="2548">
          <cell r="J2548">
            <v>-256.97710000000001</v>
          </cell>
        </row>
        <row r="2549">
          <cell r="J2549">
            <v>-256.89749999999998</v>
          </cell>
        </row>
        <row r="2550">
          <cell r="J2550">
            <v>-256.81779999999998</v>
          </cell>
        </row>
        <row r="2551">
          <cell r="J2551">
            <v>-256.73829999999998</v>
          </cell>
        </row>
        <row r="2552">
          <cell r="J2552">
            <v>-256.65879999999999</v>
          </cell>
        </row>
        <row r="2553">
          <cell r="J2553">
            <v>-256.57920000000001</v>
          </cell>
        </row>
        <row r="2554">
          <cell r="J2554">
            <v>-256.49969999999996</v>
          </cell>
        </row>
        <row r="2555">
          <cell r="J2555">
            <v>-256.42009999999999</v>
          </cell>
        </row>
        <row r="2556">
          <cell r="J2556">
            <v>-256.34059999999999</v>
          </cell>
        </row>
        <row r="2557">
          <cell r="J2557">
            <v>-256.26089999999999</v>
          </cell>
        </row>
        <row r="2558">
          <cell r="J2558">
            <v>-256.1814</v>
          </cell>
        </row>
        <row r="2559">
          <cell r="J2559">
            <v>-256.1019</v>
          </cell>
        </row>
        <row r="2560">
          <cell r="J2560">
            <v>-256.02229999999997</v>
          </cell>
        </row>
        <row r="2561">
          <cell r="J2561">
            <v>-255.9427</v>
          </cell>
        </row>
        <row r="2562">
          <cell r="J2562">
            <v>-255.863</v>
          </cell>
        </row>
        <row r="2563">
          <cell r="J2563">
            <v>-255.78369999999998</v>
          </cell>
        </row>
        <row r="2564">
          <cell r="J2564">
            <v>-255.70399999999998</v>
          </cell>
        </row>
        <row r="2565">
          <cell r="J2565">
            <v>-255.62439999999998</v>
          </cell>
        </row>
        <row r="2566">
          <cell r="J2566">
            <v>-255.54500000000002</v>
          </cell>
        </row>
        <row r="2567">
          <cell r="J2567">
            <v>-255.46539999999999</v>
          </cell>
        </row>
        <row r="2568">
          <cell r="J2568">
            <v>-255.38580000000002</v>
          </cell>
        </row>
        <row r="2569">
          <cell r="J2569">
            <v>-255.30630000000002</v>
          </cell>
        </row>
        <row r="2570">
          <cell r="J2570">
            <v>-255.22679999999997</v>
          </cell>
        </row>
        <row r="2571">
          <cell r="J2571">
            <v>-255.14709999999999</v>
          </cell>
        </row>
        <row r="2572">
          <cell r="J2572">
            <v>-255.0676</v>
          </cell>
        </row>
        <row r="2573">
          <cell r="J2573">
            <v>-254.98799999999997</v>
          </cell>
        </row>
        <row r="2574">
          <cell r="J2574">
            <v>-254.90849999999998</v>
          </cell>
        </row>
        <row r="2575">
          <cell r="J2575">
            <v>-254.82879999999997</v>
          </cell>
        </row>
        <row r="2576">
          <cell r="J2576">
            <v>-254.74930000000001</v>
          </cell>
        </row>
        <row r="2577">
          <cell r="J2577">
            <v>-254.66969999999998</v>
          </cell>
        </row>
        <row r="2578">
          <cell r="J2578">
            <v>-254.59010000000001</v>
          </cell>
        </row>
        <row r="2579">
          <cell r="J2579">
            <v>-254.51060000000001</v>
          </cell>
        </row>
        <row r="2580">
          <cell r="J2580">
            <v>-254.43100000000001</v>
          </cell>
        </row>
        <row r="2581">
          <cell r="J2581">
            <v>-254.35150000000002</v>
          </cell>
        </row>
        <row r="2582">
          <cell r="J2582">
            <v>-254.27199999999999</v>
          </cell>
        </row>
        <row r="2583">
          <cell r="J2583">
            <v>-254.19240000000002</v>
          </cell>
        </row>
        <row r="2584">
          <cell r="J2584">
            <v>-254.11280000000002</v>
          </cell>
        </row>
        <row r="2585">
          <cell r="J2585">
            <v>-254.0333</v>
          </cell>
        </row>
        <row r="2586">
          <cell r="J2586">
            <v>-253.95359999999999</v>
          </cell>
        </row>
        <row r="2587">
          <cell r="J2587">
            <v>-253.8741</v>
          </cell>
        </row>
        <row r="2588">
          <cell r="J2588">
            <v>-253.7946</v>
          </cell>
        </row>
        <row r="2589">
          <cell r="J2589">
            <v>-253.715</v>
          </cell>
        </row>
        <row r="2590">
          <cell r="J2590">
            <v>-253.63539999999998</v>
          </cell>
        </row>
        <row r="2591">
          <cell r="J2591">
            <v>-253.55600000000004</v>
          </cell>
        </row>
        <row r="2592">
          <cell r="J2592">
            <v>-253.47640000000001</v>
          </cell>
        </row>
        <row r="2593">
          <cell r="J2593">
            <v>-253.39669999999998</v>
          </cell>
        </row>
        <row r="2594">
          <cell r="J2594">
            <v>-253.31719999999999</v>
          </cell>
        </row>
        <row r="2595">
          <cell r="J2595">
            <v>-253.23769999999999</v>
          </cell>
        </row>
        <row r="2596">
          <cell r="J2596">
            <v>-253.15819999999999</v>
          </cell>
        </row>
        <row r="2597">
          <cell r="J2597">
            <v>-253.07850000000002</v>
          </cell>
        </row>
        <row r="2598">
          <cell r="J2598">
            <v>-252.99899999999997</v>
          </cell>
        </row>
        <row r="2599">
          <cell r="J2599">
            <v>-252.91950000000003</v>
          </cell>
        </row>
        <row r="2600">
          <cell r="J2600">
            <v>-252.83990000000003</v>
          </cell>
        </row>
        <row r="2601">
          <cell r="J2601">
            <v>-252.7603</v>
          </cell>
        </row>
        <row r="2602">
          <cell r="J2602">
            <v>-252.6807</v>
          </cell>
        </row>
        <row r="2603">
          <cell r="J2603">
            <v>-252.60130000000001</v>
          </cell>
        </row>
        <row r="2604">
          <cell r="J2604">
            <v>-252.52160000000003</v>
          </cell>
        </row>
        <row r="2605">
          <cell r="J2605">
            <v>-252.44200000000001</v>
          </cell>
        </row>
        <row r="2606">
          <cell r="J2606">
            <v>-252.36260000000001</v>
          </cell>
        </row>
        <row r="2607">
          <cell r="J2607">
            <v>-252.28290000000001</v>
          </cell>
        </row>
        <row r="2608">
          <cell r="J2608">
            <v>-252.20340000000002</v>
          </cell>
        </row>
        <row r="2609">
          <cell r="J2609">
            <v>-252.12369999999999</v>
          </cell>
        </row>
        <row r="2610">
          <cell r="J2610">
            <v>-252.04430000000002</v>
          </cell>
        </row>
        <row r="2611">
          <cell r="J2611">
            <v>-251.96469999999999</v>
          </cell>
        </row>
        <row r="2612">
          <cell r="J2612">
            <v>-251.88509999999997</v>
          </cell>
        </row>
        <row r="2613">
          <cell r="J2613">
            <v>-251.80560000000003</v>
          </cell>
        </row>
        <row r="2614">
          <cell r="J2614">
            <v>-251.726</v>
          </cell>
        </row>
        <row r="2615">
          <cell r="J2615">
            <v>-251.64650000000003</v>
          </cell>
        </row>
        <row r="2616">
          <cell r="J2616">
            <v>-251.5669</v>
          </cell>
        </row>
        <row r="2617">
          <cell r="J2617">
            <v>-251.4873</v>
          </cell>
        </row>
        <row r="2618">
          <cell r="J2618">
            <v>-251.40780000000001</v>
          </cell>
        </row>
        <row r="2619">
          <cell r="J2619">
            <v>-251.32820000000001</v>
          </cell>
        </row>
        <row r="2620">
          <cell r="J2620">
            <v>-251.24860000000001</v>
          </cell>
        </row>
        <row r="2621">
          <cell r="J2621">
            <v>-251.16919999999999</v>
          </cell>
        </row>
        <row r="2622">
          <cell r="J2622">
            <v>-251.08949999999999</v>
          </cell>
        </row>
        <row r="2623">
          <cell r="J2623">
            <v>-251.01009999999997</v>
          </cell>
        </row>
        <row r="2624">
          <cell r="J2624">
            <v>-250.93039999999999</v>
          </cell>
        </row>
        <row r="2625">
          <cell r="J2625">
            <v>-250.8509</v>
          </cell>
        </row>
        <row r="2626">
          <cell r="J2626">
            <v>-250.7713</v>
          </cell>
        </row>
        <row r="2627">
          <cell r="J2627">
            <v>-250.6918</v>
          </cell>
        </row>
        <row r="2628">
          <cell r="J2628">
            <v>-250.61220000000003</v>
          </cell>
        </row>
        <row r="2629">
          <cell r="J2629">
            <v>-250.5326</v>
          </cell>
        </row>
        <row r="2630">
          <cell r="J2630">
            <v>-250.45310000000001</v>
          </cell>
        </row>
        <row r="2631">
          <cell r="J2631">
            <v>-250.3734</v>
          </cell>
        </row>
        <row r="2632">
          <cell r="J2632">
            <v>-250.29390000000001</v>
          </cell>
        </row>
        <row r="2633">
          <cell r="J2633">
            <v>-250.21430000000001</v>
          </cell>
        </row>
        <row r="2634">
          <cell r="J2634">
            <v>-250.13479999999998</v>
          </cell>
        </row>
        <row r="2635">
          <cell r="J2635">
            <v>-250.05520000000001</v>
          </cell>
        </row>
        <row r="2636">
          <cell r="J2636">
            <v>-249.97580000000002</v>
          </cell>
        </row>
        <row r="2637">
          <cell r="J2637">
            <v>-249.8963</v>
          </cell>
        </row>
        <row r="2638">
          <cell r="J2638">
            <v>-249.81659999999999</v>
          </cell>
        </row>
        <row r="2639">
          <cell r="J2639">
            <v>-249.73699999999999</v>
          </cell>
        </row>
        <row r="2640">
          <cell r="J2640">
            <v>-249.6574</v>
          </cell>
        </row>
        <row r="2641">
          <cell r="J2641">
            <v>-249.5779</v>
          </cell>
        </row>
        <row r="2642">
          <cell r="J2642">
            <v>-249.4983</v>
          </cell>
        </row>
        <row r="2643">
          <cell r="J2643">
            <v>-249.41879999999998</v>
          </cell>
        </row>
        <row r="2644">
          <cell r="J2644">
            <v>-249.33910000000003</v>
          </cell>
        </row>
        <row r="2645">
          <cell r="J2645">
            <v>-249.25970000000001</v>
          </cell>
        </row>
        <row r="2646">
          <cell r="J2646">
            <v>-249.18</v>
          </cell>
        </row>
        <row r="2647">
          <cell r="J2647">
            <v>-249.10059999999999</v>
          </cell>
        </row>
        <row r="2648">
          <cell r="J2648">
            <v>-249.02090000000004</v>
          </cell>
        </row>
        <row r="2649">
          <cell r="J2649">
            <v>-248.94140000000002</v>
          </cell>
        </row>
        <row r="2650">
          <cell r="J2650">
            <v>-248.86180000000002</v>
          </cell>
        </row>
        <row r="2651">
          <cell r="J2651">
            <v>-248.78229999999999</v>
          </cell>
        </row>
        <row r="2652">
          <cell r="J2652">
            <v>-248.70260000000002</v>
          </cell>
        </row>
        <row r="2653">
          <cell r="J2653">
            <v>-248.62320000000003</v>
          </cell>
        </row>
        <row r="2654">
          <cell r="J2654">
            <v>-248.5436</v>
          </cell>
        </row>
        <row r="2655">
          <cell r="J2655">
            <v>-248.46420000000001</v>
          </cell>
        </row>
        <row r="2656">
          <cell r="J2656">
            <v>-248.38459999999998</v>
          </cell>
        </row>
        <row r="2657">
          <cell r="J2657">
            <v>-248.30499999999998</v>
          </cell>
        </row>
        <row r="2658">
          <cell r="J2658">
            <v>-248.22540000000001</v>
          </cell>
        </row>
        <row r="2659">
          <cell r="J2659">
            <v>-248.14590000000001</v>
          </cell>
        </row>
        <row r="2660">
          <cell r="J2660">
            <v>-248.06629999999998</v>
          </cell>
        </row>
        <row r="2661">
          <cell r="J2661">
            <v>-247.98659999999998</v>
          </cell>
        </row>
        <row r="2662">
          <cell r="J2662">
            <v>-247.90709999999999</v>
          </cell>
        </row>
        <row r="2663">
          <cell r="J2663">
            <v>-247.82759999999999</v>
          </cell>
        </row>
        <row r="2664">
          <cell r="J2664">
            <v>-247.74799999999996</v>
          </cell>
        </row>
        <row r="2665">
          <cell r="J2665">
            <v>-247.66849999999999</v>
          </cell>
        </row>
        <row r="2666">
          <cell r="J2666">
            <v>-247.58889999999997</v>
          </cell>
        </row>
        <row r="2667">
          <cell r="J2667">
            <v>-247.5093</v>
          </cell>
        </row>
        <row r="2668">
          <cell r="J2668">
            <v>-247.4297</v>
          </cell>
        </row>
        <row r="2669">
          <cell r="J2669">
            <v>-247.35019999999997</v>
          </cell>
        </row>
        <row r="2670">
          <cell r="J2670">
            <v>-247.2706</v>
          </cell>
        </row>
        <row r="2671">
          <cell r="J2671">
            <v>-247.19110000000001</v>
          </cell>
        </row>
        <row r="2672">
          <cell r="J2672">
            <v>-247.11159999999998</v>
          </cell>
        </row>
        <row r="2673">
          <cell r="J2673">
            <v>-247.03190000000001</v>
          </cell>
        </row>
        <row r="2674">
          <cell r="J2674">
            <v>-246.95240000000001</v>
          </cell>
        </row>
        <row r="2675">
          <cell r="J2675">
            <v>-246.87280000000004</v>
          </cell>
        </row>
        <row r="2676">
          <cell r="J2676">
            <v>-246.79329999999999</v>
          </cell>
        </row>
        <row r="2677">
          <cell r="J2677">
            <v>-246.71379999999999</v>
          </cell>
        </row>
        <row r="2678">
          <cell r="J2678">
            <v>-246.63419999999996</v>
          </cell>
        </row>
        <row r="2679">
          <cell r="J2679">
            <v>-246.55459999999999</v>
          </cell>
        </row>
        <row r="2680">
          <cell r="J2680">
            <v>-246.47489999999999</v>
          </cell>
        </row>
        <row r="2681">
          <cell r="J2681">
            <v>-246.3956</v>
          </cell>
        </row>
        <row r="2682">
          <cell r="J2682">
            <v>-246.3159</v>
          </cell>
        </row>
        <row r="2683">
          <cell r="J2683">
            <v>-246.2364</v>
          </cell>
        </row>
        <row r="2684">
          <cell r="J2684">
            <v>-246.15679999999998</v>
          </cell>
        </row>
        <row r="2685">
          <cell r="J2685">
            <v>-246.0772</v>
          </cell>
        </row>
        <row r="2686">
          <cell r="J2686">
            <v>-245.99779999999998</v>
          </cell>
        </row>
        <row r="2687">
          <cell r="J2687">
            <v>-245.91809999999998</v>
          </cell>
        </row>
        <row r="2688">
          <cell r="J2688">
            <v>-245.83860000000001</v>
          </cell>
        </row>
        <row r="2689">
          <cell r="J2689">
            <v>-245.75900000000001</v>
          </cell>
        </row>
        <row r="2690">
          <cell r="J2690">
            <v>-245.67930000000001</v>
          </cell>
        </row>
        <row r="2691">
          <cell r="J2691">
            <v>-245.6</v>
          </cell>
        </row>
        <row r="2692">
          <cell r="J2692">
            <v>-245.5204</v>
          </cell>
        </row>
        <row r="2693">
          <cell r="J2693">
            <v>-245.44090000000003</v>
          </cell>
        </row>
        <row r="2694">
          <cell r="J2694">
            <v>-245.36120000000003</v>
          </cell>
        </row>
        <row r="2695">
          <cell r="J2695">
            <v>-245.28160000000003</v>
          </cell>
        </row>
        <row r="2696">
          <cell r="J2696">
            <v>-245.2022</v>
          </cell>
        </row>
        <row r="2697">
          <cell r="J2697">
            <v>-245.1225</v>
          </cell>
        </row>
        <row r="2698">
          <cell r="J2698">
            <v>-245.0429</v>
          </cell>
        </row>
        <row r="2699">
          <cell r="J2699">
            <v>-244.96340000000004</v>
          </cell>
        </row>
        <row r="2700">
          <cell r="J2700">
            <v>-244.88380000000001</v>
          </cell>
        </row>
        <row r="2701">
          <cell r="J2701">
            <v>-244.80440000000002</v>
          </cell>
        </row>
        <row r="2702">
          <cell r="J2702">
            <v>-244.72469999999998</v>
          </cell>
        </row>
        <row r="2703">
          <cell r="J2703">
            <v>-244.64500000000001</v>
          </cell>
        </row>
        <row r="2704">
          <cell r="J2704">
            <v>-244.56570000000002</v>
          </cell>
        </row>
        <row r="2705">
          <cell r="J2705">
            <v>-244.48610000000002</v>
          </cell>
        </row>
        <row r="2706">
          <cell r="J2706">
            <v>-244.40649999999999</v>
          </cell>
        </row>
        <row r="2707">
          <cell r="J2707">
            <v>-244.327</v>
          </cell>
        </row>
        <row r="2708">
          <cell r="J2708">
            <v>-244.2473</v>
          </cell>
        </row>
        <row r="2709">
          <cell r="J2709">
            <v>-244.16780000000003</v>
          </cell>
        </row>
        <row r="2710">
          <cell r="J2710">
            <v>-244.0883</v>
          </cell>
        </row>
        <row r="2711">
          <cell r="J2711">
            <v>-244.0087</v>
          </cell>
        </row>
        <row r="2712">
          <cell r="J2712">
            <v>-243.92900000000003</v>
          </cell>
        </row>
        <row r="2713">
          <cell r="J2713">
            <v>-243.84960000000001</v>
          </cell>
        </row>
        <row r="2714">
          <cell r="J2714">
            <v>-243.77</v>
          </cell>
        </row>
        <row r="2715">
          <cell r="J2715">
            <v>-243.69050000000001</v>
          </cell>
        </row>
        <row r="2716">
          <cell r="J2716">
            <v>-243.61099999999999</v>
          </cell>
        </row>
        <row r="2717">
          <cell r="J2717">
            <v>-243.53129999999999</v>
          </cell>
        </row>
        <row r="2718">
          <cell r="J2718">
            <v>-243.45180000000002</v>
          </cell>
        </row>
        <row r="2719">
          <cell r="J2719">
            <v>-243.37210000000002</v>
          </cell>
        </row>
        <row r="2720">
          <cell r="J2720">
            <v>-243.29259999999999</v>
          </cell>
        </row>
        <row r="2721">
          <cell r="J2721">
            <v>-243.21300000000002</v>
          </cell>
        </row>
        <row r="2722">
          <cell r="J2722">
            <v>-243.1336</v>
          </cell>
        </row>
        <row r="2723">
          <cell r="J2723">
            <v>-243.0539</v>
          </cell>
        </row>
        <row r="2724">
          <cell r="J2724">
            <v>-242.9744</v>
          </cell>
        </row>
        <row r="2725">
          <cell r="J2725">
            <v>-242.89490000000001</v>
          </cell>
        </row>
        <row r="2726">
          <cell r="J2726">
            <v>-242.8152</v>
          </cell>
        </row>
        <row r="2727">
          <cell r="J2727">
            <v>-242.73570000000001</v>
          </cell>
        </row>
        <row r="2728">
          <cell r="J2728">
            <v>-242.65629999999999</v>
          </cell>
        </row>
        <row r="2729">
          <cell r="J2729">
            <v>-242.57659999999998</v>
          </cell>
        </row>
        <row r="2730">
          <cell r="J2730">
            <v>-242.49689999999998</v>
          </cell>
        </row>
        <row r="2731">
          <cell r="J2731">
            <v>-242.41760000000005</v>
          </cell>
        </row>
        <row r="2732">
          <cell r="J2732">
            <v>-242.33789999999999</v>
          </cell>
        </row>
        <row r="2733">
          <cell r="J2733">
            <v>-242.25830000000002</v>
          </cell>
        </row>
        <row r="2734">
          <cell r="J2734">
            <v>-242.1789</v>
          </cell>
        </row>
        <row r="2735">
          <cell r="J2735">
            <v>-242.09929999999997</v>
          </cell>
        </row>
        <row r="2736">
          <cell r="J2736">
            <v>-242.01960000000003</v>
          </cell>
        </row>
        <row r="2737">
          <cell r="J2737">
            <v>-241.94</v>
          </cell>
        </row>
        <row r="2738">
          <cell r="J2738">
            <v>-241.86070000000001</v>
          </cell>
        </row>
        <row r="2739">
          <cell r="J2739">
            <v>-241.78110000000001</v>
          </cell>
        </row>
        <row r="2740">
          <cell r="J2740">
            <v>-241.70139999999998</v>
          </cell>
        </row>
        <row r="2741">
          <cell r="J2741">
            <v>-241.62189999999998</v>
          </cell>
        </row>
        <row r="2742">
          <cell r="J2742">
            <v>-241.54239999999999</v>
          </cell>
        </row>
        <row r="2743">
          <cell r="J2743">
            <v>-241.46279999999999</v>
          </cell>
        </row>
        <row r="2744">
          <cell r="J2744">
            <v>-241.38319999999999</v>
          </cell>
        </row>
        <row r="2745">
          <cell r="J2745">
            <v>-241.30359999999999</v>
          </cell>
        </row>
        <row r="2746">
          <cell r="J2746">
            <v>-241.22409999999999</v>
          </cell>
        </row>
        <row r="2747">
          <cell r="J2747">
            <v>-241.1446</v>
          </cell>
        </row>
        <row r="2748">
          <cell r="J2748">
            <v>-241.06500000000003</v>
          </cell>
        </row>
        <row r="2749">
          <cell r="J2749">
            <v>-240.9854</v>
          </cell>
        </row>
        <row r="2750">
          <cell r="J2750">
            <v>-240.9058</v>
          </cell>
        </row>
        <row r="2751">
          <cell r="J2751">
            <v>-240.8263</v>
          </cell>
        </row>
        <row r="2752">
          <cell r="J2752">
            <v>-240.74690000000001</v>
          </cell>
        </row>
        <row r="2753">
          <cell r="J2753">
            <v>-240.66710000000003</v>
          </cell>
        </row>
        <row r="2754">
          <cell r="J2754">
            <v>-240.58760000000004</v>
          </cell>
        </row>
        <row r="2755">
          <cell r="J2755">
            <v>-240.50810000000001</v>
          </cell>
        </row>
        <row r="2756">
          <cell r="J2756">
            <v>-240.42850000000001</v>
          </cell>
        </row>
        <row r="2757">
          <cell r="J2757">
            <v>-240.34879999999998</v>
          </cell>
        </row>
        <row r="2758">
          <cell r="J2758">
            <v>-240.26940000000002</v>
          </cell>
        </row>
        <row r="2759">
          <cell r="J2759">
            <v>-240.18979999999999</v>
          </cell>
        </row>
        <row r="2760">
          <cell r="J2760">
            <v>-240.11020000000002</v>
          </cell>
        </row>
        <row r="2761">
          <cell r="J2761">
            <v>-240.03069999999997</v>
          </cell>
        </row>
        <row r="2762">
          <cell r="J2762">
            <v>-239.95099999999999</v>
          </cell>
        </row>
        <row r="2763">
          <cell r="J2763">
            <v>-239.8716</v>
          </cell>
        </row>
        <row r="2764">
          <cell r="J2764">
            <v>-239.7921</v>
          </cell>
        </row>
        <row r="2765">
          <cell r="J2765">
            <v>-239.7123</v>
          </cell>
        </row>
        <row r="2766">
          <cell r="J2766">
            <v>-239.63289999999998</v>
          </cell>
        </row>
        <row r="2767">
          <cell r="J2767">
            <v>-239.5532</v>
          </cell>
        </row>
        <row r="2768">
          <cell r="J2768">
            <v>-239.47379999999998</v>
          </cell>
        </row>
        <row r="2769">
          <cell r="J2769">
            <v>-239.39430000000002</v>
          </cell>
        </row>
        <row r="2770">
          <cell r="J2770">
            <v>-239.31470000000002</v>
          </cell>
        </row>
        <row r="2771">
          <cell r="J2771">
            <v>-239.23500000000001</v>
          </cell>
        </row>
        <row r="2772">
          <cell r="J2772">
            <v>-239.15549999999999</v>
          </cell>
        </row>
        <row r="2773">
          <cell r="J2773">
            <v>-239.07599999999999</v>
          </cell>
        </row>
        <row r="2774">
          <cell r="J2774">
            <v>-238.99640000000002</v>
          </cell>
        </row>
        <row r="2775">
          <cell r="J2775">
            <v>-238.91679999999999</v>
          </cell>
        </row>
        <row r="2776">
          <cell r="J2776">
            <v>-238.83730000000003</v>
          </cell>
        </row>
        <row r="2777">
          <cell r="J2777">
            <v>-238.75779999999997</v>
          </cell>
        </row>
        <row r="2778">
          <cell r="J2778">
            <v>-238.6782</v>
          </cell>
        </row>
        <row r="2779">
          <cell r="J2779">
            <v>-238.59859999999998</v>
          </cell>
        </row>
        <row r="2780">
          <cell r="J2780">
            <v>-238.51900000000001</v>
          </cell>
        </row>
        <row r="2781">
          <cell r="J2781">
            <v>-238.43950000000001</v>
          </cell>
        </row>
        <row r="2782">
          <cell r="J2782">
            <v>-238.35989999999998</v>
          </cell>
        </row>
        <row r="2783">
          <cell r="J2783">
            <v>-238.28029999999998</v>
          </cell>
        </row>
        <row r="2784">
          <cell r="J2784">
            <v>-238.20079999999999</v>
          </cell>
        </row>
        <row r="2785">
          <cell r="J2785">
            <v>-238.12120000000002</v>
          </cell>
        </row>
        <row r="2786">
          <cell r="J2786">
            <v>-238.04169999999999</v>
          </cell>
        </row>
        <row r="2787">
          <cell r="J2787">
            <v>-237.9622</v>
          </cell>
        </row>
        <row r="2788">
          <cell r="J2788">
            <v>-237.88250000000002</v>
          </cell>
        </row>
        <row r="2789">
          <cell r="J2789">
            <v>-237.803</v>
          </cell>
        </row>
        <row r="2790">
          <cell r="J2790">
            <v>-237.7234</v>
          </cell>
        </row>
        <row r="2791">
          <cell r="J2791">
            <v>-237.64390000000003</v>
          </cell>
        </row>
        <row r="2792">
          <cell r="J2792">
            <v>-237.5643</v>
          </cell>
        </row>
        <row r="2793">
          <cell r="J2793">
            <v>-237.48489999999998</v>
          </cell>
        </row>
        <row r="2794">
          <cell r="J2794">
            <v>-237.40520000000004</v>
          </cell>
        </row>
        <row r="2795">
          <cell r="J2795">
            <v>-237.32569999999998</v>
          </cell>
        </row>
        <row r="2796">
          <cell r="J2796">
            <v>-237.24599999999998</v>
          </cell>
        </row>
        <row r="2797">
          <cell r="J2797">
            <v>-237.16650000000001</v>
          </cell>
        </row>
        <row r="2798">
          <cell r="J2798">
            <v>-237.08699999999999</v>
          </cell>
        </row>
        <row r="2799">
          <cell r="J2799">
            <v>-237.00740000000002</v>
          </cell>
        </row>
        <row r="2800">
          <cell r="J2800">
            <v>-236.92789999999999</v>
          </cell>
        </row>
        <row r="2801">
          <cell r="J2801">
            <v>-236.84819999999999</v>
          </cell>
        </row>
        <row r="2802">
          <cell r="J2802">
            <v>-236.7688</v>
          </cell>
        </row>
        <row r="2803">
          <cell r="J2803">
            <v>-236.6891</v>
          </cell>
        </row>
        <row r="2804">
          <cell r="J2804">
            <v>-236.60960000000003</v>
          </cell>
        </row>
        <row r="2805">
          <cell r="J2805">
            <v>-236.53000000000003</v>
          </cell>
        </row>
        <row r="2806">
          <cell r="J2806">
            <v>-236.4504</v>
          </cell>
        </row>
        <row r="2807">
          <cell r="J2807">
            <v>-236.37090000000001</v>
          </cell>
        </row>
        <row r="2808">
          <cell r="J2808">
            <v>-236.29140000000001</v>
          </cell>
        </row>
        <row r="2809">
          <cell r="J2809">
            <v>-236.21190000000001</v>
          </cell>
        </row>
        <row r="2810">
          <cell r="J2810">
            <v>-236.13219999999998</v>
          </cell>
        </row>
        <row r="2811">
          <cell r="J2811">
            <v>-236.05270000000002</v>
          </cell>
        </row>
        <row r="2812">
          <cell r="J2812">
            <v>-235.97309999999999</v>
          </cell>
        </row>
        <row r="2813">
          <cell r="J2813">
            <v>-235.89349999999999</v>
          </cell>
        </row>
        <row r="2814">
          <cell r="J2814">
            <v>-235.81390000000002</v>
          </cell>
        </row>
        <row r="2815">
          <cell r="J2815">
            <v>-235.73430000000002</v>
          </cell>
        </row>
        <row r="2816">
          <cell r="J2816">
            <v>-235.65480000000002</v>
          </cell>
        </row>
        <row r="2817">
          <cell r="J2817">
            <v>-235.57529999999997</v>
          </cell>
        </row>
        <row r="2818">
          <cell r="J2818">
            <v>-235.49579999999997</v>
          </cell>
        </row>
        <row r="2819">
          <cell r="J2819">
            <v>-235.41619999999998</v>
          </cell>
        </row>
        <row r="2820">
          <cell r="J2820">
            <v>-235.33659999999998</v>
          </cell>
        </row>
        <row r="2821">
          <cell r="J2821">
            <v>-235.25710000000001</v>
          </cell>
        </row>
        <row r="2822">
          <cell r="J2822">
            <v>-235.17760000000001</v>
          </cell>
        </row>
        <row r="2823">
          <cell r="J2823">
            <v>-235.09799999999998</v>
          </cell>
        </row>
        <row r="2824">
          <cell r="J2824">
            <v>-235.01840000000001</v>
          </cell>
        </row>
        <row r="2825">
          <cell r="J2825">
            <v>-234.93879999999999</v>
          </cell>
        </row>
        <row r="2826">
          <cell r="J2826">
            <v>-234.85929999999999</v>
          </cell>
        </row>
        <row r="2827">
          <cell r="J2827">
            <v>-234.77980000000002</v>
          </cell>
        </row>
        <row r="2828">
          <cell r="J2828">
            <v>-234.7002</v>
          </cell>
        </row>
        <row r="2829">
          <cell r="J2829">
            <v>-234.62059999999997</v>
          </cell>
        </row>
        <row r="2830">
          <cell r="J2830">
            <v>-234.541</v>
          </cell>
        </row>
        <row r="2831">
          <cell r="J2831">
            <v>-234.4615</v>
          </cell>
        </row>
        <row r="2832">
          <cell r="J2832">
            <v>-234.38200000000001</v>
          </cell>
        </row>
        <row r="2833">
          <cell r="J2833">
            <v>-234.3023</v>
          </cell>
        </row>
        <row r="2834">
          <cell r="J2834">
            <v>-234.22280000000001</v>
          </cell>
        </row>
        <row r="2835">
          <cell r="J2835">
            <v>-234.14320000000001</v>
          </cell>
        </row>
        <row r="2836">
          <cell r="J2836">
            <v>-234.06380000000001</v>
          </cell>
        </row>
        <row r="2837">
          <cell r="J2837">
            <v>-233.98399999999998</v>
          </cell>
        </row>
        <row r="2838">
          <cell r="J2838">
            <v>-233.90460000000002</v>
          </cell>
        </row>
        <row r="2839">
          <cell r="J2839">
            <v>-233.82489999999999</v>
          </cell>
        </row>
        <row r="2840">
          <cell r="J2840">
            <v>-233.74539999999999</v>
          </cell>
        </row>
        <row r="2841">
          <cell r="J2841">
            <v>-233.66569999999999</v>
          </cell>
        </row>
        <row r="2842">
          <cell r="J2842">
            <v>-233.58629999999999</v>
          </cell>
        </row>
        <row r="2843">
          <cell r="J2843">
            <v>-233.5067</v>
          </cell>
        </row>
        <row r="2844">
          <cell r="J2844">
            <v>-233.42709999999997</v>
          </cell>
        </row>
        <row r="2845">
          <cell r="J2845">
            <v>-233.34769999999997</v>
          </cell>
        </row>
        <row r="2846">
          <cell r="J2846">
            <v>-233.2679</v>
          </cell>
        </row>
        <row r="2847">
          <cell r="J2847">
            <v>-233.18849999999998</v>
          </cell>
        </row>
        <row r="2848">
          <cell r="J2848">
            <v>-233.10889999999998</v>
          </cell>
        </row>
        <row r="2849">
          <cell r="J2849">
            <v>-233.02939999999998</v>
          </cell>
        </row>
        <row r="2850">
          <cell r="J2850">
            <v>-232.94979999999998</v>
          </cell>
        </row>
        <row r="2851">
          <cell r="J2851">
            <v>-232.87029999999996</v>
          </cell>
        </row>
        <row r="2852">
          <cell r="J2852">
            <v>-232.79070000000002</v>
          </cell>
        </row>
        <row r="2853">
          <cell r="J2853">
            <v>-232.71110000000002</v>
          </cell>
        </row>
        <row r="2854">
          <cell r="J2854">
            <v>-232.63160000000002</v>
          </cell>
        </row>
        <row r="2855">
          <cell r="J2855">
            <v>-232.55200000000002</v>
          </cell>
        </row>
        <row r="2856">
          <cell r="J2856">
            <v>-232.47239999999999</v>
          </cell>
        </row>
        <row r="2857">
          <cell r="J2857">
            <v>-232.39279999999997</v>
          </cell>
        </row>
        <row r="2858">
          <cell r="J2858">
            <v>-232.31330000000003</v>
          </cell>
        </row>
        <row r="2859">
          <cell r="J2859">
            <v>-232.2338</v>
          </cell>
        </row>
        <row r="2860">
          <cell r="J2860">
            <v>-232.1541</v>
          </cell>
        </row>
        <row r="2861">
          <cell r="J2861">
            <v>-232.0746</v>
          </cell>
        </row>
        <row r="2862">
          <cell r="J2862">
            <v>-231.99510000000001</v>
          </cell>
        </row>
        <row r="2863">
          <cell r="J2863">
            <v>-231.91550000000001</v>
          </cell>
        </row>
        <row r="2864">
          <cell r="J2864">
            <v>-231.83599999999996</v>
          </cell>
        </row>
        <row r="2865">
          <cell r="J2865">
            <v>-231.75640000000001</v>
          </cell>
        </row>
        <row r="2866">
          <cell r="J2866">
            <v>-231.67690000000002</v>
          </cell>
        </row>
        <row r="2867">
          <cell r="J2867">
            <v>-231.59729999999999</v>
          </cell>
        </row>
        <row r="2868">
          <cell r="J2868">
            <v>-231.51779999999999</v>
          </cell>
        </row>
        <row r="2869">
          <cell r="J2869">
            <v>-231.4383</v>
          </cell>
        </row>
        <row r="2870">
          <cell r="J2870">
            <v>-231.35860000000002</v>
          </cell>
        </row>
        <row r="2871">
          <cell r="J2871">
            <v>-231.279</v>
          </cell>
        </row>
        <row r="2872">
          <cell r="J2872">
            <v>-231.1995</v>
          </cell>
        </row>
        <row r="2873">
          <cell r="J2873">
            <v>-231.1199</v>
          </cell>
        </row>
        <row r="2874">
          <cell r="J2874">
            <v>-231.04039999999998</v>
          </cell>
        </row>
        <row r="2875">
          <cell r="J2875">
            <v>-230.96080000000001</v>
          </cell>
        </row>
        <row r="2876">
          <cell r="J2876">
            <v>-230.88130000000001</v>
          </cell>
        </row>
        <row r="2877">
          <cell r="J2877">
            <v>-230.80169999999998</v>
          </cell>
        </row>
        <row r="2878">
          <cell r="J2878">
            <v>-230.72210000000001</v>
          </cell>
        </row>
        <row r="2879">
          <cell r="J2879">
            <v>-230.64269999999999</v>
          </cell>
        </row>
        <row r="2880">
          <cell r="J2880">
            <v>-230.56300000000002</v>
          </cell>
        </row>
        <row r="2881">
          <cell r="J2881">
            <v>-230.48349999999999</v>
          </cell>
        </row>
        <row r="2882">
          <cell r="J2882">
            <v>-230.40390000000002</v>
          </cell>
        </row>
        <row r="2883">
          <cell r="J2883">
            <v>-230.32420000000002</v>
          </cell>
        </row>
        <row r="2884">
          <cell r="J2884">
            <v>-230.2448</v>
          </cell>
        </row>
        <row r="2885">
          <cell r="J2885">
            <v>-230.16520000000003</v>
          </cell>
        </row>
        <row r="2886">
          <cell r="J2886">
            <v>-230.0856</v>
          </cell>
        </row>
        <row r="2887">
          <cell r="J2887">
            <v>-230.0061</v>
          </cell>
        </row>
        <row r="2888">
          <cell r="J2888">
            <v>-229.92659999999998</v>
          </cell>
        </row>
        <row r="2889">
          <cell r="J2889">
            <v>-229.84710000000001</v>
          </cell>
        </row>
        <row r="2890">
          <cell r="J2890">
            <v>-229.76740000000001</v>
          </cell>
        </row>
        <row r="2891">
          <cell r="J2891">
            <v>-229.68800000000002</v>
          </cell>
        </row>
        <row r="2892">
          <cell r="J2892">
            <v>-229.60829999999999</v>
          </cell>
        </row>
        <row r="2893">
          <cell r="J2893">
            <v>-229.52870000000001</v>
          </cell>
        </row>
        <row r="2894">
          <cell r="J2894">
            <v>-229.44919999999999</v>
          </cell>
        </row>
        <row r="2895">
          <cell r="J2895">
            <v>-229.36960000000002</v>
          </cell>
        </row>
        <row r="2896">
          <cell r="J2896">
            <v>-229.29010000000002</v>
          </cell>
        </row>
        <row r="2897">
          <cell r="J2897">
            <v>-229.2105</v>
          </cell>
        </row>
        <row r="2898">
          <cell r="J2898">
            <v>-229.13099999999997</v>
          </cell>
        </row>
        <row r="2899">
          <cell r="J2899">
            <v>-229.05129999999997</v>
          </cell>
        </row>
        <row r="2900">
          <cell r="J2900">
            <v>-228.97179999999997</v>
          </cell>
        </row>
        <row r="2901">
          <cell r="J2901">
            <v>-228.8921</v>
          </cell>
        </row>
        <row r="2902">
          <cell r="J2902">
            <v>-228.81270000000001</v>
          </cell>
        </row>
        <row r="2903">
          <cell r="J2903">
            <v>-228.73320000000001</v>
          </cell>
        </row>
        <row r="2904">
          <cell r="J2904">
            <v>-228.65350000000001</v>
          </cell>
        </row>
        <row r="2905">
          <cell r="J2905">
            <v>-228.57400000000001</v>
          </cell>
        </row>
        <row r="2906">
          <cell r="J2906">
            <v>-228.49439999999996</v>
          </cell>
        </row>
        <row r="2907">
          <cell r="J2907">
            <v>-228.41480000000001</v>
          </cell>
        </row>
        <row r="2908">
          <cell r="J2908">
            <v>-228.33529999999999</v>
          </cell>
        </row>
        <row r="2909">
          <cell r="J2909">
            <v>-228.25570000000002</v>
          </cell>
        </row>
        <row r="2910">
          <cell r="J2910">
            <v>-228.17630000000003</v>
          </cell>
        </row>
        <row r="2911">
          <cell r="J2911">
            <v>-228.0967</v>
          </cell>
        </row>
        <row r="2912">
          <cell r="J2912">
            <v>-228.017</v>
          </cell>
        </row>
        <row r="2913">
          <cell r="J2913">
            <v>-227.93749999999997</v>
          </cell>
        </row>
        <row r="2914">
          <cell r="J2914">
            <v>-227.85789999999997</v>
          </cell>
        </row>
        <row r="2915">
          <cell r="J2915">
            <v>-227.7784</v>
          </cell>
        </row>
        <row r="2916">
          <cell r="J2916">
            <v>-227.69900000000001</v>
          </cell>
        </row>
        <row r="2917">
          <cell r="J2917">
            <v>-227.61950000000002</v>
          </cell>
        </row>
        <row r="2918">
          <cell r="J2918">
            <v>-227.53949999999998</v>
          </cell>
        </row>
        <row r="2919">
          <cell r="J2919">
            <v>-227.45999999999998</v>
          </cell>
        </row>
        <row r="2920">
          <cell r="J2920">
            <v>-227.38059999999999</v>
          </cell>
        </row>
        <row r="2921">
          <cell r="J2921">
            <v>-227.30099999999999</v>
          </cell>
        </row>
        <row r="2922">
          <cell r="J2922">
            <v>-227.22150000000002</v>
          </cell>
        </row>
        <row r="2923">
          <cell r="J2923">
            <v>-227.14180000000005</v>
          </cell>
        </row>
        <row r="2924">
          <cell r="J2924">
            <v>-227.06240000000003</v>
          </cell>
        </row>
        <row r="2925">
          <cell r="J2925">
            <v>-226.98269999999999</v>
          </cell>
        </row>
        <row r="2926">
          <cell r="J2926">
            <v>-226.9032</v>
          </cell>
        </row>
        <row r="2927">
          <cell r="J2927">
            <v>-226.8237</v>
          </cell>
        </row>
        <row r="2928">
          <cell r="J2928">
            <v>-226.74420000000001</v>
          </cell>
        </row>
        <row r="2929">
          <cell r="J2929">
            <v>-226.66449999999998</v>
          </cell>
        </row>
        <row r="2930">
          <cell r="J2930">
            <v>-226.58489999999998</v>
          </cell>
        </row>
        <row r="2931">
          <cell r="J2931">
            <v>-226.50540000000001</v>
          </cell>
        </row>
        <row r="2932">
          <cell r="J2932">
            <v>-226.42580000000001</v>
          </cell>
        </row>
        <row r="2933">
          <cell r="J2933">
            <v>-226.34630000000001</v>
          </cell>
        </row>
        <row r="2934">
          <cell r="J2934">
            <v>-226.26679999999999</v>
          </cell>
        </row>
        <row r="2935">
          <cell r="J2935">
            <v>-226.18729999999999</v>
          </cell>
        </row>
        <row r="2936">
          <cell r="J2936">
            <v>-226.10769999999997</v>
          </cell>
        </row>
        <row r="2937">
          <cell r="J2937">
            <v>-226.02799999999999</v>
          </cell>
        </row>
        <row r="2938">
          <cell r="J2938">
            <v>-225.9485</v>
          </cell>
        </row>
        <row r="2939">
          <cell r="J2939">
            <v>-225.86899999999997</v>
          </cell>
        </row>
        <row r="2940">
          <cell r="J2940">
            <v>-225.7895</v>
          </cell>
        </row>
        <row r="2941">
          <cell r="J2941">
            <v>-225.7098</v>
          </cell>
        </row>
        <row r="2942">
          <cell r="J2942">
            <v>-225.63030000000001</v>
          </cell>
        </row>
        <row r="2943">
          <cell r="J2943">
            <v>-225.55080000000001</v>
          </cell>
        </row>
        <row r="2944">
          <cell r="J2944">
            <v>-225.47120000000001</v>
          </cell>
        </row>
        <row r="2945">
          <cell r="J2945">
            <v>-225.39159999999998</v>
          </cell>
        </row>
        <row r="2946">
          <cell r="J2946">
            <v>-225.31199999999998</v>
          </cell>
        </row>
        <row r="2947">
          <cell r="J2947">
            <v>-225.23249999999999</v>
          </cell>
        </row>
        <row r="2948">
          <cell r="J2948">
            <v>-225.15290000000002</v>
          </cell>
        </row>
        <row r="2949">
          <cell r="J2949">
            <v>-225.07330000000002</v>
          </cell>
        </row>
        <row r="2950">
          <cell r="J2950">
            <v>-224.99369999999999</v>
          </cell>
        </row>
        <row r="2951">
          <cell r="J2951">
            <v>-224.91419999999997</v>
          </cell>
        </row>
        <row r="2952">
          <cell r="J2952">
            <v>-224.83459999999999</v>
          </cell>
        </row>
        <row r="2953">
          <cell r="J2953">
            <v>-224.7551</v>
          </cell>
        </row>
        <row r="2954">
          <cell r="J2954">
            <v>-224.6755</v>
          </cell>
        </row>
        <row r="2955">
          <cell r="J2955">
            <v>-224.5958</v>
          </cell>
        </row>
        <row r="2956">
          <cell r="J2956">
            <v>-224.5162</v>
          </cell>
        </row>
        <row r="2957">
          <cell r="J2957">
            <v>-224.43680000000001</v>
          </cell>
        </row>
        <row r="2958">
          <cell r="J2958">
            <v>-224.35730000000001</v>
          </cell>
        </row>
        <row r="2959">
          <cell r="J2959">
            <v>-224.27770000000001</v>
          </cell>
        </row>
        <row r="2960">
          <cell r="J2960">
            <v>-224.19819999999999</v>
          </cell>
        </row>
        <row r="2961">
          <cell r="J2961">
            <v>-224.11859999999999</v>
          </cell>
        </row>
        <row r="2962">
          <cell r="J2962">
            <v>-224.03899999999999</v>
          </cell>
        </row>
        <row r="2963">
          <cell r="J2963">
            <v>-223.95939999999999</v>
          </cell>
        </row>
        <row r="2964">
          <cell r="J2964">
            <v>-223.87989999999999</v>
          </cell>
        </row>
        <row r="2965">
          <cell r="J2965">
            <v>-223.8005</v>
          </cell>
        </row>
        <row r="2966">
          <cell r="J2966">
            <v>-223.72079999999997</v>
          </cell>
        </row>
        <row r="2967">
          <cell r="J2967">
            <v>-223.6413</v>
          </cell>
        </row>
        <row r="2968">
          <cell r="J2968">
            <v>-223.56170000000003</v>
          </cell>
        </row>
        <row r="2969">
          <cell r="J2969">
            <v>-223.4821</v>
          </cell>
        </row>
        <row r="2970">
          <cell r="J2970">
            <v>-223.40260000000001</v>
          </cell>
        </row>
        <row r="2971">
          <cell r="J2971">
            <v>-223.32309999999998</v>
          </cell>
        </row>
        <row r="2972">
          <cell r="J2972">
            <v>-223.24340000000001</v>
          </cell>
        </row>
        <row r="2973">
          <cell r="J2973">
            <v>-223.16380000000001</v>
          </cell>
        </row>
        <row r="2974">
          <cell r="J2974">
            <v>-223.08429999999998</v>
          </cell>
        </row>
        <row r="2975">
          <cell r="J2975">
            <v>-223.00479999999996</v>
          </cell>
        </row>
        <row r="2976">
          <cell r="J2976">
            <v>-222.92529999999996</v>
          </cell>
        </row>
        <row r="2977">
          <cell r="J2977">
            <v>-222.84570000000002</v>
          </cell>
        </row>
        <row r="2978">
          <cell r="J2978">
            <v>-222.76610000000002</v>
          </cell>
        </row>
        <row r="2979">
          <cell r="J2979">
            <v>-222.68650000000002</v>
          </cell>
        </row>
        <row r="2980">
          <cell r="J2980">
            <v>-222.607</v>
          </cell>
        </row>
        <row r="2981">
          <cell r="J2981">
            <v>-222.5274</v>
          </cell>
        </row>
        <row r="2982">
          <cell r="J2982">
            <v>-222.4479</v>
          </cell>
        </row>
        <row r="2983">
          <cell r="J2983">
            <v>-222.36840000000001</v>
          </cell>
        </row>
        <row r="2984">
          <cell r="J2984">
            <v>-222.28869999999998</v>
          </cell>
        </row>
        <row r="2985">
          <cell r="J2985">
            <v>-222.20919999999998</v>
          </cell>
        </row>
        <row r="2986">
          <cell r="J2986">
            <v>-222.12980000000002</v>
          </cell>
        </row>
        <row r="2987">
          <cell r="J2987">
            <v>-222.05</v>
          </cell>
        </row>
        <row r="2988">
          <cell r="J2988">
            <v>-221.97050000000002</v>
          </cell>
        </row>
        <row r="2989">
          <cell r="J2989">
            <v>-221.89079999999998</v>
          </cell>
        </row>
        <row r="2990">
          <cell r="J2990">
            <v>-221.81139999999999</v>
          </cell>
        </row>
        <row r="2991">
          <cell r="J2991">
            <v>-221.73179999999999</v>
          </cell>
        </row>
        <row r="2992">
          <cell r="J2992">
            <v>-221.65219999999999</v>
          </cell>
        </row>
        <row r="2993">
          <cell r="J2993">
            <v>-221.57269999999997</v>
          </cell>
        </row>
        <row r="2994">
          <cell r="J2994">
            <v>-221.4931</v>
          </cell>
        </row>
        <row r="2995">
          <cell r="J2995">
            <v>-221.41349999999997</v>
          </cell>
        </row>
        <row r="2996">
          <cell r="J2996">
            <v>-221.334</v>
          </cell>
        </row>
        <row r="2997">
          <cell r="J2997">
            <v>-221.2543</v>
          </cell>
        </row>
        <row r="2998">
          <cell r="J2998">
            <v>-221.1748</v>
          </cell>
        </row>
        <row r="2999">
          <cell r="J2999">
            <v>-221.09530000000001</v>
          </cell>
        </row>
        <row r="3000">
          <cell r="J3000">
            <v>-221.01560000000001</v>
          </cell>
        </row>
        <row r="3001">
          <cell r="J3001">
            <v>-220.93630000000002</v>
          </cell>
        </row>
        <row r="3002">
          <cell r="J3002">
            <v>-220.85659999999999</v>
          </cell>
        </row>
        <row r="3003">
          <cell r="J3003">
            <v>-220.77709999999999</v>
          </cell>
        </row>
        <row r="3004">
          <cell r="J3004">
            <v>-220.69759999999999</v>
          </cell>
        </row>
        <row r="3005">
          <cell r="J3005">
            <v>-220.61809999999997</v>
          </cell>
        </row>
        <row r="3006">
          <cell r="J3006">
            <v>-220.53829999999999</v>
          </cell>
        </row>
        <row r="3007">
          <cell r="J3007">
            <v>-220.45870000000002</v>
          </cell>
        </row>
        <row r="3008">
          <cell r="J3008">
            <v>-220.37920000000003</v>
          </cell>
        </row>
        <row r="3009">
          <cell r="J3009">
            <v>-220.29970000000003</v>
          </cell>
        </row>
        <row r="3010">
          <cell r="J3010">
            <v>-220.2201</v>
          </cell>
        </row>
        <row r="3011">
          <cell r="J3011">
            <v>-220.1405</v>
          </cell>
        </row>
        <row r="3012">
          <cell r="J3012">
            <v>-220.06110000000001</v>
          </cell>
        </row>
        <row r="3013">
          <cell r="J3013">
            <v>-219.98149999999998</v>
          </cell>
        </row>
        <row r="3014">
          <cell r="J3014">
            <v>-219.90189999999998</v>
          </cell>
        </row>
        <row r="3015">
          <cell r="J3015">
            <v>-219.82229999999998</v>
          </cell>
        </row>
        <row r="3016">
          <cell r="J3016">
            <v>-219.74290000000005</v>
          </cell>
        </row>
        <row r="3017">
          <cell r="J3017">
            <v>-219.66309999999999</v>
          </cell>
        </row>
        <row r="3018">
          <cell r="J3018">
            <v>-219.58369999999999</v>
          </cell>
        </row>
        <row r="3019">
          <cell r="J3019">
            <v>-219.50399999999999</v>
          </cell>
        </row>
        <row r="3020">
          <cell r="J3020">
            <v>-219.4247</v>
          </cell>
        </row>
        <row r="3021">
          <cell r="J3021">
            <v>-219.3449</v>
          </cell>
        </row>
        <row r="3022">
          <cell r="J3022">
            <v>-219.2655</v>
          </cell>
        </row>
        <row r="3023">
          <cell r="J3023">
            <v>-219.1857</v>
          </cell>
        </row>
        <row r="3024">
          <cell r="J3024">
            <v>-219.1063</v>
          </cell>
        </row>
        <row r="3025">
          <cell r="J3025">
            <v>-219.02659999999997</v>
          </cell>
        </row>
        <row r="3026">
          <cell r="J3026">
            <v>-218.94719999999998</v>
          </cell>
        </row>
        <row r="3027">
          <cell r="J3027">
            <v>-218.86769999999999</v>
          </cell>
        </row>
        <row r="3028">
          <cell r="J3028">
            <v>-218.78800000000001</v>
          </cell>
        </row>
        <row r="3029">
          <cell r="J3029">
            <v>-218.70850000000002</v>
          </cell>
        </row>
        <row r="3030">
          <cell r="J3030">
            <v>-218.62890000000002</v>
          </cell>
        </row>
        <row r="3031">
          <cell r="J3031">
            <v>-218.54929999999999</v>
          </cell>
        </row>
        <row r="3032">
          <cell r="J3032">
            <v>-218.46980000000002</v>
          </cell>
        </row>
        <row r="3033">
          <cell r="J3033">
            <v>-218.39029999999997</v>
          </cell>
        </row>
        <row r="3034">
          <cell r="J3034">
            <v>-218.3107</v>
          </cell>
        </row>
        <row r="3035">
          <cell r="J3035">
            <v>-218.2311</v>
          </cell>
        </row>
        <row r="3036">
          <cell r="J3036">
            <v>-218.1515</v>
          </cell>
        </row>
        <row r="3037">
          <cell r="J3037">
            <v>-218.072</v>
          </cell>
        </row>
        <row r="3038">
          <cell r="J3038">
            <v>-217.99249999999998</v>
          </cell>
        </row>
        <row r="3039">
          <cell r="J3039">
            <v>-217.91290000000001</v>
          </cell>
        </row>
        <row r="3040">
          <cell r="J3040">
            <v>-217.83329999999998</v>
          </cell>
        </row>
        <row r="3041">
          <cell r="J3041">
            <v>-217.75380000000001</v>
          </cell>
        </row>
        <row r="3042">
          <cell r="J3042">
            <v>-217.67419999999998</v>
          </cell>
        </row>
        <row r="3043">
          <cell r="J3043">
            <v>-217.59470000000002</v>
          </cell>
        </row>
        <row r="3044">
          <cell r="J3044">
            <v>-217.51510000000002</v>
          </cell>
        </row>
        <row r="3045">
          <cell r="J3045">
            <v>-217.43549999999999</v>
          </cell>
        </row>
        <row r="3046">
          <cell r="J3046">
            <v>-217.35589999999999</v>
          </cell>
        </row>
        <row r="3047">
          <cell r="J3047">
            <v>-217.2764</v>
          </cell>
        </row>
        <row r="3048">
          <cell r="J3048">
            <v>-217.1968</v>
          </cell>
        </row>
        <row r="3049">
          <cell r="J3049">
            <v>-217.1173</v>
          </cell>
        </row>
        <row r="3050">
          <cell r="J3050">
            <v>-217.0376</v>
          </cell>
        </row>
        <row r="3051">
          <cell r="J3051">
            <v>-216.95819999999998</v>
          </cell>
        </row>
        <row r="3052">
          <cell r="J3052">
            <v>-216.87860000000001</v>
          </cell>
        </row>
        <row r="3053">
          <cell r="J3053">
            <v>-216.7989</v>
          </cell>
        </row>
        <row r="3054">
          <cell r="J3054">
            <v>-216.71940000000001</v>
          </cell>
        </row>
        <row r="3055">
          <cell r="J3055">
            <v>-216.63990000000001</v>
          </cell>
        </row>
        <row r="3056">
          <cell r="J3056">
            <v>-216.56040000000002</v>
          </cell>
        </row>
        <row r="3057">
          <cell r="J3057">
            <v>-216.48070000000001</v>
          </cell>
        </row>
        <row r="3058">
          <cell r="J3058">
            <v>-216.40120000000002</v>
          </cell>
        </row>
        <row r="3059">
          <cell r="J3059">
            <v>-216.32159999999999</v>
          </cell>
        </row>
        <row r="3060">
          <cell r="J3060">
            <v>-216.24209999999999</v>
          </cell>
        </row>
        <row r="3061">
          <cell r="J3061">
            <v>-216.1627</v>
          </cell>
        </row>
        <row r="3062">
          <cell r="J3062">
            <v>-216.08299999999997</v>
          </cell>
        </row>
        <row r="3063">
          <cell r="J3063">
            <v>-216.00349999999997</v>
          </cell>
        </row>
        <row r="3064">
          <cell r="J3064">
            <v>-215.9238</v>
          </cell>
        </row>
        <row r="3065">
          <cell r="J3065">
            <v>-215.8443</v>
          </cell>
        </row>
        <row r="3066">
          <cell r="J3066">
            <v>-215.76479999999998</v>
          </cell>
        </row>
        <row r="3067">
          <cell r="J3067">
            <v>-215.68529999999998</v>
          </cell>
        </row>
        <row r="3068">
          <cell r="J3068">
            <v>-215.60560000000001</v>
          </cell>
        </row>
        <row r="3069">
          <cell r="J3069">
            <v>-215.52620000000002</v>
          </cell>
        </row>
        <row r="3070">
          <cell r="J3070">
            <v>-215.44649999999999</v>
          </cell>
        </row>
        <row r="3071">
          <cell r="J3071">
            <v>-215.36690000000002</v>
          </cell>
        </row>
        <row r="3072">
          <cell r="J3072">
            <v>-215.28730000000002</v>
          </cell>
        </row>
        <row r="3073">
          <cell r="J3073">
            <v>-215.20779999999999</v>
          </cell>
        </row>
        <row r="3074">
          <cell r="J3074">
            <v>-215.1283</v>
          </cell>
        </row>
        <row r="3075">
          <cell r="J3075">
            <v>-215.04860000000002</v>
          </cell>
        </row>
        <row r="3076">
          <cell r="J3076">
            <v>-214.96899999999999</v>
          </cell>
        </row>
        <row r="3077">
          <cell r="J3077">
            <v>-214.88959999999997</v>
          </cell>
        </row>
        <row r="3078">
          <cell r="J3078">
            <v>-214.8099</v>
          </cell>
        </row>
        <row r="3079">
          <cell r="J3079">
            <v>-214.73060000000001</v>
          </cell>
        </row>
        <row r="3080">
          <cell r="J3080">
            <v>-214.65089999999998</v>
          </cell>
        </row>
        <row r="3081">
          <cell r="J3081">
            <v>-214.57130000000001</v>
          </cell>
        </row>
        <row r="3082">
          <cell r="J3082">
            <v>-214.49190000000002</v>
          </cell>
        </row>
        <row r="3083">
          <cell r="J3083">
            <v>-214.41220000000004</v>
          </cell>
        </row>
        <row r="3084">
          <cell r="J3084">
            <v>-214.33270000000002</v>
          </cell>
        </row>
        <row r="3085">
          <cell r="J3085">
            <v>-214.25310000000002</v>
          </cell>
        </row>
        <row r="3086">
          <cell r="J3086">
            <v>-214.17349999999999</v>
          </cell>
        </row>
        <row r="3087">
          <cell r="J3087">
            <v>-214.0941</v>
          </cell>
        </row>
        <row r="3088">
          <cell r="J3088">
            <v>-214.0145</v>
          </cell>
        </row>
        <row r="3089">
          <cell r="J3089">
            <v>-213.93490000000003</v>
          </cell>
        </row>
        <row r="3090">
          <cell r="J3090">
            <v>-213.85529999999997</v>
          </cell>
        </row>
        <row r="3091">
          <cell r="J3091">
            <v>-213.7757</v>
          </cell>
        </row>
        <row r="3092">
          <cell r="J3092">
            <v>-213.6961</v>
          </cell>
        </row>
        <row r="3093">
          <cell r="J3093">
            <v>-213.61659999999998</v>
          </cell>
        </row>
        <row r="3094">
          <cell r="J3094">
            <v>-213.53700000000001</v>
          </cell>
        </row>
        <row r="3095">
          <cell r="J3095">
            <v>-213.45750000000001</v>
          </cell>
        </row>
        <row r="3096">
          <cell r="J3096">
            <v>-213.37790000000001</v>
          </cell>
        </row>
        <row r="3097">
          <cell r="J3097">
            <v>-213.29830000000001</v>
          </cell>
        </row>
        <row r="3098">
          <cell r="J3098">
            <v>-213.21889999999999</v>
          </cell>
        </row>
        <row r="3099">
          <cell r="J3099">
            <v>-213.13919999999996</v>
          </cell>
        </row>
        <row r="3100">
          <cell r="J3100">
            <v>-213.05969999999999</v>
          </cell>
        </row>
        <row r="3101">
          <cell r="J3101">
            <v>-212.98010000000002</v>
          </cell>
        </row>
        <row r="3102">
          <cell r="J3102">
            <v>-212.90050000000002</v>
          </cell>
        </row>
        <row r="3103">
          <cell r="J3103">
            <v>-212.821</v>
          </cell>
        </row>
        <row r="3104">
          <cell r="J3104">
            <v>-212.7415</v>
          </cell>
        </row>
        <row r="3105">
          <cell r="J3105">
            <v>-212.66199999999998</v>
          </cell>
        </row>
        <row r="3106">
          <cell r="J3106">
            <v>-212.58229999999998</v>
          </cell>
        </row>
        <row r="3107">
          <cell r="J3107">
            <v>-212.5027</v>
          </cell>
        </row>
        <row r="3108">
          <cell r="J3108">
            <v>-212.42310000000001</v>
          </cell>
        </row>
        <row r="3109">
          <cell r="J3109">
            <v>-212.34349999999998</v>
          </cell>
        </row>
        <row r="3110">
          <cell r="J3110">
            <v>-212.26409999999998</v>
          </cell>
        </row>
        <row r="3111">
          <cell r="J3111">
            <v>-212.18460000000002</v>
          </cell>
        </row>
        <row r="3112">
          <cell r="J3112">
            <v>-212.10499999999999</v>
          </cell>
        </row>
        <row r="3113">
          <cell r="J3113">
            <v>-212.02539999999999</v>
          </cell>
        </row>
        <row r="3114">
          <cell r="J3114">
            <v>-211.94589999999999</v>
          </cell>
        </row>
        <row r="3115">
          <cell r="J3115">
            <v>-211.86619999999999</v>
          </cell>
        </row>
        <row r="3116">
          <cell r="J3116">
            <v>-211.7867</v>
          </cell>
        </row>
        <row r="3117">
          <cell r="J3117">
            <v>-211.7072</v>
          </cell>
        </row>
        <row r="3118">
          <cell r="J3118">
            <v>-211.62760000000003</v>
          </cell>
        </row>
        <row r="3119">
          <cell r="J3119">
            <v>-211.54810000000003</v>
          </cell>
        </row>
        <row r="3120">
          <cell r="J3120">
            <v>-211.4684</v>
          </cell>
        </row>
        <row r="3121">
          <cell r="J3121">
            <v>-211.3888</v>
          </cell>
        </row>
        <row r="3122">
          <cell r="J3122">
            <v>-211.30930000000001</v>
          </cell>
        </row>
        <row r="3123">
          <cell r="J3123">
            <v>-211.22990000000001</v>
          </cell>
        </row>
        <row r="3124">
          <cell r="J3124">
            <v>-211.15020000000004</v>
          </cell>
        </row>
        <row r="3125">
          <cell r="J3125">
            <v>-211.07060000000001</v>
          </cell>
        </row>
        <row r="3126">
          <cell r="J3126">
            <v>-210.99120000000002</v>
          </cell>
        </row>
        <row r="3127">
          <cell r="J3127">
            <v>-210.91149999999999</v>
          </cell>
        </row>
        <row r="3128">
          <cell r="J3128">
            <v>-210.83199999999999</v>
          </cell>
        </row>
        <row r="3129">
          <cell r="J3129">
            <v>-210.75239999999999</v>
          </cell>
        </row>
        <row r="3130">
          <cell r="J3130">
            <v>-210.67289999999997</v>
          </cell>
        </row>
        <row r="3131">
          <cell r="J3131">
            <v>-210.59329999999997</v>
          </cell>
        </row>
        <row r="3132">
          <cell r="J3132">
            <v>-210.51360000000003</v>
          </cell>
        </row>
        <row r="3133">
          <cell r="J3133">
            <v>-210.43419999999998</v>
          </cell>
        </row>
        <row r="3134">
          <cell r="J3134">
            <v>-210.35469999999998</v>
          </cell>
        </row>
        <row r="3135">
          <cell r="J3135">
            <v>-210.27500000000001</v>
          </cell>
        </row>
        <row r="3136">
          <cell r="J3136">
            <v>-210.19549999999995</v>
          </cell>
        </row>
        <row r="3137">
          <cell r="J3137">
            <v>-210.11579999999998</v>
          </cell>
        </row>
        <row r="3138">
          <cell r="J3138">
            <v>-210.03640000000004</v>
          </cell>
        </row>
        <row r="3139">
          <cell r="J3139">
            <v>-209.95689999999996</v>
          </cell>
        </row>
        <row r="3140">
          <cell r="J3140">
            <v>-209.87720000000002</v>
          </cell>
        </row>
        <row r="3141">
          <cell r="J3141">
            <v>-209.79760000000002</v>
          </cell>
        </row>
        <row r="3142">
          <cell r="J3142">
            <v>-209.71830000000003</v>
          </cell>
        </row>
        <row r="3143">
          <cell r="J3143">
            <v>-209.6386</v>
          </cell>
        </row>
        <row r="3144">
          <cell r="J3144">
            <v>-209.55900000000003</v>
          </cell>
        </row>
        <row r="3145">
          <cell r="J3145">
            <v>-209.4794</v>
          </cell>
        </row>
        <row r="3146">
          <cell r="J3146">
            <v>-209.3999</v>
          </cell>
        </row>
        <row r="3147">
          <cell r="J3147">
            <v>-209.32030000000003</v>
          </cell>
        </row>
        <row r="3148">
          <cell r="J3148">
            <v>-209.24080000000001</v>
          </cell>
        </row>
        <row r="3149">
          <cell r="J3149">
            <v>-209.1611</v>
          </cell>
        </row>
        <row r="3150">
          <cell r="J3150">
            <v>-209.08159999999998</v>
          </cell>
        </row>
        <row r="3151">
          <cell r="J3151">
            <v>-209.00220000000002</v>
          </cell>
        </row>
        <row r="3152">
          <cell r="J3152">
            <v>-208.92250000000001</v>
          </cell>
        </row>
        <row r="3153">
          <cell r="J3153">
            <v>-208.84300000000002</v>
          </cell>
        </row>
        <row r="3154">
          <cell r="J3154">
            <v>-208.76319999999998</v>
          </cell>
        </row>
        <row r="3155">
          <cell r="J3155">
            <v>-208.68390000000002</v>
          </cell>
        </row>
        <row r="3156">
          <cell r="J3156">
            <v>-208.60429999999999</v>
          </cell>
        </row>
        <row r="3157">
          <cell r="J3157">
            <v>-208.5248</v>
          </cell>
        </row>
        <row r="3158">
          <cell r="J3158">
            <v>-208.4452</v>
          </cell>
        </row>
        <row r="3159">
          <cell r="J3159">
            <v>-208.36559999999997</v>
          </cell>
        </row>
        <row r="3160">
          <cell r="J3160">
            <v>-208.286</v>
          </cell>
        </row>
        <row r="3161">
          <cell r="J3161">
            <v>-208.20650000000001</v>
          </cell>
        </row>
        <row r="3162">
          <cell r="J3162">
            <v>-208.12699999999998</v>
          </cell>
        </row>
        <row r="3163">
          <cell r="J3163">
            <v>-208.04739999999998</v>
          </cell>
        </row>
        <row r="3164">
          <cell r="J3164">
            <v>-207.96769999999998</v>
          </cell>
        </row>
        <row r="3165">
          <cell r="J3165">
            <v>-207.88819999999998</v>
          </cell>
        </row>
        <row r="3166">
          <cell r="J3166">
            <v>-207.80879999999999</v>
          </cell>
        </row>
        <row r="3167">
          <cell r="J3167">
            <v>-207.72919999999999</v>
          </cell>
        </row>
        <row r="3168">
          <cell r="J3168">
            <v>-207.64950000000002</v>
          </cell>
        </row>
        <row r="3169">
          <cell r="J3169">
            <v>-207.57009999999997</v>
          </cell>
        </row>
        <row r="3170">
          <cell r="J3170">
            <v>-207.49039999999999</v>
          </cell>
        </row>
        <row r="3171">
          <cell r="J3171">
            <v>-207.41090000000003</v>
          </cell>
        </row>
        <row r="3172">
          <cell r="J3172">
            <v>-207.33120000000002</v>
          </cell>
        </row>
        <row r="3173">
          <cell r="J3173">
            <v>-207.25190000000001</v>
          </cell>
        </row>
        <row r="3174">
          <cell r="J3174">
            <v>-207.17230000000001</v>
          </cell>
        </row>
        <row r="3175">
          <cell r="J3175">
            <v>-207.09249999999997</v>
          </cell>
        </row>
        <row r="3176">
          <cell r="J3176">
            <v>-207.01310000000001</v>
          </cell>
        </row>
        <row r="3177">
          <cell r="J3177">
            <v>-206.93350000000004</v>
          </cell>
        </row>
        <row r="3178">
          <cell r="J3178">
            <v>-206.85389999999998</v>
          </cell>
        </row>
        <row r="3179">
          <cell r="J3179">
            <v>-206.77450000000002</v>
          </cell>
        </row>
        <row r="3180">
          <cell r="J3180">
            <v>-206.69479999999999</v>
          </cell>
        </row>
        <row r="3181">
          <cell r="J3181">
            <v>-206.61530000000002</v>
          </cell>
        </row>
        <row r="3182">
          <cell r="J3182">
            <v>-206.53559999999999</v>
          </cell>
        </row>
        <row r="3183">
          <cell r="J3183">
            <v>-206.4562</v>
          </cell>
        </row>
        <row r="3184">
          <cell r="J3184">
            <v>-206.37649999999999</v>
          </cell>
        </row>
        <row r="3185">
          <cell r="J3185">
            <v>-206.29690000000002</v>
          </cell>
        </row>
        <row r="3186">
          <cell r="J3186">
            <v>-206.2176</v>
          </cell>
        </row>
        <row r="3187">
          <cell r="J3187">
            <v>-206.1379</v>
          </cell>
        </row>
        <row r="3188">
          <cell r="J3188">
            <v>-206.05829999999997</v>
          </cell>
        </row>
        <row r="3189">
          <cell r="J3189">
            <v>-205.97880000000001</v>
          </cell>
        </row>
        <row r="3190">
          <cell r="J3190">
            <v>-205.89930000000001</v>
          </cell>
        </row>
        <row r="3191">
          <cell r="J3191">
            <v>-205.81959999999998</v>
          </cell>
        </row>
        <row r="3192">
          <cell r="J3192">
            <v>-205.74009999999998</v>
          </cell>
        </row>
        <row r="3193">
          <cell r="J3193">
            <v>-205.66050000000001</v>
          </cell>
        </row>
        <row r="3194">
          <cell r="J3194">
            <v>-205.58089999999999</v>
          </cell>
        </row>
        <row r="3195">
          <cell r="J3195">
            <v>-205.50139999999999</v>
          </cell>
        </row>
        <row r="3196">
          <cell r="J3196">
            <v>-205.42189999999999</v>
          </cell>
        </row>
        <row r="3197">
          <cell r="J3197">
            <v>-205.3425</v>
          </cell>
        </row>
        <row r="3198">
          <cell r="J3198">
            <v>-205.2627</v>
          </cell>
        </row>
        <row r="3199">
          <cell r="J3199">
            <v>-205.18319999999997</v>
          </cell>
        </row>
        <row r="3200">
          <cell r="J3200">
            <v>-205.10369999999998</v>
          </cell>
        </row>
        <row r="3201">
          <cell r="J3201">
            <v>-205.02409999999998</v>
          </cell>
        </row>
        <row r="3202">
          <cell r="J3202">
            <v>-204.94439999999997</v>
          </cell>
        </row>
        <row r="3203">
          <cell r="J3203">
            <v>-204.86489999999998</v>
          </cell>
        </row>
        <row r="3204">
          <cell r="J3204">
            <v>-204.78529999999998</v>
          </cell>
        </row>
        <row r="3205">
          <cell r="J3205">
            <v>-204.70579999999998</v>
          </cell>
        </row>
        <row r="3206">
          <cell r="J3206">
            <v>-204.62619999999998</v>
          </cell>
        </row>
        <row r="3207">
          <cell r="J3207">
            <v>-204.54659999999998</v>
          </cell>
        </row>
        <row r="3208">
          <cell r="J3208">
            <v>-204.46719999999999</v>
          </cell>
        </row>
        <row r="3209">
          <cell r="J3209">
            <v>-204.38759999999999</v>
          </cell>
        </row>
        <row r="3210">
          <cell r="J3210">
            <v>-204.30799999999999</v>
          </cell>
        </row>
        <row r="3211">
          <cell r="J3211">
            <v>-204.22849999999997</v>
          </cell>
        </row>
        <row r="3212">
          <cell r="J3212">
            <v>-204.1489</v>
          </cell>
        </row>
        <row r="3213">
          <cell r="J3213">
            <v>-204.0693</v>
          </cell>
        </row>
        <row r="3214">
          <cell r="J3214">
            <v>-203.9897</v>
          </cell>
        </row>
        <row r="3215">
          <cell r="J3215">
            <v>-203.91010000000003</v>
          </cell>
        </row>
        <row r="3216">
          <cell r="J3216">
            <v>-203.83069999999998</v>
          </cell>
        </row>
        <row r="3217">
          <cell r="J3217">
            <v>-203.75110000000001</v>
          </cell>
        </row>
        <row r="3218">
          <cell r="J3218">
            <v>-203.67150000000004</v>
          </cell>
        </row>
        <row r="3219">
          <cell r="J3219">
            <v>-203.59190000000001</v>
          </cell>
        </row>
        <row r="3220">
          <cell r="J3220">
            <v>-203.51230000000001</v>
          </cell>
        </row>
        <row r="3221">
          <cell r="J3221">
            <v>-203.43280000000001</v>
          </cell>
        </row>
        <row r="3222">
          <cell r="J3222">
            <v>-203.35320000000002</v>
          </cell>
        </row>
        <row r="3223">
          <cell r="J3223">
            <v>-203.27369999999996</v>
          </cell>
        </row>
        <row r="3224">
          <cell r="J3224">
            <v>-203.19420000000002</v>
          </cell>
        </row>
        <row r="3225">
          <cell r="J3225">
            <v>-203.11450000000002</v>
          </cell>
        </row>
        <row r="3226">
          <cell r="J3226">
            <v>-203.0351</v>
          </cell>
        </row>
        <row r="3227">
          <cell r="J3227">
            <v>-202.95550000000003</v>
          </cell>
        </row>
        <row r="3228">
          <cell r="J3228">
            <v>-202.87600000000003</v>
          </cell>
        </row>
        <row r="3229">
          <cell r="J3229">
            <v>-202.79640000000001</v>
          </cell>
        </row>
        <row r="3230">
          <cell r="J3230">
            <v>-202.7167</v>
          </cell>
        </row>
        <row r="3231">
          <cell r="J3231">
            <v>-202.63720000000001</v>
          </cell>
        </row>
        <row r="3232">
          <cell r="J3232">
            <v>-202.55760000000004</v>
          </cell>
        </row>
        <row r="3233">
          <cell r="J3233">
            <v>-202.47819999999999</v>
          </cell>
        </row>
        <row r="3234">
          <cell r="J3234">
            <v>-202.39860000000002</v>
          </cell>
        </row>
        <row r="3235">
          <cell r="J3235">
            <v>-202.31900000000002</v>
          </cell>
        </row>
        <row r="3236">
          <cell r="J3236">
            <v>-202.23939999999999</v>
          </cell>
        </row>
        <row r="3237">
          <cell r="J3237">
            <v>-202.15970000000002</v>
          </cell>
        </row>
        <row r="3238">
          <cell r="J3238">
            <v>-202.08029999999999</v>
          </cell>
        </row>
        <row r="3239">
          <cell r="J3239">
            <v>-202.00070000000002</v>
          </cell>
        </row>
        <row r="3240">
          <cell r="J3240">
            <v>-201.9212</v>
          </cell>
        </row>
        <row r="3241">
          <cell r="J3241">
            <v>-201.84160000000003</v>
          </cell>
        </row>
        <row r="3242">
          <cell r="J3242">
            <v>-201.76209999999998</v>
          </cell>
        </row>
        <row r="3243">
          <cell r="J3243">
            <v>-201.68260000000001</v>
          </cell>
        </row>
        <row r="3244">
          <cell r="J3244">
            <v>-201.60310000000004</v>
          </cell>
        </row>
        <row r="3245">
          <cell r="J3245">
            <v>-201.52330000000001</v>
          </cell>
        </row>
        <row r="3246">
          <cell r="J3246">
            <v>-201.44370000000001</v>
          </cell>
        </row>
        <row r="3247">
          <cell r="J3247">
            <v>-201.36430000000001</v>
          </cell>
        </row>
        <row r="3248">
          <cell r="J3248">
            <v>-201.28460000000001</v>
          </cell>
        </row>
        <row r="3249">
          <cell r="J3249">
            <v>-201.20510000000002</v>
          </cell>
        </row>
        <row r="3250">
          <cell r="J3250">
            <v>-201.12550000000002</v>
          </cell>
        </row>
        <row r="3251">
          <cell r="J3251">
            <v>-201.04610000000002</v>
          </cell>
        </row>
        <row r="3252">
          <cell r="J3252">
            <v>-200.96639999999999</v>
          </cell>
        </row>
        <row r="3253">
          <cell r="J3253">
            <v>-200.88690000000003</v>
          </cell>
        </row>
        <row r="3254">
          <cell r="J3254">
            <v>-200.8074</v>
          </cell>
        </row>
        <row r="3255">
          <cell r="J3255">
            <v>-200.7278</v>
          </cell>
        </row>
        <row r="3256">
          <cell r="J3256">
            <v>-200.64820000000003</v>
          </cell>
        </row>
        <row r="3257">
          <cell r="J3257">
            <v>-200.56870000000001</v>
          </cell>
        </row>
        <row r="3258">
          <cell r="J3258">
            <v>-200.48899999999998</v>
          </cell>
        </row>
        <row r="3259">
          <cell r="J3259">
            <v>-200.40960000000001</v>
          </cell>
        </row>
        <row r="3260">
          <cell r="J3260">
            <v>-200.33</v>
          </cell>
        </row>
        <row r="3261">
          <cell r="J3261">
            <v>-200.25040000000001</v>
          </cell>
        </row>
        <row r="3262">
          <cell r="J3262">
            <v>-200.17080000000001</v>
          </cell>
        </row>
        <row r="3263">
          <cell r="J3263">
            <v>-200.09130000000005</v>
          </cell>
        </row>
        <row r="3264">
          <cell r="J3264">
            <v>-200.01170000000002</v>
          </cell>
        </row>
        <row r="3265">
          <cell r="J3265">
            <v>-199.93220000000002</v>
          </cell>
        </row>
        <row r="3266">
          <cell r="J3266">
            <v>-199.85250000000002</v>
          </cell>
        </row>
        <row r="3267">
          <cell r="J3267">
            <v>-199.77319999999997</v>
          </cell>
        </row>
        <row r="3268">
          <cell r="J3268">
            <v>-199.69350000000003</v>
          </cell>
        </row>
        <row r="3269">
          <cell r="J3269">
            <v>-199.61400000000003</v>
          </cell>
        </row>
        <row r="3270">
          <cell r="J3270">
            <v>-199.5343</v>
          </cell>
        </row>
        <row r="3271">
          <cell r="J3271">
            <v>-199.45490000000001</v>
          </cell>
        </row>
        <row r="3272">
          <cell r="J3272">
            <v>-199.37539999999998</v>
          </cell>
        </row>
        <row r="3273">
          <cell r="J3273">
            <v>-199.29569999999998</v>
          </cell>
        </row>
        <row r="3274">
          <cell r="J3274">
            <v>-199.21609999999998</v>
          </cell>
        </row>
        <row r="3275">
          <cell r="J3275">
            <v>-199.13660000000002</v>
          </cell>
        </row>
        <row r="3276">
          <cell r="J3276">
            <v>-199.05700000000002</v>
          </cell>
        </row>
        <row r="3277">
          <cell r="J3277">
            <v>-198.97750000000002</v>
          </cell>
        </row>
        <row r="3278">
          <cell r="J3278">
            <v>-198.89789999999999</v>
          </cell>
        </row>
        <row r="3279">
          <cell r="J3279">
            <v>-198.81839999999997</v>
          </cell>
        </row>
        <row r="3280">
          <cell r="J3280">
            <v>-198.73889999999997</v>
          </cell>
        </row>
        <row r="3281">
          <cell r="J3281">
            <v>-198.65929999999997</v>
          </cell>
        </row>
        <row r="3282">
          <cell r="J3282">
            <v>-198.57980000000001</v>
          </cell>
        </row>
        <row r="3283">
          <cell r="J3283">
            <v>-198.50009999999997</v>
          </cell>
        </row>
        <row r="3284">
          <cell r="J3284">
            <v>-198.42049999999998</v>
          </cell>
        </row>
        <row r="3285">
          <cell r="J3285">
            <v>-198.34100000000001</v>
          </cell>
        </row>
        <row r="3286">
          <cell r="J3286">
            <v>-198.26139999999998</v>
          </cell>
        </row>
        <row r="3287">
          <cell r="J3287">
            <v>-198.18189999999998</v>
          </cell>
        </row>
        <row r="3288">
          <cell r="J3288">
            <v>-198.10239999999999</v>
          </cell>
        </row>
        <row r="3289">
          <cell r="J3289">
            <v>-198.02279999999996</v>
          </cell>
        </row>
        <row r="3290">
          <cell r="J3290">
            <v>-197.94309999999999</v>
          </cell>
        </row>
        <row r="3291">
          <cell r="J3291">
            <v>-197.86359999999996</v>
          </cell>
        </row>
        <row r="3292">
          <cell r="J3292">
            <v>-197.7841</v>
          </cell>
        </row>
        <row r="3293">
          <cell r="J3293">
            <v>-197.7045</v>
          </cell>
        </row>
        <row r="3294">
          <cell r="J3294">
            <v>-197.6249</v>
          </cell>
        </row>
        <row r="3295">
          <cell r="J3295">
            <v>-197.5454</v>
          </cell>
        </row>
        <row r="3296">
          <cell r="J3296">
            <v>-197.4657</v>
          </cell>
        </row>
        <row r="3297">
          <cell r="J3297">
            <v>-197.3862</v>
          </cell>
        </row>
        <row r="3298">
          <cell r="J3298">
            <v>-197.30669999999998</v>
          </cell>
        </row>
        <row r="3299">
          <cell r="J3299">
            <v>-197.22709999999998</v>
          </cell>
        </row>
        <row r="3300">
          <cell r="J3300">
            <v>-197.14749999999998</v>
          </cell>
        </row>
        <row r="3301">
          <cell r="J3301">
            <v>-197.06800000000001</v>
          </cell>
        </row>
        <row r="3302">
          <cell r="J3302">
            <v>-196.98829999999998</v>
          </cell>
        </row>
        <row r="3303">
          <cell r="J3303">
            <v>-196.90890000000002</v>
          </cell>
        </row>
        <row r="3304">
          <cell r="J3304">
            <v>-196.82929999999999</v>
          </cell>
        </row>
        <row r="3305">
          <cell r="J3305">
            <v>-196.74979999999999</v>
          </cell>
        </row>
        <row r="3306">
          <cell r="J3306">
            <v>-196.67019999999997</v>
          </cell>
        </row>
        <row r="3307">
          <cell r="J3307">
            <v>-196.5907</v>
          </cell>
        </row>
        <row r="3308">
          <cell r="J3308">
            <v>-196.5111</v>
          </cell>
        </row>
        <row r="3309">
          <cell r="J3309">
            <v>-196.43139999999997</v>
          </cell>
        </row>
        <row r="3310">
          <cell r="J3310">
            <v>-196.3519</v>
          </cell>
        </row>
        <row r="3311">
          <cell r="J3311">
            <v>-196.2723</v>
          </cell>
        </row>
        <row r="3312">
          <cell r="J3312">
            <v>-196.19290000000001</v>
          </cell>
        </row>
        <row r="3313">
          <cell r="J3313">
            <v>-196.11330000000001</v>
          </cell>
        </row>
        <row r="3314">
          <cell r="J3314">
            <v>-196.03370000000001</v>
          </cell>
        </row>
        <row r="3315">
          <cell r="J3315">
            <v>-195.95410000000001</v>
          </cell>
        </row>
        <row r="3316">
          <cell r="J3316">
            <v>-195.87460000000002</v>
          </cell>
        </row>
        <row r="3317">
          <cell r="J3317">
            <v>-195.79509999999999</v>
          </cell>
        </row>
        <row r="3318">
          <cell r="J3318">
            <v>-195.71540000000002</v>
          </cell>
        </row>
        <row r="3319">
          <cell r="J3319">
            <v>-195.63580000000002</v>
          </cell>
        </row>
        <row r="3320">
          <cell r="J3320">
            <v>-195.55630000000002</v>
          </cell>
        </row>
        <row r="3321">
          <cell r="J3321">
            <v>-195.4769</v>
          </cell>
        </row>
        <row r="3322">
          <cell r="J3322">
            <v>-195.3972</v>
          </cell>
        </row>
        <row r="3323">
          <cell r="J3323">
            <v>-195.3177</v>
          </cell>
        </row>
        <row r="3324">
          <cell r="J3324">
            <v>-195.238</v>
          </cell>
        </row>
        <row r="3325">
          <cell r="J3325">
            <v>-195.1585</v>
          </cell>
        </row>
        <row r="3326">
          <cell r="J3326">
            <v>-195.07900000000001</v>
          </cell>
        </row>
        <row r="3327">
          <cell r="J3327">
            <v>-194.99919999999997</v>
          </cell>
        </row>
        <row r="3328">
          <cell r="J3328">
            <v>-194.91980000000001</v>
          </cell>
        </row>
        <row r="3329">
          <cell r="J3329">
            <v>-194.84039999999999</v>
          </cell>
        </row>
        <row r="3330">
          <cell r="J3330">
            <v>-194.76079999999999</v>
          </cell>
        </row>
        <row r="3331">
          <cell r="J3331">
            <v>-194.68119999999999</v>
          </cell>
        </row>
        <row r="3332">
          <cell r="J3332">
            <v>-194.60159999999999</v>
          </cell>
        </row>
        <row r="3333">
          <cell r="J3333">
            <v>-194.52210000000002</v>
          </cell>
        </row>
        <row r="3334">
          <cell r="J3334">
            <v>-194.4426</v>
          </cell>
        </row>
        <row r="3335">
          <cell r="J3335">
            <v>-194.36290000000002</v>
          </cell>
        </row>
        <row r="3336">
          <cell r="J3336">
            <v>-194.2833</v>
          </cell>
        </row>
        <row r="3337">
          <cell r="J3337">
            <v>-194.2038</v>
          </cell>
        </row>
        <row r="3338">
          <cell r="J3338">
            <v>-194.1242</v>
          </cell>
        </row>
        <row r="3339">
          <cell r="J3339">
            <v>-194.0446</v>
          </cell>
        </row>
        <row r="3340">
          <cell r="J3340">
            <v>-193.96520000000001</v>
          </cell>
        </row>
        <row r="3341">
          <cell r="J3341">
            <v>-193.88569999999999</v>
          </cell>
        </row>
        <row r="3342">
          <cell r="J3342">
            <v>-193.80590000000001</v>
          </cell>
        </row>
        <row r="3343">
          <cell r="J3343">
            <v>-193.72640000000001</v>
          </cell>
        </row>
        <row r="3344">
          <cell r="J3344">
            <v>-193.64699999999999</v>
          </cell>
        </row>
        <row r="3345">
          <cell r="J3345">
            <v>-193.56729999999999</v>
          </cell>
        </row>
        <row r="3346">
          <cell r="J3346">
            <v>-193.48770000000002</v>
          </cell>
        </row>
        <row r="3347">
          <cell r="J3347">
            <v>-193.40819999999999</v>
          </cell>
        </row>
        <row r="3348">
          <cell r="J3348">
            <v>-193.3287</v>
          </cell>
        </row>
        <row r="3349">
          <cell r="J3349">
            <v>-193.24900000000002</v>
          </cell>
        </row>
        <row r="3350">
          <cell r="J3350">
            <v>-193.1695</v>
          </cell>
        </row>
        <row r="3351">
          <cell r="J3351">
            <v>-193.09</v>
          </cell>
        </row>
        <row r="3352">
          <cell r="J3352">
            <v>-193.0104</v>
          </cell>
        </row>
        <row r="3353">
          <cell r="J3353">
            <v>-192.93079999999998</v>
          </cell>
        </row>
        <row r="3354">
          <cell r="J3354">
            <v>-192.85120000000001</v>
          </cell>
        </row>
        <row r="3355">
          <cell r="J3355">
            <v>-192.77159999999998</v>
          </cell>
        </row>
        <row r="3356">
          <cell r="J3356">
            <v>-192.69219999999999</v>
          </cell>
        </row>
        <row r="3357">
          <cell r="J3357">
            <v>-192.61269999999999</v>
          </cell>
        </row>
        <row r="3358">
          <cell r="J3358">
            <v>-192.53310000000002</v>
          </cell>
        </row>
        <row r="3359">
          <cell r="J3359">
            <v>-192.45339999999999</v>
          </cell>
        </row>
        <row r="3360">
          <cell r="J3360">
            <v>-192.374</v>
          </cell>
        </row>
        <row r="3361">
          <cell r="J3361">
            <v>-192.2944</v>
          </cell>
        </row>
        <row r="3362">
          <cell r="J3362">
            <v>-192.21469999999999</v>
          </cell>
        </row>
        <row r="3363">
          <cell r="J3363">
            <v>-192.1352</v>
          </cell>
        </row>
        <row r="3364">
          <cell r="J3364">
            <v>-192.05580000000003</v>
          </cell>
        </row>
        <row r="3365">
          <cell r="J3365">
            <v>-191.97609999999997</v>
          </cell>
        </row>
        <row r="3366">
          <cell r="J3366">
            <v>-191.89639999999997</v>
          </cell>
        </row>
        <row r="3367">
          <cell r="J3367">
            <v>-191.81700000000001</v>
          </cell>
        </row>
        <row r="3368">
          <cell r="J3368">
            <v>-191.73739999999998</v>
          </cell>
        </row>
        <row r="3369">
          <cell r="J3369">
            <v>-191.65790000000001</v>
          </cell>
        </row>
        <row r="3370">
          <cell r="J3370">
            <v>-191.57830000000001</v>
          </cell>
        </row>
        <row r="3371">
          <cell r="J3371">
            <v>-191.49870000000001</v>
          </cell>
        </row>
        <row r="3372">
          <cell r="J3372">
            <v>-191.41919999999999</v>
          </cell>
        </row>
        <row r="3373">
          <cell r="J3373">
            <v>-191.33960000000002</v>
          </cell>
        </row>
        <row r="3374">
          <cell r="J3374">
            <v>-191.26009999999999</v>
          </cell>
        </row>
        <row r="3375">
          <cell r="J3375">
            <v>-191.18049999999999</v>
          </cell>
        </row>
        <row r="3376">
          <cell r="J3376">
            <v>-191.1009</v>
          </cell>
        </row>
        <row r="3377">
          <cell r="J3377">
            <v>-191.0214</v>
          </cell>
        </row>
        <row r="3378">
          <cell r="J3378">
            <v>-190.9418</v>
          </cell>
        </row>
        <row r="3379">
          <cell r="J3379">
            <v>-190.8621</v>
          </cell>
        </row>
        <row r="3380">
          <cell r="J3380">
            <v>-190.78270000000001</v>
          </cell>
        </row>
        <row r="3381">
          <cell r="J3381">
            <v>-190.70319999999998</v>
          </cell>
        </row>
        <row r="3382">
          <cell r="J3382">
            <v>-190.6234</v>
          </cell>
        </row>
        <row r="3383">
          <cell r="J3383">
            <v>-190.54399999999998</v>
          </cell>
        </row>
        <row r="3384">
          <cell r="J3384">
            <v>-190.46449999999999</v>
          </cell>
        </row>
        <row r="3385">
          <cell r="J3385">
            <v>-190.38480000000004</v>
          </cell>
        </row>
        <row r="3386">
          <cell r="J3386">
            <v>-190.30530000000002</v>
          </cell>
        </row>
        <row r="3387">
          <cell r="J3387">
            <v>-190.22569999999999</v>
          </cell>
        </row>
        <row r="3388">
          <cell r="J3388">
            <v>-190.14620000000002</v>
          </cell>
        </row>
        <row r="3389">
          <cell r="J3389">
            <v>-190.0667</v>
          </cell>
        </row>
        <row r="3390">
          <cell r="J3390">
            <v>-189.98710000000003</v>
          </cell>
        </row>
        <row r="3391">
          <cell r="J3391">
            <v>-189.90749999999997</v>
          </cell>
        </row>
        <row r="3392">
          <cell r="J3392">
            <v>-189.82790000000003</v>
          </cell>
        </row>
        <row r="3393">
          <cell r="J3393">
            <v>-189.7483</v>
          </cell>
        </row>
        <row r="3394">
          <cell r="J3394">
            <v>-189.66899999999998</v>
          </cell>
        </row>
        <row r="3395">
          <cell r="J3395">
            <v>-189.58930000000001</v>
          </cell>
        </row>
        <row r="3396">
          <cell r="J3396">
            <v>-189.50979999999998</v>
          </cell>
        </row>
        <row r="3397">
          <cell r="J3397">
            <v>-189.43020000000001</v>
          </cell>
        </row>
        <row r="3398">
          <cell r="J3398">
            <v>-189.35059999999999</v>
          </cell>
        </row>
        <row r="3399">
          <cell r="J3399">
            <v>-189.27120000000002</v>
          </cell>
        </row>
        <row r="3400">
          <cell r="J3400">
            <v>-189.19149999999999</v>
          </cell>
        </row>
        <row r="3401">
          <cell r="J3401">
            <v>-189.11190000000002</v>
          </cell>
        </row>
        <row r="3402">
          <cell r="J3402">
            <v>-189.03219999999999</v>
          </cell>
        </row>
        <row r="3403">
          <cell r="J3403">
            <v>-188.95269999999999</v>
          </cell>
        </row>
        <row r="3404">
          <cell r="J3404">
            <v>-188.8732</v>
          </cell>
        </row>
        <row r="3405">
          <cell r="J3405">
            <v>-188.7937</v>
          </cell>
        </row>
        <row r="3406">
          <cell r="J3406">
            <v>-188.714</v>
          </cell>
        </row>
        <row r="3407">
          <cell r="J3407">
            <v>-188.63449999999997</v>
          </cell>
        </row>
        <row r="3408">
          <cell r="J3408">
            <v>-188.5549</v>
          </cell>
        </row>
        <row r="3409">
          <cell r="J3409">
            <v>-188.47539999999998</v>
          </cell>
        </row>
        <row r="3410">
          <cell r="J3410">
            <v>-188.39579999999998</v>
          </cell>
        </row>
        <row r="3411">
          <cell r="J3411">
            <v>-188.31639999999999</v>
          </cell>
        </row>
        <row r="3412">
          <cell r="J3412">
            <v>-188.23669999999998</v>
          </cell>
        </row>
        <row r="3413">
          <cell r="J3413">
            <v>-188.15720000000002</v>
          </cell>
        </row>
        <row r="3414">
          <cell r="J3414">
            <v>-188.07760000000002</v>
          </cell>
        </row>
        <row r="3415">
          <cell r="J3415">
            <v>-187.99799999999999</v>
          </cell>
        </row>
        <row r="3416">
          <cell r="J3416">
            <v>-187.9186</v>
          </cell>
        </row>
        <row r="3417">
          <cell r="J3417">
            <v>-187.83879999999999</v>
          </cell>
        </row>
        <row r="3418">
          <cell r="J3418">
            <v>-187.7594</v>
          </cell>
        </row>
        <row r="3419">
          <cell r="J3419">
            <v>-187.6797</v>
          </cell>
        </row>
        <row r="3420">
          <cell r="J3420">
            <v>-187.6003</v>
          </cell>
        </row>
        <row r="3421">
          <cell r="J3421">
            <v>-187.52070000000003</v>
          </cell>
        </row>
        <row r="3422">
          <cell r="J3422">
            <v>-187.44110000000001</v>
          </cell>
        </row>
        <row r="3423">
          <cell r="J3423">
            <v>-187.36159999999998</v>
          </cell>
        </row>
        <row r="3424">
          <cell r="J3424">
            <v>-187.28210000000001</v>
          </cell>
        </row>
        <row r="3425">
          <cell r="J3425">
            <v>-187.20250000000001</v>
          </cell>
        </row>
        <row r="3426">
          <cell r="J3426">
            <v>-187.12290000000002</v>
          </cell>
        </row>
        <row r="3427">
          <cell r="J3427">
            <v>-187.04329999999999</v>
          </cell>
        </row>
        <row r="3428">
          <cell r="J3428">
            <v>-186.96379999999999</v>
          </cell>
        </row>
        <row r="3429">
          <cell r="J3429">
            <v>-186.88420000000002</v>
          </cell>
        </row>
        <row r="3430">
          <cell r="J3430">
            <v>-186.80459999999999</v>
          </cell>
        </row>
        <row r="3431">
          <cell r="J3431">
            <v>-186.7251</v>
          </cell>
        </row>
        <row r="3432">
          <cell r="J3432">
            <v>-186.64559999999997</v>
          </cell>
        </row>
        <row r="3433">
          <cell r="J3433">
            <v>-186.566</v>
          </cell>
        </row>
        <row r="3434">
          <cell r="J3434">
            <v>-186.4864</v>
          </cell>
        </row>
        <row r="3435">
          <cell r="J3435">
            <v>-186.40680000000003</v>
          </cell>
        </row>
        <row r="3436">
          <cell r="J3436">
            <v>-186.32730000000001</v>
          </cell>
        </row>
        <row r="3437">
          <cell r="J3437">
            <v>-186.24780000000001</v>
          </cell>
        </row>
        <row r="3438">
          <cell r="J3438">
            <v>-186.16810000000001</v>
          </cell>
        </row>
        <row r="3439">
          <cell r="J3439">
            <v>-186.08849999999998</v>
          </cell>
        </row>
        <row r="3440">
          <cell r="J3440">
            <v>-186.00909999999999</v>
          </cell>
        </row>
        <row r="3441">
          <cell r="J3441">
            <v>-185.92949999999999</v>
          </cell>
        </row>
        <row r="3442">
          <cell r="J3442">
            <v>-185.85</v>
          </cell>
        </row>
        <row r="3443">
          <cell r="J3443">
            <v>-185.77040000000002</v>
          </cell>
        </row>
        <row r="3444">
          <cell r="J3444">
            <v>-185.69069999999999</v>
          </cell>
        </row>
        <row r="3445">
          <cell r="J3445">
            <v>-185.61130000000003</v>
          </cell>
        </row>
        <row r="3446">
          <cell r="J3446">
            <v>-185.5316</v>
          </cell>
        </row>
        <row r="3447">
          <cell r="J3447">
            <v>-185.45209999999997</v>
          </cell>
        </row>
        <row r="3448">
          <cell r="J3448">
            <v>-185.3725</v>
          </cell>
        </row>
        <row r="3449">
          <cell r="J3449">
            <v>-185.2929</v>
          </cell>
        </row>
        <row r="3450">
          <cell r="J3450">
            <v>-185.21350000000004</v>
          </cell>
        </row>
        <row r="3451">
          <cell r="J3451">
            <v>-185.13390000000001</v>
          </cell>
        </row>
        <row r="3452">
          <cell r="J3452">
            <v>-185.05450000000002</v>
          </cell>
        </row>
        <row r="3453">
          <cell r="J3453">
            <v>-184.97469999999998</v>
          </cell>
        </row>
        <row r="3454">
          <cell r="J3454">
            <v>-184.89519999999999</v>
          </cell>
        </row>
        <row r="3455">
          <cell r="J3455">
            <v>-184.81560000000002</v>
          </cell>
        </row>
        <row r="3456">
          <cell r="J3456">
            <v>-184.73609999999999</v>
          </cell>
        </row>
        <row r="3457">
          <cell r="J3457">
            <v>-184.65649999999999</v>
          </cell>
        </row>
        <row r="3458">
          <cell r="J3458">
            <v>-184.57689999999999</v>
          </cell>
        </row>
        <row r="3459">
          <cell r="J3459">
            <v>-184.4974</v>
          </cell>
        </row>
        <row r="3460">
          <cell r="J3460">
            <v>-184.4178</v>
          </cell>
        </row>
        <row r="3461">
          <cell r="J3461">
            <v>-184.3382</v>
          </cell>
        </row>
        <row r="3462">
          <cell r="J3462">
            <v>-184.25880000000001</v>
          </cell>
        </row>
        <row r="3463">
          <cell r="J3463">
            <v>-184.17910000000001</v>
          </cell>
        </row>
        <row r="3464">
          <cell r="J3464">
            <v>-184.09969999999998</v>
          </cell>
        </row>
        <row r="3465">
          <cell r="J3465">
            <v>-184.01990000000001</v>
          </cell>
        </row>
        <row r="3466">
          <cell r="J3466">
            <v>-183.94039999999998</v>
          </cell>
        </row>
        <row r="3467">
          <cell r="J3467">
            <v>-183.86090000000002</v>
          </cell>
        </row>
        <row r="3468">
          <cell r="J3468">
            <v>-183.78129999999999</v>
          </cell>
        </row>
        <row r="3469">
          <cell r="J3469">
            <v>-183.70189999999999</v>
          </cell>
        </row>
        <row r="3470">
          <cell r="J3470">
            <v>-183.6223</v>
          </cell>
        </row>
        <row r="3471">
          <cell r="J3471">
            <v>-183.54259999999999</v>
          </cell>
        </row>
        <row r="3472">
          <cell r="J3472">
            <v>-183.4631</v>
          </cell>
        </row>
        <row r="3473">
          <cell r="J3473">
            <v>-183.3836</v>
          </cell>
        </row>
        <row r="3474">
          <cell r="J3474">
            <v>-183.304</v>
          </cell>
        </row>
        <row r="3475">
          <cell r="J3475">
            <v>-183.22449999999998</v>
          </cell>
        </row>
        <row r="3476">
          <cell r="J3476">
            <v>-183.1448</v>
          </cell>
        </row>
        <row r="3477">
          <cell r="J3477">
            <v>-183.06529999999998</v>
          </cell>
        </row>
        <row r="3478">
          <cell r="J3478">
            <v>-182.98580000000001</v>
          </cell>
        </row>
        <row r="3479">
          <cell r="J3479">
            <v>-182.90619999999998</v>
          </cell>
        </row>
        <row r="3480">
          <cell r="J3480">
            <v>-182.82659999999998</v>
          </cell>
        </row>
        <row r="3481">
          <cell r="J3481">
            <v>-182.74699999999999</v>
          </cell>
        </row>
        <row r="3482">
          <cell r="J3482">
            <v>-182.66749999999999</v>
          </cell>
        </row>
        <row r="3483">
          <cell r="J3483">
            <v>-182.58790000000002</v>
          </cell>
        </row>
        <row r="3484">
          <cell r="J3484">
            <v>-182.50840000000002</v>
          </cell>
        </row>
        <row r="3485">
          <cell r="J3485">
            <v>-182.42899999999997</v>
          </cell>
        </row>
        <row r="3486">
          <cell r="J3486">
            <v>-182.34920000000002</v>
          </cell>
        </row>
        <row r="3487">
          <cell r="J3487">
            <v>-182.26969999999997</v>
          </cell>
        </row>
        <row r="3488">
          <cell r="J3488">
            <v>-182.19029999999998</v>
          </cell>
        </row>
        <row r="3489">
          <cell r="J3489">
            <v>-182.1105</v>
          </cell>
        </row>
        <row r="3490">
          <cell r="J3490">
            <v>-182.03090000000003</v>
          </cell>
        </row>
        <row r="3491">
          <cell r="J3491">
            <v>-181.95150000000001</v>
          </cell>
        </row>
        <row r="3492">
          <cell r="J3492">
            <v>-181.87179999999998</v>
          </cell>
        </row>
        <row r="3493">
          <cell r="J3493">
            <v>-181.79230000000001</v>
          </cell>
        </row>
        <row r="3494">
          <cell r="J3494">
            <v>-181.71280000000002</v>
          </cell>
        </row>
        <row r="3495">
          <cell r="J3495">
            <v>-181.63319999999999</v>
          </cell>
        </row>
        <row r="3496">
          <cell r="J3496">
            <v>-181.55350000000001</v>
          </cell>
        </row>
        <row r="3497">
          <cell r="J3497">
            <v>-181.47409999999999</v>
          </cell>
        </row>
        <row r="3498">
          <cell r="J3498">
            <v>-181.39459999999997</v>
          </cell>
        </row>
        <row r="3499">
          <cell r="J3499">
            <v>-181.31479999999999</v>
          </cell>
        </row>
        <row r="3500">
          <cell r="J3500">
            <v>-181.2354</v>
          </cell>
        </row>
        <row r="3501">
          <cell r="J3501">
            <v>-181.1558</v>
          </cell>
        </row>
        <row r="3502">
          <cell r="J3502">
            <v>-181.0763</v>
          </cell>
        </row>
        <row r="3503">
          <cell r="J3503">
            <v>-180.9966</v>
          </cell>
        </row>
        <row r="3504">
          <cell r="J3504">
            <v>-180.9171</v>
          </cell>
        </row>
        <row r="3505">
          <cell r="J3505">
            <v>-180.83760000000001</v>
          </cell>
        </row>
        <row r="3506">
          <cell r="J3506">
            <v>-180.75809999999998</v>
          </cell>
        </row>
        <row r="3507">
          <cell r="J3507">
            <v>-180.67830000000001</v>
          </cell>
        </row>
        <row r="3508">
          <cell r="J3508">
            <v>-180.59879999999998</v>
          </cell>
        </row>
        <row r="3509">
          <cell r="J3509">
            <v>-180.51940000000002</v>
          </cell>
        </row>
        <row r="3510">
          <cell r="J3510">
            <v>-180.43970000000002</v>
          </cell>
        </row>
        <row r="3511">
          <cell r="J3511">
            <v>-180.36019999999999</v>
          </cell>
        </row>
        <row r="3512">
          <cell r="J3512">
            <v>-180.28059999999999</v>
          </cell>
        </row>
        <row r="3513">
          <cell r="J3513">
            <v>-180.20110000000003</v>
          </cell>
        </row>
        <row r="3514">
          <cell r="J3514">
            <v>-180.1215</v>
          </cell>
        </row>
        <row r="3515">
          <cell r="J3515">
            <v>-180.04199999999997</v>
          </cell>
        </row>
        <row r="3516">
          <cell r="J3516">
            <v>-179.9624</v>
          </cell>
        </row>
        <row r="3517">
          <cell r="J3517">
            <v>-179.88289999999998</v>
          </cell>
        </row>
        <row r="3518">
          <cell r="J3518">
            <v>-179.80329999999998</v>
          </cell>
        </row>
        <row r="3519">
          <cell r="J3519">
            <v>-179.72370000000001</v>
          </cell>
        </row>
        <row r="3520">
          <cell r="J3520">
            <v>-179.64429999999999</v>
          </cell>
        </row>
        <row r="3521">
          <cell r="J3521">
            <v>-179.56440000000001</v>
          </cell>
        </row>
        <row r="3522">
          <cell r="J3522">
            <v>-179.48489999999998</v>
          </cell>
        </row>
        <row r="3523">
          <cell r="J3523">
            <v>-179.40539999999999</v>
          </cell>
        </row>
        <row r="3524">
          <cell r="J3524">
            <v>-179.32590000000002</v>
          </cell>
        </row>
        <row r="3525">
          <cell r="J3525">
            <v>-179.24639999999999</v>
          </cell>
        </row>
        <row r="3526">
          <cell r="J3526">
            <v>-179.16669999999999</v>
          </cell>
        </row>
        <row r="3527">
          <cell r="J3527">
            <v>-179.0872</v>
          </cell>
        </row>
        <row r="3528">
          <cell r="J3528">
            <v>-179.0076</v>
          </cell>
        </row>
        <row r="3529">
          <cell r="J3529">
            <v>-178.92809999999997</v>
          </cell>
        </row>
        <row r="3530">
          <cell r="J3530">
            <v>-178.8486</v>
          </cell>
        </row>
        <row r="3531">
          <cell r="J3531">
            <v>-178.76889999999997</v>
          </cell>
        </row>
        <row r="3532">
          <cell r="J3532">
            <v>-178.68950000000001</v>
          </cell>
        </row>
        <row r="3533">
          <cell r="J3533">
            <v>-178.60980000000001</v>
          </cell>
        </row>
        <row r="3534">
          <cell r="J3534">
            <v>-178.53040000000001</v>
          </cell>
        </row>
        <row r="3535">
          <cell r="J3535">
            <v>-178.45069999999998</v>
          </cell>
        </row>
        <row r="3536">
          <cell r="J3536">
            <v>-178.37129999999999</v>
          </cell>
        </row>
        <row r="3537">
          <cell r="J3537">
            <v>-178.29169999999999</v>
          </cell>
        </row>
        <row r="3538">
          <cell r="J3538">
            <v>-178.21199999999999</v>
          </cell>
        </row>
        <row r="3539">
          <cell r="J3539">
            <v>-178.13240000000002</v>
          </cell>
        </row>
        <row r="3540">
          <cell r="J3540">
            <v>-178.05279999999999</v>
          </cell>
        </row>
        <row r="3541">
          <cell r="J3541">
            <v>-177.97330000000002</v>
          </cell>
        </row>
        <row r="3542">
          <cell r="J3542">
            <v>-177.89370000000002</v>
          </cell>
        </row>
        <row r="3543">
          <cell r="J3543">
            <v>-177.81429999999997</v>
          </cell>
        </row>
        <row r="3544">
          <cell r="J3544">
            <v>-177.73469999999998</v>
          </cell>
        </row>
        <row r="3545">
          <cell r="J3545">
            <v>-177.65530000000001</v>
          </cell>
        </row>
        <row r="3546">
          <cell r="J3546">
            <v>-177.57569999999998</v>
          </cell>
        </row>
        <row r="3547">
          <cell r="J3547">
            <v>-177.49599999999998</v>
          </cell>
        </row>
        <row r="3548">
          <cell r="J3548">
            <v>-177.41640000000001</v>
          </cell>
        </row>
        <row r="3549">
          <cell r="J3549">
            <v>-177.33679999999998</v>
          </cell>
        </row>
        <row r="3550">
          <cell r="J3550">
            <v>-177.25740000000002</v>
          </cell>
        </row>
        <row r="3551">
          <cell r="J3551">
            <v>-177.17780000000002</v>
          </cell>
        </row>
        <row r="3552">
          <cell r="J3552">
            <v>-177.09819999999996</v>
          </cell>
        </row>
        <row r="3553">
          <cell r="J3553">
            <v>-177.01870000000002</v>
          </cell>
        </row>
        <row r="3554">
          <cell r="J3554">
            <v>-176.9391</v>
          </cell>
        </row>
        <row r="3555">
          <cell r="J3555">
            <v>-176.85939999999999</v>
          </cell>
        </row>
        <row r="3556">
          <cell r="J3556">
            <v>-176.7801</v>
          </cell>
        </row>
        <row r="3557">
          <cell r="J3557">
            <v>-176.70050000000001</v>
          </cell>
        </row>
        <row r="3558">
          <cell r="J3558">
            <v>-176.6208</v>
          </cell>
        </row>
        <row r="3559">
          <cell r="J3559">
            <v>-176.54129999999998</v>
          </cell>
        </row>
        <row r="3560">
          <cell r="J3560">
            <v>-176.46170000000004</v>
          </cell>
        </row>
        <row r="3561">
          <cell r="J3561">
            <v>-176.38200000000001</v>
          </cell>
        </row>
        <row r="3562">
          <cell r="J3562">
            <v>-176.30259999999998</v>
          </cell>
        </row>
        <row r="3563">
          <cell r="J3563">
            <v>-176.22310000000002</v>
          </cell>
        </row>
        <row r="3564">
          <cell r="J3564">
            <v>-176.14339999999999</v>
          </cell>
        </row>
        <row r="3565">
          <cell r="J3565">
            <v>-176.06389999999999</v>
          </cell>
        </row>
        <row r="3566">
          <cell r="J3566">
            <v>-175.98420000000002</v>
          </cell>
        </row>
        <row r="3567">
          <cell r="J3567">
            <v>-175.90469999999999</v>
          </cell>
        </row>
        <row r="3568">
          <cell r="J3568">
            <v>-175.82529999999997</v>
          </cell>
        </row>
        <row r="3569">
          <cell r="J3569">
            <v>-175.7457</v>
          </cell>
        </row>
        <row r="3570">
          <cell r="J3570">
            <v>-175.6661</v>
          </cell>
        </row>
        <row r="3571">
          <cell r="J3571">
            <v>-175.5866</v>
          </cell>
        </row>
        <row r="3572">
          <cell r="J3572">
            <v>-175.5069</v>
          </cell>
        </row>
        <row r="3573">
          <cell r="J3573">
            <v>-175.42750000000001</v>
          </cell>
        </row>
        <row r="3574">
          <cell r="J3574">
            <v>-175.34779999999998</v>
          </cell>
        </row>
        <row r="3575">
          <cell r="J3575">
            <v>-175.26820000000001</v>
          </cell>
        </row>
        <row r="3576">
          <cell r="J3576">
            <v>-175.18889999999999</v>
          </cell>
        </row>
        <row r="3577">
          <cell r="J3577">
            <v>-175.10919999999999</v>
          </cell>
        </row>
        <row r="3578">
          <cell r="J3578">
            <v>-175.02969999999999</v>
          </cell>
        </row>
        <row r="3579">
          <cell r="J3579">
            <v>-174.95000000000002</v>
          </cell>
        </row>
        <row r="3580">
          <cell r="J3580">
            <v>-174.87049999999999</v>
          </cell>
        </row>
        <row r="3581">
          <cell r="J3581">
            <v>-174.79090000000002</v>
          </cell>
        </row>
        <row r="3582">
          <cell r="J3582">
            <v>-174.71130000000002</v>
          </cell>
        </row>
        <row r="3583">
          <cell r="J3583">
            <v>-174.6318</v>
          </cell>
        </row>
        <row r="3584">
          <cell r="J3584">
            <v>-174.55229999999997</v>
          </cell>
        </row>
        <row r="3585">
          <cell r="J3585">
            <v>-174.4727</v>
          </cell>
        </row>
        <row r="3586">
          <cell r="J3586">
            <v>-174.3931</v>
          </cell>
        </row>
        <row r="3587">
          <cell r="J3587">
            <v>-174.31359999999998</v>
          </cell>
        </row>
        <row r="3588">
          <cell r="J3588">
            <v>-174.23410000000001</v>
          </cell>
        </row>
        <row r="3589">
          <cell r="J3589">
            <v>-174.15440000000001</v>
          </cell>
        </row>
        <row r="3590">
          <cell r="J3590">
            <v>-174.07480000000001</v>
          </cell>
        </row>
        <row r="3591">
          <cell r="J3591">
            <v>-173.99529999999999</v>
          </cell>
        </row>
        <row r="3592">
          <cell r="J3592">
            <v>-173.91570000000002</v>
          </cell>
        </row>
        <row r="3593">
          <cell r="J3593">
            <v>-173.83609999999999</v>
          </cell>
        </row>
        <row r="3594">
          <cell r="J3594">
            <v>-173.75649999999999</v>
          </cell>
        </row>
        <row r="3595">
          <cell r="J3595">
            <v>-173.6771</v>
          </cell>
        </row>
        <row r="3596">
          <cell r="J3596">
            <v>-173.5975</v>
          </cell>
        </row>
        <row r="3597">
          <cell r="J3597">
            <v>-173.5179</v>
          </cell>
        </row>
        <row r="3598">
          <cell r="J3598">
            <v>-173.43830000000003</v>
          </cell>
        </row>
        <row r="3599">
          <cell r="J3599">
            <v>-173.35890000000001</v>
          </cell>
        </row>
        <row r="3600">
          <cell r="J3600">
            <v>-173.27930000000001</v>
          </cell>
        </row>
        <row r="3601">
          <cell r="J3601">
            <v>-173.19970000000001</v>
          </cell>
        </row>
        <row r="3602">
          <cell r="J3602">
            <v>-173.12010000000001</v>
          </cell>
        </row>
        <row r="3603">
          <cell r="J3603">
            <v>-173.04060000000001</v>
          </cell>
        </row>
        <row r="3604">
          <cell r="J3604">
            <v>-172.96099999999998</v>
          </cell>
        </row>
        <row r="3605">
          <cell r="J3605">
            <v>-172.88140000000004</v>
          </cell>
        </row>
        <row r="3606">
          <cell r="J3606">
            <v>-172.80189999999999</v>
          </cell>
        </row>
        <row r="3607">
          <cell r="J3607">
            <v>-172.72229999999999</v>
          </cell>
        </row>
        <row r="3608">
          <cell r="J3608">
            <v>-172.64269999999999</v>
          </cell>
        </row>
        <row r="3609">
          <cell r="J3609">
            <v>-172.56310000000002</v>
          </cell>
        </row>
        <row r="3610">
          <cell r="J3610">
            <v>-172.4836</v>
          </cell>
        </row>
        <row r="3611">
          <cell r="J3611">
            <v>-172.4041</v>
          </cell>
        </row>
        <row r="3612">
          <cell r="J3612">
            <v>-172.32460000000003</v>
          </cell>
        </row>
        <row r="3613">
          <cell r="J3613">
            <v>-172.245</v>
          </cell>
        </row>
        <row r="3614">
          <cell r="J3614">
            <v>-172.16549999999998</v>
          </cell>
        </row>
        <row r="3615">
          <cell r="J3615">
            <v>-172.08580000000001</v>
          </cell>
        </row>
        <row r="3616">
          <cell r="J3616">
            <v>-172.00629999999998</v>
          </cell>
        </row>
        <row r="3617">
          <cell r="J3617">
            <v>-171.92679999999999</v>
          </cell>
        </row>
        <row r="3618">
          <cell r="J3618">
            <v>-171.84719999999999</v>
          </cell>
        </row>
        <row r="3619">
          <cell r="J3619">
            <v>-171.76769999999999</v>
          </cell>
        </row>
        <row r="3620">
          <cell r="J3620">
            <v>-171.68809999999999</v>
          </cell>
        </row>
        <row r="3621">
          <cell r="J3621">
            <v>-171.6086</v>
          </cell>
        </row>
        <row r="3622">
          <cell r="J3622">
            <v>-171.52889999999999</v>
          </cell>
        </row>
        <row r="3623">
          <cell r="J3623">
            <v>-171.4495</v>
          </cell>
        </row>
        <row r="3624">
          <cell r="J3624">
            <v>-171.3698</v>
          </cell>
        </row>
        <row r="3625">
          <cell r="J3625">
            <v>-171.2902</v>
          </cell>
        </row>
        <row r="3626">
          <cell r="J3626">
            <v>-171.21079999999998</v>
          </cell>
        </row>
        <row r="3627">
          <cell r="J3627">
            <v>-171.13120000000001</v>
          </cell>
        </row>
        <row r="3628">
          <cell r="J3628">
            <v>-171.05160000000001</v>
          </cell>
        </row>
        <row r="3629">
          <cell r="J3629">
            <v>-170.97209999999998</v>
          </cell>
        </row>
        <row r="3630">
          <cell r="J3630">
            <v>-170.89240000000001</v>
          </cell>
        </row>
        <row r="3631">
          <cell r="J3631">
            <v>-170.81290000000001</v>
          </cell>
        </row>
        <row r="3632">
          <cell r="J3632">
            <v>-170.73349999999999</v>
          </cell>
        </row>
        <row r="3633">
          <cell r="J3633">
            <v>-170.65380000000002</v>
          </cell>
        </row>
        <row r="3634">
          <cell r="J3634">
            <v>-170.57419999999999</v>
          </cell>
        </row>
        <row r="3635">
          <cell r="J3635">
            <v>-170.4948</v>
          </cell>
        </row>
        <row r="3636">
          <cell r="J3636">
            <v>-170.4151</v>
          </cell>
        </row>
        <row r="3637">
          <cell r="J3637">
            <v>-170.33539999999999</v>
          </cell>
        </row>
        <row r="3638">
          <cell r="J3638">
            <v>-170.25600000000003</v>
          </cell>
        </row>
        <row r="3639">
          <cell r="J3639">
            <v>-170.1764</v>
          </cell>
        </row>
        <row r="3640">
          <cell r="J3640">
            <v>-170.09670000000003</v>
          </cell>
        </row>
        <row r="3641">
          <cell r="J3641">
            <v>-170.0172</v>
          </cell>
        </row>
        <row r="3642">
          <cell r="J3642">
            <v>-169.93779999999998</v>
          </cell>
        </row>
        <row r="3643">
          <cell r="J3643">
            <v>-169.858</v>
          </cell>
        </row>
        <row r="3644">
          <cell r="J3644">
            <v>-169.77860000000001</v>
          </cell>
        </row>
        <row r="3645">
          <cell r="J3645">
            <v>-169.69900000000001</v>
          </cell>
        </row>
        <row r="3646">
          <cell r="J3646">
            <v>-169.61939999999998</v>
          </cell>
        </row>
        <row r="3647">
          <cell r="J3647">
            <v>-169.54</v>
          </cell>
        </row>
        <row r="3648">
          <cell r="J3648">
            <v>-169.46029999999999</v>
          </cell>
        </row>
        <row r="3649">
          <cell r="J3649">
            <v>-169.38080000000002</v>
          </cell>
        </row>
        <row r="3650">
          <cell r="J3650">
            <v>-169.3013</v>
          </cell>
        </row>
        <row r="3651">
          <cell r="J3651">
            <v>-169.2217</v>
          </cell>
        </row>
        <row r="3652">
          <cell r="J3652">
            <v>-169.1422</v>
          </cell>
        </row>
        <row r="3653">
          <cell r="J3653">
            <v>-169.0625</v>
          </cell>
        </row>
        <row r="3654">
          <cell r="J3654">
            <v>-168.9829</v>
          </cell>
        </row>
        <row r="3655">
          <cell r="J3655">
            <v>-168.90350000000001</v>
          </cell>
        </row>
        <row r="3656">
          <cell r="J3656">
            <v>-168.82380000000001</v>
          </cell>
        </row>
        <row r="3657">
          <cell r="J3657">
            <v>-168.74439999999998</v>
          </cell>
        </row>
        <row r="3658">
          <cell r="J3658">
            <v>-168.66459999999998</v>
          </cell>
        </row>
        <row r="3659">
          <cell r="J3659">
            <v>-168.58519999999999</v>
          </cell>
        </row>
        <row r="3660">
          <cell r="J3660">
            <v>-168.50559999999999</v>
          </cell>
        </row>
        <row r="3661">
          <cell r="J3661">
            <v>-168.42599999999999</v>
          </cell>
        </row>
        <row r="3662">
          <cell r="J3662">
            <v>-168.34649999999999</v>
          </cell>
        </row>
        <row r="3663">
          <cell r="J3663">
            <v>-168.267</v>
          </cell>
        </row>
        <row r="3664">
          <cell r="J3664">
            <v>-168.18739999999997</v>
          </cell>
        </row>
        <row r="3665">
          <cell r="J3665">
            <v>-168.1079</v>
          </cell>
        </row>
        <row r="3666">
          <cell r="J3666">
            <v>-168.0282</v>
          </cell>
        </row>
        <row r="3667">
          <cell r="J3667">
            <v>-167.9487</v>
          </cell>
        </row>
        <row r="3668">
          <cell r="J3668">
            <v>-167.869</v>
          </cell>
        </row>
        <row r="3669">
          <cell r="J3669">
            <v>-167.7894</v>
          </cell>
        </row>
        <row r="3670">
          <cell r="J3670">
            <v>-167.71</v>
          </cell>
        </row>
        <row r="3671">
          <cell r="J3671">
            <v>-167.63039999999998</v>
          </cell>
        </row>
        <row r="3672">
          <cell r="J3672">
            <v>-167.55090000000001</v>
          </cell>
        </row>
        <row r="3673">
          <cell r="J3673">
            <v>-167.47129999999999</v>
          </cell>
        </row>
        <row r="3674">
          <cell r="J3674">
            <v>-167.39190000000002</v>
          </cell>
        </row>
        <row r="3675">
          <cell r="J3675">
            <v>-167.31210000000002</v>
          </cell>
        </row>
        <row r="3676">
          <cell r="J3676">
            <v>-167.23259999999999</v>
          </cell>
        </row>
        <row r="3677">
          <cell r="J3677">
            <v>-167.15309999999999</v>
          </cell>
        </row>
        <row r="3678">
          <cell r="J3678">
            <v>-167.07340000000002</v>
          </cell>
        </row>
        <row r="3679">
          <cell r="J3679">
            <v>-166.994</v>
          </cell>
        </row>
        <row r="3680">
          <cell r="J3680">
            <v>-166.9144</v>
          </cell>
        </row>
        <row r="3681">
          <cell r="J3681">
            <v>-166.8349</v>
          </cell>
        </row>
        <row r="3682">
          <cell r="J3682">
            <v>-166.75539999999998</v>
          </cell>
        </row>
        <row r="3683">
          <cell r="J3683">
            <v>-166.67570000000001</v>
          </cell>
        </row>
        <row r="3684">
          <cell r="J3684">
            <v>-166.59610000000001</v>
          </cell>
        </row>
        <row r="3685">
          <cell r="J3685">
            <v>-166.51660000000001</v>
          </cell>
        </row>
        <row r="3686">
          <cell r="J3686">
            <v>-166.43699999999998</v>
          </cell>
        </row>
        <row r="3687">
          <cell r="J3687">
            <v>-166.35739999999998</v>
          </cell>
        </row>
        <row r="3688">
          <cell r="J3688">
            <v>-166.27789999999999</v>
          </cell>
        </row>
        <row r="3689">
          <cell r="J3689">
            <v>-166.19830000000002</v>
          </cell>
        </row>
        <row r="3690">
          <cell r="J3690">
            <v>-166.11869999999999</v>
          </cell>
        </row>
        <row r="3691">
          <cell r="J3691">
            <v>-166.03909999999999</v>
          </cell>
        </row>
        <row r="3692">
          <cell r="J3692">
            <v>-165.9597</v>
          </cell>
        </row>
        <row r="3693">
          <cell r="J3693">
            <v>-165.8801</v>
          </cell>
        </row>
        <row r="3694">
          <cell r="J3694">
            <v>-165.8005</v>
          </cell>
        </row>
        <row r="3695">
          <cell r="J3695">
            <v>-165.72090000000003</v>
          </cell>
        </row>
        <row r="3696">
          <cell r="J3696">
            <v>-165.64150000000001</v>
          </cell>
        </row>
        <row r="3697">
          <cell r="J3697">
            <v>-165.56189999999998</v>
          </cell>
        </row>
        <row r="3698">
          <cell r="J3698">
            <v>-165.48240000000001</v>
          </cell>
        </row>
        <row r="3699">
          <cell r="J3699">
            <v>-165.40270000000001</v>
          </cell>
        </row>
        <row r="3700">
          <cell r="J3700">
            <v>-165.32320000000001</v>
          </cell>
        </row>
        <row r="3701">
          <cell r="J3701">
            <v>-165.24360000000001</v>
          </cell>
        </row>
        <row r="3702">
          <cell r="J3702">
            <v>-165.16399999999999</v>
          </cell>
        </row>
        <row r="3703">
          <cell r="J3703">
            <v>-165.08459999999999</v>
          </cell>
        </row>
        <row r="3704">
          <cell r="J3704">
            <v>-165.005</v>
          </cell>
        </row>
        <row r="3705">
          <cell r="J3705">
            <v>-164.92529999999999</v>
          </cell>
        </row>
        <row r="3706">
          <cell r="J3706">
            <v>-164.8459</v>
          </cell>
        </row>
        <row r="3707">
          <cell r="J3707">
            <v>-164.7662</v>
          </cell>
        </row>
        <row r="3708">
          <cell r="J3708">
            <v>-164.6867</v>
          </cell>
        </row>
        <row r="3709">
          <cell r="J3709">
            <v>-164.60720000000001</v>
          </cell>
        </row>
        <row r="3710">
          <cell r="J3710">
            <v>-164.52760000000001</v>
          </cell>
        </row>
        <row r="3711">
          <cell r="J3711">
            <v>-164.4479</v>
          </cell>
        </row>
        <row r="3712">
          <cell r="J3712">
            <v>-164.36840000000001</v>
          </cell>
        </row>
        <row r="3713">
          <cell r="J3713">
            <v>-164.28880000000001</v>
          </cell>
        </row>
        <row r="3714">
          <cell r="J3714">
            <v>-164.20940000000002</v>
          </cell>
        </row>
        <row r="3715">
          <cell r="J3715">
            <v>-164.12979999999999</v>
          </cell>
        </row>
        <row r="3716">
          <cell r="J3716">
            <v>-164.05020000000002</v>
          </cell>
        </row>
        <row r="3717">
          <cell r="J3717">
            <v>-163.97059999999999</v>
          </cell>
        </row>
        <row r="3718">
          <cell r="J3718">
            <v>-163.8912</v>
          </cell>
        </row>
        <row r="3719">
          <cell r="J3719">
            <v>-163.8115</v>
          </cell>
        </row>
        <row r="3720">
          <cell r="J3720">
            <v>-163.7319</v>
          </cell>
        </row>
        <row r="3721">
          <cell r="J3721">
            <v>-163.6524</v>
          </cell>
        </row>
        <row r="3722">
          <cell r="J3722">
            <v>-163.57289999999998</v>
          </cell>
        </row>
        <row r="3723">
          <cell r="J3723">
            <v>-163.4932</v>
          </cell>
        </row>
        <row r="3724">
          <cell r="J3724">
            <v>-163.4136</v>
          </cell>
        </row>
        <row r="3725">
          <cell r="J3725">
            <v>-163.33410000000001</v>
          </cell>
        </row>
        <row r="3726">
          <cell r="J3726">
            <v>-163.25459999999998</v>
          </cell>
        </row>
        <row r="3727">
          <cell r="J3727">
            <v>-163.17490000000001</v>
          </cell>
        </row>
        <row r="3728">
          <cell r="J3728">
            <v>-163.09539999999998</v>
          </cell>
        </row>
        <row r="3729">
          <cell r="J3729">
            <v>-163.01589999999999</v>
          </cell>
        </row>
        <row r="3730">
          <cell r="J3730">
            <v>-162.93629999999999</v>
          </cell>
        </row>
        <row r="3731">
          <cell r="J3731">
            <v>-162.85669999999999</v>
          </cell>
        </row>
        <row r="3732">
          <cell r="J3732">
            <v>-162.77719999999999</v>
          </cell>
        </row>
        <row r="3733">
          <cell r="J3733">
            <v>-162.69759999999999</v>
          </cell>
        </row>
        <row r="3734">
          <cell r="J3734">
            <v>-162.6181</v>
          </cell>
        </row>
        <row r="3735">
          <cell r="J3735">
            <v>-162.5386</v>
          </cell>
        </row>
        <row r="3736">
          <cell r="J3736">
            <v>-162.459</v>
          </cell>
        </row>
        <row r="3737">
          <cell r="J3737">
            <v>-162.37950000000001</v>
          </cell>
        </row>
        <row r="3738">
          <cell r="J3738">
            <v>-162.2997</v>
          </cell>
        </row>
        <row r="3739">
          <cell r="J3739">
            <v>-162.22020000000001</v>
          </cell>
        </row>
        <row r="3740">
          <cell r="J3740">
            <v>-162.14069999999998</v>
          </cell>
        </row>
        <row r="3741">
          <cell r="J3741">
            <v>-162.06109999999998</v>
          </cell>
        </row>
        <row r="3742">
          <cell r="J3742">
            <v>-161.98159999999999</v>
          </cell>
        </row>
        <row r="3743">
          <cell r="J3743">
            <v>-161.90209999999999</v>
          </cell>
        </row>
        <row r="3744">
          <cell r="J3744">
            <v>-161.82239999999999</v>
          </cell>
        </row>
        <row r="3745">
          <cell r="J3745">
            <v>-161.74290000000002</v>
          </cell>
        </row>
        <row r="3746">
          <cell r="J3746">
            <v>-161.66319999999999</v>
          </cell>
        </row>
        <row r="3747">
          <cell r="J3747">
            <v>-161.5838</v>
          </cell>
        </row>
        <row r="3748">
          <cell r="J3748">
            <v>-161.5042</v>
          </cell>
        </row>
        <row r="3749">
          <cell r="J3749">
            <v>-161.4246</v>
          </cell>
        </row>
        <row r="3750">
          <cell r="J3750">
            <v>-161.34520000000001</v>
          </cell>
        </row>
        <row r="3751">
          <cell r="J3751">
            <v>-161.2655</v>
          </cell>
        </row>
        <row r="3752">
          <cell r="J3752">
            <v>-161.1859</v>
          </cell>
        </row>
        <row r="3753">
          <cell r="J3753">
            <v>-161.10640000000001</v>
          </cell>
        </row>
        <row r="3754">
          <cell r="J3754">
            <v>-161.02680000000001</v>
          </cell>
        </row>
        <row r="3755">
          <cell r="J3755">
            <v>-160.94739999999999</v>
          </cell>
        </row>
        <row r="3756">
          <cell r="J3756">
            <v>-160.86770000000001</v>
          </cell>
        </row>
        <row r="3757">
          <cell r="J3757">
            <v>-160.78810000000001</v>
          </cell>
        </row>
        <row r="3758">
          <cell r="J3758">
            <v>-160.70859999999999</v>
          </cell>
        </row>
        <row r="3759">
          <cell r="J3759">
            <v>-160.62909999999999</v>
          </cell>
        </row>
        <row r="3760">
          <cell r="J3760">
            <v>-160.54949999999997</v>
          </cell>
        </row>
        <row r="3761">
          <cell r="J3761">
            <v>-160.4699</v>
          </cell>
        </row>
        <row r="3762">
          <cell r="J3762">
            <v>-160.39030000000002</v>
          </cell>
        </row>
        <row r="3763">
          <cell r="J3763">
            <v>-160.31079999999997</v>
          </cell>
        </row>
        <row r="3764">
          <cell r="J3764">
            <v>-160.2311</v>
          </cell>
        </row>
        <row r="3765">
          <cell r="J3765">
            <v>-160.15169999999998</v>
          </cell>
        </row>
        <row r="3766">
          <cell r="J3766">
            <v>-160.07209999999998</v>
          </cell>
        </row>
        <row r="3767">
          <cell r="J3767">
            <v>-159.99250000000001</v>
          </cell>
        </row>
        <row r="3768">
          <cell r="J3768">
            <v>-159.91309999999999</v>
          </cell>
        </row>
        <row r="3769">
          <cell r="J3769">
            <v>-159.83339999999998</v>
          </cell>
        </row>
        <row r="3770">
          <cell r="J3770">
            <v>-159.75379999999998</v>
          </cell>
        </row>
        <row r="3771">
          <cell r="J3771">
            <v>-159.67429999999999</v>
          </cell>
        </row>
        <row r="3772">
          <cell r="J3772">
            <v>-159.59480000000002</v>
          </cell>
        </row>
        <row r="3773">
          <cell r="J3773">
            <v>-159.51519999999999</v>
          </cell>
        </row>
        <row r="3774">
          <cell r="J3774">
            <v>-159.43549999999999</v>
          </cell>
        </row>
        <row r="3775">
          <cell r="J3775">
            <v>-159.3561</v>
          </cell>
        </row>
        <row r="3776">
          <cell r="J3776">
            <v>-159.2765</v>
          </cell>
        </row>
        <row r="3777">
          <cell r="J3777">
            <v>-159.1969</v>
          </cell>
        </row>
        <row r="3778">
          <cell r="J3778">
            <v>-159.1174</v>
          </cell>
        </row>
        <row r="3779">
          <cell r="J3779">
            <v>-159.0378</v>
          </cell>
        </row>
        <row r="3780">
          <cell r="J3780">
            <v>-158.95820000000001</v>
          </cell>
        </row>
        <row r="3781">
          <cell r="J3781">
            <v>-158.87870000000001</v>
          </cell>
        </row>
        <row r="3782">
          <cell r="J3782">
            <v>-158.79920000000001</v>
          </cell>
        </row>
        <row r="3783">
          <cell r="J3783">
            <v>-158.71949999999998</v>
          </cell>
        </row>
        <row r="3784">
          <cell r="J3784">
            <v>-158.64000000000001</v>
          </cell>
        </row>
        <row r="3785">
          <cell r="J3785">
            <v>-158.56039999999999</v>
          </cell>
        </row>
        <row r="3786">
          <cell r="J3786">
            <v>-158.48089999999999</v>
          </cell>
        </row>
        <row r="3787">
          <cell r="J3787">
            <v>-158.40129999999999</v>
          </cell>
        </row>
        <row r="3788">
          <cell r="J3788">
            <v>-158.3218</v>
          </cell>
        </row>
        <row r="3789">
          <cell r="J3789">
            <v>-158.2423</v>
          </cell>
        </row>
        <row r="3790">
          <cell r="J3790">
            <v>-158.1626</v>
          </cell>
        </row>
        <row r="3791">
          <cell r="J3791">
            <v>-158.0831</v>
          </cell>
        </row>
        <row r="3792">
          <cell r="J3792">
            <v>-158.00349999999997</v>
          </cell>
        </row>
        <row r="3793">
          <cell r="J3793">
            <v>-157.92400000000001</v>
          </cell>
        </row>
        <row r="3794">
          <cell r="J3794">
            <v>-157.8443</v>
          </cell>
        </row>
        <row r="3795">
          <cell r="J3795">
            <v>-157.76479999999998</v>
          </cell>
        </row>
        <row r="3796">
          <cell r="J3796">
            <v>-157.68529999999998</v>
          </cell>
        </row>
        <row r="3797">
          <cell r="J3797">
            <v>-157.60570000000001</v>
          </cell>
        </row>
        <row r="3798">
          <cell r="J3798">
            <v>-157.52619999999999</v>
          </cell>
        </row>
        <row r="3799">
          <cell r="J3799">
            <v>-157.44649999999999</v>
          </cell>
        </row>
        <row r="3800">
          <cell r="J3800">
            <v>-157.36709999999999</v>
          </cell>
        </row>
        <row r="3801">
          <cell r="J3801">
            <v>-157.28739999999999</v>
          </cell>
        </row>
        <row r="3802">
          <cell r="J3802">
            <v>-157.2079</v>
          </cell>
        </row>
        <row r="3803">
          <cell r="J3803">
            <v>-157.1284</v>
          </cell>
        </row>
        <row r="3804">
          <cell r="J3804">
            <v>-157.0487</v>
          </cell>
        </row>
        <row r="3805">
          <cell r="J3805">
            <v>-156.9691</v>
          </cell>
        </row>
        <row r="3806">
          <cell r="J3806">
            <v>-156.8896</v>
          </cell>
        </row>
        <row r="3807">
          <cell r="J3807">
            <v>-156.81010000000001</v>
          </cell>
        </row>
        <row r="3808">
          <cell r="J3808">
            <v>-156.73059999999998</v>
          </cell>
        </row>
        <row r="3809">
          <cell r="J3809">
            <v>-156.65100000000001</v>
          </cell>
        </row>
        <row r="3810">
          <cell r="J3810">
            <v>-156.57140000000004</v>
          </cell>
        </row>
        <row r="3811">
          <cell r="J3811">
            <v>-156.49189999999999</v>
          </cell>
        </row>
        <row r="3812">
          <cell r="J3812">
            <v>-156.41219999999998</v>
          </cell>
        </row>
        <row r="3813">
          <cell r="J3813">
            <v>-156.33260000000001</v>
          </cell>
        </row>
        <row r="3814">
          <cell r="J3814">
            <v>-156.25319999999999</v>
          </cell>
        </row>
        <row r="3815">
          <cell r="J3815">
            <v>-156.1737</v>
          </cell>
        </row>
        <row r="3816">
          <cell r="J3816">
            <v>-156.09400000000002</v>
          </cell>
        </row>
        <row r="3817">
          <cell r="J3817">
            <v>-156.0145</v>
          </cell>
        </row>
        <row r="3818">
          <cell r="J3818">
            <v>-155.9349</v>
          </cell>
        </row>
        <row r="3819">
          <cell r="J3819">
            <v>-155.85540000000003</v>
          </cell>
        </row>
        <row r="3820">
          <cell r="J3820">
            <v>-155.7757</v>
          </cell>
        </row>
        <row r="3821">
          <cell r="J3821">
            <v>-155.69630000000001</v>
          </cell>
        </row>
        <row r="3822">
          <cell r="J3822">
            <v>-155.61660000000001</v>
          </cell>
        </row>
        <row r="3823">
          <cell r="J3823">
            <v>-155.53719999999998</v>
          </cell>
        </row>
        <row r="3824">
          <cell r="J3824">
            <v>-155.45760000000001</v>
          </cell>
        </row>
        <row r="3825">
          <cell r="J3825">
            <v>-155.37800000000001</v>
          </cell>
        </row>
        <row r="3826">
          <cell r="J3826">
            <v>-155.29839999999999</v>
          </cell>
        </row>
        <row r="3827">
          <cell r="J3827">
            <v>-155.21889999999999</v>
          </cell>
        </row>
        <row r="3828">
          <cell r="J3828">
            <v>-155.13920000000002</v>
          </cell>
        </row>
        <row r="3829">
          <cell r="J3829">
            <v>-155.05969999999999</v>
          </cell>
        </row>
        <row r="3830">
          <cell r="J3830">
            <v>-154.98009999999999</v>
          </cell>
        </row>
        <row r="3831">
          <cell r="J3831">
            <v>-154.9006</v>
          </cell>
        </row>
        <row r="3832">
          <cell r="J3832">
            <v>-154.821</v>
          </cell>
        </row>
        <row r="3833">
          <cell r="J3833">
            <v>-154.7415</v>
          </cell>
        </row>
        <row r="3834">
          <cell r="J3834">
            <v>-154.6619</v>
          </cell>
        </row>
        <row r="3835">
          <cell r="J3835">
            <v>-154.58249999999998</v>
          </cell>
        </row>
        <row r="3836">
          <cell r="J3836">
            <v>-154.50290000000001</v>
          </cell>
        </row>
        <row r="3837">
          <cell r="J3837">
            <v>-154.42329999999998</v>
          </cell>
        </row>
        <row r="3838">
          <cell r="J3838">
            <v>-154.34379999999999</v>
          </cell>
        </row>
        <row r="3839">
          <cell r="J3839">
            <v>-154.26409999999998</v>
          </cell>
        </row>
        <row r="3840">
          <cell r="J3840">
            <v>-154.18459999999999</v>
          </cell>
        </row>
        <row r="3841">
          <cell r="J3841">
            <v>-154.10499999999999</v>
          </cell>
        </row>
        <row r="3842">
          <cell r="J3842">
            <v>-154.02540000000002</v>
          </cell>
        </row>
        <row r="3843">
          <cell r="J3843">
            <v>-153.94589999999999</v>
          </cell>
        </row>
        <row r="3844">
          <cell r="J3844">
            <v>-153.8663</v>
          </cell>
        </row>
        <row r="3845">
          <cell r="J3845">
            <v>-153.78670000000002</v>
          </cell>
        </row>
        <row r="3846">
          <cell r="J3846">
            <v>-153.7071</v>
          </cell>
        </row>
        <row r="3847">
          <cell r="J3847">
            <v>-153.6277</v>
          </cell>
        </row>
        <row r="3848">
          <cell r="J3848">
            <v>-153.54810000000001</v>
          </cell>
        </row>
        <row r="3849">
          <cell r="J3849">
            <v>-153.46859999999998</v>
          </cell>
        </row>
        <row r="3850">
          <cell r="J3850">
            <v>-153.38899999999998</v>
          </cell>
        </row>
        <row r="3851">
          <cell r="J3851">
            <v>-153.30940000000001</v>
          </cell>
        </row>
        <row r="3852">
          <cell r="J3852">
            <v>-153.22979999999998</v>
          </cell>
        </row>
        <row r="3853">
          <cell r="J3853">
            <v>-153.15019999999998</v>
          </cell>
        </row>
        <row r="3854">
          <cell r="J3854">
            <v>-153.07080000000002</v>
          </cell>
        </row>
        <row r="3855">
          <cell r="J3855">
            <v>-152.99109999999999</v>
          </cell>
        </row>
        <row r="3856">
          <cell r="J3856">
            <v>-152.91159999999999</v>
          </cell>
        </row>
        <row r="3857">
          <cell r="J3857">
            <v>-152.83199999999999</v>
          </cell>
        </row>
        <row r="3858">
          <cell r="J3858">
            <v>-152.75250000000003</v>
          </cell>
        </row>
        <row r="3859">
          <cell r="J3859">
            <v>-152.673</v>
          </cell>
        </row>
        <row r="3860">
          <cell r="J3860">
            <v>-152.5934</v>
          </cell>
        </row>
        <row r="3861">
          <cell r="J3861">
            <v>-152.51390000000001</v>
          </cell>
        </row>
        <row r="3862">
          <cell r="J3862">
            <v>-152.4342</v>
          </cell>
        </row>
        <row r="3863">
          <cell r="J3863">
            <v>-152.35469999999998</v>
          </cell>
        </row>
        <row r="3864">
          <cell r="J3864">
            <v>-152.27520000000001</v>
          </cell>
        </row>
        <row r="3865">
          <cell r="J3865">
            <v>-152.19549999999998</v>
          </cell>
        </row>
        <row r="3866">
          <cell r="J3866">
            <v>-152.11590000000001</v>
          </cell>
        </row>
        <row r="3867">
          <cell r="J3867">
            <v>-152.03630000000001</v>
          </cell>
        </row>
        <row r="3868">
          <cell r="J3868">
            <v>-151.95689999999999</v>
          </cell>
        </row>
        <row r="3869">
          <cell r="J3869">
            <v>-151.87720000000002</v>
          </cell>
        </row>
        <row r="3870">
          <cell r="J3870">
            <v>-151.79759999999999</v>
          </cell>
        </row>
        <row r="3871">
          <cell r="J3871">
            <v>-151.7182</v>
          </cell>
        </row>
        <row r="3872">
          <cell r="J3872">
            <v>-151.6386</v>
          </cell>
        </row>
        <row r="3873">
          <cell r="J3873">
            <v>-151.559</v>
          </cell>
        </row>
        <row r="3874">
          <cell r="J3874">
            <v>-151.4794</v>
          </cell>
        </row>
        <row r="3875">
          <cell r="J3875">
            <v>-151.3999</v>
          </cell>
        </row>
        <row r="3876">
          <cell r="J3876">
            <v>-151.3203</v>
          </cell>
        </row>
        <row r="3877">
          <cell r="J3877">
            <v>-151.24079999999998</v>
          </cell>
        </row>
        <row r="3878">
          <cell r="J3878">
            <v>-151.16120000000001</v>
          </cell>
        </row>
        <row r="3879">
          <cell r="J3879">
            <v>-151.08170000000001</v>
          </cell>
        </row>
        <row r="3880">
          <cell r="J3880">
            <v>-151.00200000000001</v>
          </cell>
        </row>
        <row r="3881">
          <cell r="J3881">
            <v>-150.92249999999999</v>
          </cell>
        </row>
        <row r="3882">
          <cell r="J3882">
            <v>-150.84300000000002</v>
          </cell>
        </row>
        <row r="3883">
          <cell r="J3883">
            <v>-150.76339999999999</v>
          </cell>
        </row>
        <row r="3884">
          <cell r="J3884">
            <v>-150.68389999999999</v>
          </cell>
        </row>
        <row r="3885">
          <cell r="J3885">
            <v>-150.60429999999999</v>
          </cell>
        </row>
        <row r="3886">
          <cell r="J3886">
            <v>-150.5248</v>
          </cell>
        </row>
        <row r="3887">
          <cell r="J3887">
            <v>-150.4452</v>
          </cell>
        </row>
        <row r="3888">
          <cell r="J3888">
            <v>-150.3656</v>
          </cell>
        </row>
        <row r="3889">
          <cell r="J3889">
            <v>-150.286</v>
          </cell>
        </row>
        <row r="3890">
          <cell r="J3890">
            <v>-150.2064</v>
          </cell>
        </row>
        <row r="3891">
          <cell r="J3891">
            <v>-150.12700000000001</v>
          </cell>
        </row>
        <row r="3892">
          <cell r="J3892">
            <v>-150.04730000000001</v>
          </cell>
        </row>
        <row r="3893">
          <cell r="J3893">
            <v>-149.96780000000001</v>
          </cell>
        </row>
        <row r="3894">
          <cell r="J3894">
            <v>-149.88839999999999</v>
          </cell>
        </row>
        <row r="3895">
          <cell r="J3895">
            <v>-149.80869999999999</v>
          </cell>
        </row>
        <row r="3896">
          <cell r="J3896">
            <v>-149.72919999999999</v>
          </cell>
        </row>
        <row r="3897">
          <cell r="J3897">
            <v>-149.64959999999999</v>
          </cell>
        </row>
        <row r="3898">
          <cell r="J3898">
            <v>-149.5702</v>
          </cell>
        </row>
        <row r="3899">
          <cell r="J3899">
            <v>-149.4905</v>
          </cell>
        </row>
        <row r="3900">
          <cell r="J3900">
            <v>-149.411</v>
          </cell>
        </row>
        <row r="3901">
          <cell r="J3901">
            <v>-149.3312</v>
          </cell>
        </row>
        <row r="3902">
          <cell r="J3902">
            <v>-149.2517</v>
          </cell>
        </row>
        <row r="3903">
          <cell r="J3903">
            <v>-149.1721</v>
          </cell>
        </row>
        <row r="3904">
          <cell r="J3904">
            <v>-149.0926</v>
          </cell>
        </row>
        <row r="3905">
          <cell r="J3905">
            <v>-149.01299999999998</v>
          </cell>
        </row>
        <row r="3906">
          <cell r="J3906">
            <v>-148.93349999999998</v>
          </cell>
        </row>
        <row r="3907">
          <cell r="J3907">
            <v>-148.85390000000001</v>
          </cell>
        </row>
        <row r="3908">
          <cell r="J3908">
            <v>-148.77450000000002</v>
          </cell>
        </row>
        <row r="3909">
          <cell r="J3909">
            <v>-148.69479999999999</v>
          </cell>
        </row>
        <row r="3910">
          <cell r="J3910">
            <v>-148.61529999999999</v>
          </cell>
        </row>
        <row r="3911">
          <cell r="J3911">
            <v>-148.53569999999999</v>
          </cell>
        </row>
        <row r="3912">
          <cell r="J3912">
            <v>-148.45620000000002</v>
          </cell>
        </row>
        <row r="3913">
          <cell r="J3913">
            <v>-148.37649999999999</v>
          </cell>
        </row>
        <row r="3914">
          <cell r="J3914">
            <v>-148.29700000000003</v>
          </cell>
        </row>
        <row r="3915">
          <cell r="J3915">
            <v>-148.2176</v>
          </cell>
        </row>
        <row r="3916">
          <cell r="J3916">
            <v>-148.1379</v>
          </cell>
        </row>
        <row r="3917">
          <cell r="J3917">
            <v>-148.05840000000001</v>
          </cell>
        </row>
        <row r="3918">
          <cell r="J3918">
            <v>-147.9787</v>
          </cell>
        </row>
        <row r="3919">
          <cell r="J3919">
            <v>-147.89930000000001</v>
          </cell>
        </row>
        <row r="3920">
          <cell r="J3920">
            <v>-147.81969999999998</v>
          </cell>
        </row>
        <row r="3921">
          <cell r="J3921">
            <v>-147.74010000000001</v>
          </cell>
        </row>
        <row r="3922">
          <cell r="J3922">
            <v>-147.66050000000001</v>
          </cell>
        </row>
        <row r="3923">
          <cell r="J3923">
            <v>-147.58109999999999</v>
          </cell>
        </row>
        <row r="3924">
          <cell r="J3924">
            <v>-147.50150000000002</v>
          </cell>
        </row>
        <row r="3925">
          <cell r="J3925">
            <v>-147.42189999999999</v>
          </cell>
        </row>
        <row r="3926">
          <cell r="J3926">
            <v>-147.34219999999999</v>
          </cell>
        </row>
        <row r="3927">
          <cell r="J3927">
            <v>-147.2627</v>
          </cell>
        </row>
        <row r="3928">
          <cell r="J3928">
            <v>-147.1832</v>
          </cell>
        </row>
        <row r="3929">
          <cell r="J3929">
            <v>-147.1035</v>
          </cell>
        </row>
        <row r="3930">
          <cell r="J3930">
            <v>-147.02409999999998</v>
          </cell>
        </row>
        <row r="3931">
          <cell r="J3931">
            <v>-146.94450000000001</v>
          </cell>
        </row>
        <row r="3932">
          <cell r="J3932">
            <v>-146.86500000000001</v>
          </cell>
        </row>
        <row r="3933">
          <cell r="J3933">
            <v>-146.78539999999998</v>
          </cell>
        </row>
        <row r="3934">
          <cell r="J3934">
            <v>-146.70580000000001</v>
          </cell>
        </row>
        <row r="3935">
          <cell r="J3935">
            <v>-146.62619999999998</v>
          </cell>
        </row>
        <row r="3936">
          <cell r="J3936">
            <v>-146.54670000000002</v>
          </cell>
        </row>
        <row r="3937">
          <cell r="J3937">
            <v>-146.46709999999999</v>
          </cell>
        </row>
        <row r="3938">
          <cell r="J3938">
            <v>-146.38760000000002</v>
          </cell>
        </row>
        <row r="3939">
          <cell r="J3939">
            <v>-146.30799999999999</v>
          </cell>
        </row>
        <row r="3940">
          <cell r="J3940">
            <v>-146.22839999999999</v>
          </cell>
        </row>
        <row r="3941">
          <cell r="J3941">
            <v>-146.149</v>
          </cell>
        </row>
        <row r="3942">
          <cell r="J3942">
            <v>-146.0694</v>
          </cell>
        </row>
        <row r="3943">
          <cell r="J3943">
            <v>-145.9897</v>
          </cell>
        </row>
        <row r="3944">
          <cell r="J3944">
            <v>-145.91000000000003</v>
          </cell>
        </row>
        <row r="3945">
          <cell r="J3945">
            <v>-145.8306</v>
          </cell>
        </row>
        <row r="3946">
          <cell r="J3946">
            <v>-145.75110000000001</v>
          </cell>
        </row>
        <row r="3947">
          <cell r="J3947">
            <v>-145.67149999999998</v>
          </cell>
        </row>
        <row r="3948">
          <cell r="J3948">
            <v>-145.59199999999998</v>
          </cell>
        </row>
        <row r="3949">
          <cell r="J3949">
            <v>-145.51240000000001</v>
          </cell>
        </row>
        <row r="3950">
          <cell r="J3950">
            <v>-145.43270000000001</v>
          </cell>
        </row>
        <row r="3951">
          <cell r="J3951">
            <v>-145.35309999999998</v>
          </cell>
        </row>
        <row r="3952">
          <cell r="J3952">
            <v>-145.27379999999999</v>
          </cell>
        </row>
        <row r="3953">
          <cell r="J3953">
            <v>-145.1942</v>
          </cell>
        </row>
        <row r="3954">
          <cell r="J3954">
            <v>-145.1147</v>
          </cell>
        </row>
        <row r="3955">
          <cell r="J3955">
            <v>-145.03499999999997</v>
          </cell>
        </row>
        <row r="3956">
          <cell r="J3956">
            <v>-144.95529999999999</v>
          </cell>
        </row>
        <row r="3957">
          <cell r="J3957">
            <v>-144.8759</v>
          </cell>
        </row>
        <row r="3958">
          <cell r="J3958">
            <v>-144.79640000000001</v>
          </cell>
        </row>
        <row r="3959">
          <cell r="J3959">
            <v>-144.71679999999998</v>
          </cell>
        </row>
        <row r="3960">
          <cell r="J3960">
            <v>-144.63720000000001</v>
          </cell>
        </row>
        <row r="3961">
          <cell r="J3961">
            <v>-144.55770000000001</v>
          </cell>
        </row>
        <row r="3962">
          <cell r="J3962">
            <v>-144.47810000000001</v>
          </cell>
        </row>
        <row r="3963">
          <cell r="J3963">
            <v>-144.39840000000001</v>
          </cell>
        </row>
        <row r="3964">
          <cell r="J3964">
            <v>-144.31880000000001</v>
          </cell>
        </row>
        <row r="3965">
          <cell r="J3965">
            <v>-144.23940000000002</v>
          </cell>
        </row>
        <row r="3966">
          <cell r="J3966">
            <v>-144.15989999999999</v>
          </cell>
        </row>
        <row r="3967">
          <cell r="J3967">
            <v>-144.08029999999999</v>
          </cell>
        </row>
        <row r="3968">
          <cell r="J3968">
            <v>-144.00069999999999</v>
          </cell>
        </row>
        <row r="3969">
          <cell r="J3969">
            <v>-143.9211</v>
          </cell>
        </row>
        <row r="3970">
          <cell r="J3970">
            <v>-143.8416</v>
          </cell>
        </row>
        <row r="3971">
          <cell r="J3971">
            <v>-143.7621</v>
          </cell>
        </row>
        <row r="3972">
          <cell r="J3972">
            <v>-143.6825</v>
          </cell>
        </row>
        <row r="3973">
          <cell r="J3973">
            <v>-143.60289999999998</v>
          </cell>
        </row>
        <row r="3974">
          <cell r="J3974">
            <v>-143.52330000000001</v>
          </cell>
        </row>
        <row r="3975">
          <cell r="J3975">
            <v>-143.44380000000001</v>
          </cell>
        </row>
        <row r="3976">
          <cell r="J3976">
            <v>-143.36430000000001</v>
          </cell>
        </row>
        <row r="3977">
          <cell r="J3977">
            <v>-143.28469999999999</v>
          </cell>
        </row>
        <row r="3978">
          <cell r="J3978">
            <v>-143.20510000000002</v>
          </cell>
        </row>
        <row r="3979">
          <cell r="J3979">
            <v>-143.12549999999999</v>
          </cell>
        </row>
        <row r="3980">
          <cell r="J3980">
            <v>-143.04590000000002</v>
          </cell>
        </row>
        <row r="3981">
          <cell r="J3981">
            <v>-142.96640000000002</v>
          </cell>
        </row>
        <row r="3982">
          <cell r="J3982">
            <v>-142.88669999999999</v>
          </cell>
        </row>
        <row r="3983">
          <cell r="J3983">
            <v>-142.80719999999999</v>
          </cell>
        </row>
        <row r="3984">
          <cell r="J3984">
            <v>-142.7278</v>
          </cell>
        </row>
        <row r="3985">
          <cell r="J3985">
            <v>-142.6482</v>
          </cell>
        </row>
        <row r="3986">
          <cell r="J3986">
            <v>-142.56870000000001</v>
          </cell>
        </row>
        <row r="3987">
          <cell r="J3987">
            <v>-142.48899999999998</v>
          </cell>
        </row>
        <row r="3988">
          <cell r="J3988">
            <v>-142.40940000000001</v>
          </cell>
        </row>
        <row r="3989">
          <cell r="J3989">
            <v>-142.32990000000001</v>
          </cell>
        </row>
        <row r="3990">
          <cell r="J3990">
            <v>-142.25029999999998</v>
          </cell>
        </row>
        <row r="3991">
          <cell r="J3991">
            <v>-142.17070000000001</v>
          </cell>
        </row>
        <row r="3992">
          <cell r="J3992">
            <v>-142.09129999999999</v>
          </cell>
        </row>
        <row r="3993">
          <cell r="J3993">
            <v>-142.01170000000002</v>
          </cell>
        </row>
        <row r="3994">
          <cell r="J3994">
            <v>-141.93219999999999</v>
          </cell>
        </row>
        <row r="3995">
          <cell r="J3995">
            <v>-141.85249999999999</v>
          </cell>
        </row>
        <row r="3996">
          <cell r="J3996">
            <v>-141.77289999999999</v>
          </cell>
        </row>
        <row r="3997">
          <cell r="J3997">
            <v>-141.6934</v>
          </cell>
        </row>
        <row r="3998">
          <cell r="J3998">
            <v>-141.6139</v>
          </cell>
        </row>
        <row r="3999">
          <cell r="J3999">
            <v>-141.53440000000001</v>
          </cell>
        </row>
        <row r="4000">
          <cell r="J4000">
            <v>-141.45480000000001</v>
          </cell>
        </row>
        <row r="4001">
          <cell r="J4001">
            <v>-141.37520000000001</v>
          </cell>
        </row>
        <row r="4002">
          <cell r="J4002">
            <v>-141.29570000000001</v>
          </cell>
        </row>
        <row r="4003">
          <cell r="J4003">
            <v>-141.2159</v>
          </cell>
        </row>
        <row r="4004">
          <cell r="J4004">
            <v>-141.13649999999998</v>
          </cell>
        </row>
        <row r="4005">
          <cell r="J4005">
            <v>-141.05690000000001</v>
          </cell>
        </row>
        <row r="4006">
          <cell r="J4006">
            <v>-140.97739999999999</v>
          </cell>
        </row>
        <row r="4007">
          <cell r="J4007">
            <v>-140.89780000000002</v>
          </cell>
        </row>
        <row r="4008">
          <cell r="J4008">
            <v>-140.81819999999999</v>
          </cell>
        </row>
        <row r="4009">
          <cell r="J4009">
            <v>-140.73869999999999</v>
          </cell>
        </row>
        <row r="4010">
          <cell r="J4010">
            <v>-140.6591</v>
          </cell>
        </row>
        <row r="4011">
          <cell r="J4011">
            <v>-140.5796</v>
          </cell>
        </row>
        <row r="4012">
          <cell r="J4012">
            <v>-140.5</v>
          </cell>
        </row>
        <row r="4013">
          <cell r="J4013">
            <v>-140.4203</v>
          </cell>
        </row>
        <row r="4014">
          <cell r="J4014">
            <v>-140.3409</v>
          </cell>
        </row>
        <row r="4015">
          <cell r="J4015">
            <v>-140.26130000000001</v>
          </cell>
        </row>
        <row r="4016">
          <cell r="J4016">
            <v>-140.18180000000001</v>
          </cell>
        </row>
        <row r="4017">
          <cell r="J4017">
            <v>-140.10211000000001</v>
          </cell>
        </row>
        <row r="4018">
          <cell r="J4018">
            <v>-140.02252999999999</v>
          </cell>
        </row>
        <row r="4019">
          <cell r="J4019">
            <v>-139.94306</v>
          </cell>
        </row>
        <row r="4020">
          <cell r="J4020">
            <v>-139.86358000000001</v>
          </cell>
        </row>
        <row r="4021">
          <cell r="J4021">
            <v>-139.78379999999999</v>
          </cell>
        </row>
        <row r="4022">
          <cell r="J4022">
            <v>-139.70442</v>
          </cell>
        </row>
        <row r="4023">
          <cell r="J4023">
            <v>-139.62484000000001</v>
          </cell>
        </row>
        <row r="4024">
          <cell r="J4024">
            <v>-139.54525999999998</v>
          </cell>
        </row>
        <row r="4025">
          <cell r="J4025">
            <v>-139.46569</v>
          </cell>
        </row>
        <row r="4026">
          <cell r="J4026">
            <v>-139.38621000000001</v>
          </cell>
        </row>
        <row r="4027">
          <cell r="J4027">
            <v>-139.30653000000001</v>
          </cell>
        </row>
        <row r="4028">
          <cell r="J4028">
            <v>-139.22704999999999</v>
          </cell>
        </row>
        <row r="4029">
          <cell r="J4029">
            <v>-139.14748</v>
          </cell>
        </row>
        <row r="4030">
          <cell r="J4030">
            <v>-139.06790000000001</v>
          </cell>
        </row>
        <row r="4031">
          <cell r="J4031">
            <v>-138.98831999999999</v>
          </cell>
        </row>
        <row r="4032">
          <cell r="J4032">
            <v>-138.90875</v>
          </cell>
        </row>
        <row r="4033">
          <cell r="J4033">
            <v>-138.82917</v>
          </cell>
        </row>
        <row r="4034">
          <cell r="J4034">
            <v>-138.74969999999999</v>
          </cell>
        </row>
        <row r="4035">
          <cell r="J4035">
            <v>-138.67002000000002</v>
          </cell>
        </row>
        <row r="4036">
          <cell r="J4036">
            <v>-138.59065000000001</v>
          </cell>
        </row>
        <row r="4037">
          <cell r="J4037">
            <v>-138.51087000000001</v>
          </cell>
        </row>
        <row r="4038">
          <cell r="J4038">
            <v>-138.4314</v>
          </cell>
        </row>
        <row r="4039">
          <cell r="J4039">
            <v>-138.35192000000001</v>
          </cell>
        </row>
        <row r="4040">
          <cell r="J4040">
            <v>-138.27235000000002</v>
          </cell>
        </row>
        <row r="4041">
          <cell r="J4041">
            <v>-138.19277</v>
          </cell>
        </row>
        <row r="4042">
          <cell r="J4042">
            <v>-138.11309999999997</v>
          </cell>
        </row>
        <row r="4043">
          <cell r="J4043">
            <v>-138.03352000000001</v>
          </cell>
        </row>
        <row r="4044">
          <cell r="J4044">
            <v>-137.95394999999999</v>
          </cell>
        </row>
        <row r="4045">
          <cell r="J4045">
            <v>-137.87448000000001</v>
          </cell>
        </row>
        <row r="4046">
          <cell r="J4046">
            <v>-137.79480999999998</v>
          </cell>
        </row>
        <row r="4047">
          <cell r="J4047">
            <v>-137.71532999999999</v>
          </cell>
        </row>
        <row r="4048">
          <cell r="J4048">
            <v>-137.63576</v>
          </cell>
        </row>
        <row r="4049">
          <cell r="J4049">
            <v>-137.55618999999999</v>
          </cell>
        </row>
        <row r="4050">
          <cell r="J4050">
            <v>-137.47662000000003</v>
          </cell>
        </row>
        <row r="4051">
          <cell r="J4051">
            <v>-137.39713999999998</v>
          </cell>
        </row>
        <row r="4052">
          <cell r="J4052">
            <v>-137.31756999999999</v>
          </cell>
        </row>
        <row r="4053">
          <cell r="J4053">
            <v>-137.238</v>
          </cell>
        </row>
        <row r="4054">
          <cell r="J4054">
            <v>-137.15852999999998</v>
          </cell>
        </row>
        <row r="4055">
          <cell r="J4055">
            <v>-137.07866000000001</v>
          </cell>
        </row>
        <row r="4056">
          <cell r="J4056">
            <v>-136.99929</v>
          </cell>
        </row>
        <row r="4057">
          <cell r="J4057">
            <v>-136.91972000000001</v>
          </cell>
        </row>
        <row r="4058">
          <cell r="J4058">
            <v>-136.84014999999999</v>
          </cell>
        </row>
        <row r="4059">
          <cell r="J4059">
            <v>-136.76068000000001</v>
          </cell>
        </row>
        <row r="4060">
          <cell r="J4060">
            <v>-136.68101000000001</v>
          </cell>
        </row>
        <row r="4061">
          <cell r="J4061">
            <v>-136.60154</v>
          </cell>
        </row>
        <row r="4062">
          <cell r="J4062">
            <v>-136.52197000000001</v>
          </cell>
        </row>
        <row r="4063">
          <cell r="J4063">
            <v>-136.44239999999999</v>
          </cell>
        </row>
        <row r="4064">
          <cell r="J4064">
            <v>-136.36283</v>
          </cell>
        </row>
        <row r="4065">
          <cell r="J4065">
            <v>-136.28315999999998</v>
          </cell>
        </row>
        <row r="4066">
          <cell r="J4066">
            <v>-136.20368999999999</v>
          </cell>
        </row>
        <row r="4067">
          <cell r="J4067">
            <v>-136.12412</v>
          </cell>
        </row>
        <row r="4068">
          <cell r="J4068">
            <v>-136.04445999999999</v>
          </cell>
        </row>
        <row r="4069">
          <cell r="J4069">
            <v>-135.96499000000003</v>
          </cell>
        </row>
        <row r="4070">
          <cell r="J4070">
            <v>-135.88551999999999</v>
          </cell>
        </row>
        <row r="4071">
          <cell r="J4071">
            <v>-135.80584999999999</v>
          </cell>
        </row>
        <row r="4072">
          <cell r="J4072">
            <v>-135.72639000000004</v>
          </cell>
        </row>
        <row r="4073">
          <cell r="J4073">
            <v>-135.64672000000002</v>
          </cell>
        </row>
        <row r="4074">
          <cell r="J4074">
            <v>-135.56715</v>
          </cell>
        </row>
        <row r="4075">
          <cell r="J4075">
            <v>-135.48768999999999</v>
          </cell>
        </row>
        <row r="4076">
          <cell r="J4076">
            <v>-135.40802000000002</v>
          </cell>
        </row>
        <row r="4077">
          <cell r="J4077">
            <v>-135.32855000000001</v>
          </cell>
        </row>
        <row r="4078">
          <cell r="J4078">
            <v>-135.24889000000002</v>
          </cell>
        </row>
        <row r="4079">
          <cell r="J4079">
            <v>-135.16942</v>
          </cell>
        </row>
        <row r="4080">
          <cell r="J4080">
            <v>-135.08985999999999</v>
          </cell>
        </row>
        <row r="4081">
          <cell r="J4081">
            <v>-135.01018999999999</v>
          </cell>
        </row>
        <row r="4082">
          <cell r="J4082">
            <v>-134.93072999999998</v>
          </cell>
        </row>
        <row r="4083">
          <cell r="J4083">
            <v>-134.85115999999999</v>
          </cell>
        </row>
        <row r="4084">
          <cell r="J4084">
            <v>-134.77160000000001</v>
          </cell>
        </row>
        <row r="4085">
          <cell r="J4085">
            <v>-134.69202999999999</v>
          </cell>
        </row>
        <row r="4086">
          <cell r="J4086">
            <v>-134.61237</v>
          </cell>
        </row>
        <row r="4087">
          <cell r="J4087">
            <v>-134.53291000000002</v>
          </cell>
        </row>
        <row r="4088">
          <cell r="J4088">
            <v>-134.45323999999999</v>
          </cell>
        </row>
        <row r="4089">
          <cell r="J4089">
            <v>-134.37377999999998</v>
          </cell>
        </row>
        <row r="4090">
          <cell r="J4090">
            <v>-134.29422</v>
          </cell>
        </row>
        <row r="4091">
          <cell r="J4091">
            <v>-134.21465000000001</v>
          </cell>
        </row>
        <row r="4092">
          <cell r="J4092">
            <v>-134.13489000000001</v>
          </cell>
        </row>
        <row r="4093">
          <cell r="J4093">
            <v>-134.05543</v>
          </cell>
        </row>
        <row r="4094">
          <cell r="J4094">
            <v>-133.97597000000002</v>
          </cell>
        </row>
        <row r="4095">
          <cell r="J4095">
            <v>-133.89640999999997</v>
          </cell>
        </row>
        <row r="4096">
          <cell r="J4096">
            <v>-133.81693999999999</v>
          </cell>
        </row>
        <row r="4097">
          <cell r="J4097">
            <v>-133.73718</v>
          </cell>
        </row>
        <row r="4098">
          <cell r="J4098">
            <v>-133.65772000000001</v>
          </cell>
        </row>
        <row r="4099">
          <cell r="J4099">
            <v>-133.57816</v>
          </cell>
        </row>
        <row r="4100">
          <cell r="J4100">
            <v>-133.49859999999998</v>
          </cell>
        </row>
        <row r="4101">
          <cell r="J4101">
            <v>-133.41904</v>
          </cell>
        </row>
        <row r="4102">
          <cell r="J4102">
            <v>-133.33948000000001</v>
          </cell>
        </row>
        <row r="4103">
          <cell r="J4103">
            <v>-133.25981999999999</v>
          </cell>
        </row>
        <row r="4104">
          <cell r="J4104">
            <v>-133.18026</v>
          </cell>
        </row>
        <row r="4105">
          <cell r="J4105">
            <v>-133.10079999999999</v>
          </cell>
        </row>
        <row r="4106">
          <cell r="J4106">
            <v>-133.02114</v>
          </cell>
        </row>
        <row r="4107">
          <cell r="J4107">
            <v>-132.94167999999999</v>
          </cell>
        </row>
        <row r="4108">
          <cell r="J4108">
            <v>-132.86202</v>
          </cell>
        </row>
        <row r="4109">
          <cell r="J4109">
            <v>-132.78255999999999</v>
          </cell>
        </row>
        <row r="4110">
          <cell r="J4110">
            <v>-132.703</v>
          </cell>
        </row>
        <row r="4111">
          <cell r="J4111">
            <v>-132.62335000000002</v>
          </cell>
        </row>
        <row r="4112">
          <cell r="J4112">
            <v>-132.54368999999997</v>
          </cell>
        </row>
        <row r="4113">
          <cell r="J4113">
            <v>-132.46422999999999</v>
          </cell>
        </row>
        <row r="4114">
          <cell r="J4114">
            <v>-132.38467</v>
          </cell>
        </row>
        <row r="4115">
          <cell r="J4115">
            <v>-132.30511000000001</v>
          </cell>
        </row>
        <row r="4116">
          <cell r="J4116">
            <v>-132.22555999999997</v>
          </cell>
        </row>
        <row r="4117">
          <cell r="J4117">
            <v>-132.14600000000002</v>
          </cell>
        </row>
        <row r="4118">
          <cell r="J4118">
            <v>-132.06644</v>
          </cell>
        </row>
        <row r="4119">
          <cell r="J4119">
            <v>-131.98688999999999</v>
          </cell>
        </row>
        <row r="4120">
          <cell r="J4120">
            <v>-131.90733</v>
          </cell>
        </row>
        <row r="4121">
          <cell r="J4121">
            <v>-131.82787999999999</v>
          </cell>
        </row>
        <row r="4122">
          <cell r="J4122">
            <v>-131.74821999999998</v>
          </cell>
        </row>
        <row r="4123">
          <cell r="J4123">
            <v>-131.66865999999999</v>
          </cell>
        </row>
        <row r="4124">
          <cell r="J4124">
            <v>-131.58911000000001</v>
          </cell>
        </row>
        <row r="4125">
          <cell r="J4125">
            <v>-131.50964999999999</v>
          </cell>
        </row>
        <row r="4126">
          <cell r="J4126">
            <v>-131.4299</v>
          </cell>
        </row>
        <row r="4127">
          <cell r="J4127">
            <v>-131.35043999999999</v>
          </cell>
        </row>
        <row r="4128">
          <cell r="J4128">
            <v>-131.27079000000001</v>
          </cell>
        </row>
        <row r="4129">
          <cell r="J4129">
            <v>-131.19134000000003</v>
          </cell>
        </row>
        <row r="4130">
          <cell r="J4130">
            <v>-131.11168000000001</v>
          </cell>
        </row>
        <row r="4131">
          <cell r="J4131">
            <v>-131.03223</v>
          </cell>
        </row>
        <row r="4132">
          <cell r="J4132">
            <v>-130.95266999999998</v>
          </cell>
        </row>
        <row r="4133">
          <cell r="J4133">
            <v>-130.87312000000003</v>
          </cell>
        </row>
        <row r="4134">
          <cell r="J4134">
            <v>-130.79336999999998</v>
          </cell>
        </row>
        <row r="4135">
          <cell r="J4135">
            <v>-130.71391</v>
          </cell>
        </row>
        <row r="4136">
          <cell r="J4136">
            <v>-130.63436000000002</v>
          </cell>
        </row>
        <row r="4137">
          <cell r="J4137">
            <v>-130.55481</v>
          </cell>
        </row>
        <row r="4138">
          <cell r="J4138">
            <v>-130.47516000000002</v>
          </cell>
        </row>
        <row r="4139">
          <cell r="J4139">
            <v>-130.39571000000001</v>
          </cell>
        </row>
        <row r="4140">
          <cell r="J4140">
            <v>-130.31614999999999</v>
          </cell>
        </row>
        <row r="4141">
          <cell r="J4141">
            <v>-130.23669999999998</v>
          </cell>
        </row>
        <row r="4142">
          <cell r="J4142">
            <v>-130.15694999999999</v>
          </cell>
        </row>
        <row r="4143">
          <cell r="J4143">
            <v>-130.07730000000001</v>
          </cell>
        </row>
        <row r="4144">
          <cell r="J4144">
            <v>-129.99785</v>
          </cell>
        </row>
        <row r="4145">
          <cell r="J4145">
            <v>-129.91829999999999</v>
          </cell>
        </row>
        <row r="4146">
          <cell r="J4146">
            <v>-129.83875</v>
          </cell>
        </row>
        <row r="4147">
          <cell r="J4147">
            <v>-129.75909999999999</v>
          </cell>
        </row>
        <row r="4148">
          <cell r="J4148">
            <v>-129.67975000000001</v>
          </cell>
        </row>
        <row r="4149">
          <cell r="J4149">
            <v>-129.6002</v>
          </cell>
        </row>
        <row r="4150">
          <cell r="J4150">
            <v>-129.52055000000001</v>
          </cell>
        </row>
        <row r="4151">
          <cell r="J4151">
            <v>-129.4409</v>
          </cell>
        </row>
        <row r="4152">
          <cell r="J4152">
            <v>-129.36135000000002</v>
          </cell>
        </row>
        <row r="4153">
          <cell r="J4153">
            <v>-129.2817</v>
          </cell>
        </row>
        <row r="4154">
          <cell r="J4154">
            <v>-129.20224999999999</v>
          </cell>
        </row>
        <row r="4155">
          <cell r="J4155">
            <v>-129.12279999999998</v>
          </cell>
        </row>
        <row r="4156">
          <cell r="J4156">
            <v>-129.04306</v>
          </cell>
        </row>
        <row r="4157">
          <cell r="J4157">
            <v>-128.96361000000002</v>
          </cell>
        </row>
        <row r="4158">
          <cell r="J4158">
            <v>-128.88386</v>
          </cell>
        </row>
        <row r="4159">
          <cell r="J4159">
            <v>-128.80450999999999</v>
          </cell>
        </row>
        <row r="4160">
          <cell r="J4160">
            <v>-128.72496999999998</v>
          </cell>
        </row>
        <row r="4161">
          <cell r="J4161">
            <v>-128.64521999999999</v>
          </cell>
        </row>
        <row r="4162">
          <cell r="J4162">
            <v>-128.56576999999999</v>
          </cell>
        </row>
        <row r="4163">
          <cell r="J4163">
            <v>-128.48633000000001</v>
          </cell>
        </row>
        <row r="4164">
          <cell r="J4164">
            <v>-128.40667999999999</v>
          </cell>
        </row>
        <row r="4165">
          <cell r="J4165">
            <v>-128.32713000000001</v>
          </cell>
        </row>
        <row r="4166">
          <cell r="J4166">
            <v>-128.24749</v>
          </cell>
        </row>
        <row r="4167">
          <cell r="J4167">
            <v>-128.16804000000002</v>
          </cell>
        </row>
        <row r="4168">
          <cell r="J4168">
            <v>-128.0883</v>
          </cell>
        </row>
        <row r="4169">
          <cell r="J4169">
            <v>-128.00875000000002</v>
          </cell>
        </row>
        <row r="4170">
          <cell r="J4170">
            <v>-127.92921000000001</v>
          </cell>
        </row>
        <row r="4171">
          <cell r="J4171">
            <v>-127.84966</v>
          </cell>
        </row>
        <row r="4172">
          <cell r="J4172">
            <v>-127.77012000000001</v>
          </cell>
        </row>
        <row r="4173">
          <cell r="J4173">
            <v>-127.69047</v>
          </cell>
        </row>
        <row r="4174">
          <cell r="J4174">
            <v>-127.61103</v>
          </cell>
        </row>
        <row r="4175">
          <cell r="J4175">
            <v>-127.53139</v>
          </cell>
        </row>
        <row r="4176">
          <cell r="J4176">
            <v>-127.45184</v>
          </cell>
        </row>
        <row r="4177">
          <cell r="J4177">
            <v>-127.3723</v>
          </cell>
        </row>
        <row r="4178">
          <cell r="J4178">
            <v>-127.29266000000001</v>
          </cell>
        </row>
        <row r="4179">
          <cell r="J4179">
            <v>-127.21324999999999</v>
          </cell>
        </row>
        <row r="4180">
          <cell r="J4180">
            <v>-127.13361000000002</v>
          </cell>
        </row>
        <row r="4181">
          <cell r="J4181">
            <v>-127.05407</v>
          </cell>
        </row>
        <row r="4182">
          <cell r="J4182">
            <v>-126.97451999999998</v>
          </cell>
        </row>
        <row r="4183">
          <cell r="J4183">
            <v>-126.89497999999999</v>
          </cell>
        </row>
        <row r="4184">
          <cell r="J4184">
            <v>-126.81534000000001</v>
          </cell>
        </row>
        <row r="4185">
          <cell r="J4185">
            <v>-126.73590000000002</v>
          </cell>
        </row>
        <row r="4186">
          <cell r="J4186">
            <v>-126.65626999999999</v>
          </cell>
        </row>
        <row r="4187">
          <cell r="J4187">
            <v>-126.57673</v>
          </cell>
        </row>
        <row r="4188">
          <cell r="J4188">
            <v>-126.49718999999999</v>
          </cell>
        </row>
        <row r="4189">
          <cell r="J4189">
            <v>-126.41746000000001</v>
          </cell>
        </row>
        <row r="4190">
          <cell r="J4190">
            <v>-126.33812</v>
          </cell>
        </row>
        <row r="4191">
          <cell r="J4191">
            <v>-126.25838000000002</v>
          </cell>
        </row>
        <row r="4192">
          <cell r="J4192">
            <v>-126.17883999999999</v>
          </cell>
        </row>
        <row r="4193">
          <cell r="J4193">
            <v>-126.09941999999999</v>
          </cell>
        </row>
        <row r="4194">
          <cell r="J4194">
            <v>-126.01978000000003</v>
          </cell>
        </row>
        <row r="4195">
          <cell r="J4195">
            <v>-125.94025000000001</v>
          </cell>
        </row>
        <row r="4196">
          <cell r="J4196">
            <v>-125.86071000000001</v>
          </cell>
        </row>
        <row r="4197">
          <cell r="J4197">
            <v>-125.78108</v>
          </cell>
        </row>
        <row r="4198">
          <cell r="J4198">
            <v>-125.70155000000001</v>
          </cell>
        </row>
        <row r="4199">
          <cell r="J4199">
            <v>-125.62200999999999</v>
          </cell>
        </row>
        <row r="4200">
          <cell r="J4200">
            <v>-125.54237999999999</v>
          </cell>
        </row>
        <row r="4201">
          <cell r="J4201">
            <v>-125.46285999999999</v>
          </cell>
        </row>
        <row r="4202">
          <cell r="J4202">
            <v>-125.38333</v>
          </cell>
        </row>
        <row r="4203">
          <cell r="J4203">
            <v>-125.30369999999999</v>
          </cell>
        </row>
        <row r="4204">
          <cell r="J4204">
            <v>-125.22426999999999</v>
          </cell>
        </row>
        <row r="4205">
          <cell r="J4205">
            <v>-125.14454000000001</v>
          </cell>
        </row>
        <row r="4206">
          <cell r="J4206">
            <v>-125.06511</v>
          </cell>
        </row>
        <row r="4207">
          <cell r="J4207">
            <v>-124.98548</v>
          </cell>
        </row>
        <row r="4208">
          <cell r="J4208">
            <v>-124.90596000000001</v>
          </cell>
        </row>
        <row r="4209">
          <cell r="J4209">
            <v>-124.82623</v>
          </cell>
        </row>
        <row r="4210">
          <cell r="J4210">
            <v>-124.74691000000001</v>
          </cell>
        </row>
        <row r="4211">
          <cell r="J4211">
            <v>-124.66729000000001</v>
          </cell>
        </row>
        <row r="4212">
          <cell r="J4212">
            <v>-124.58766</v>
          </cell>
        </row>
        <row r="4213">
          <cell r="J4213">
            <v>-124.50814</v>
          </cell>
        </row>
        <row r="4214">
          <cell r="J4214">
            <v>-124.42851</v>
          </cell>
        </row>
        <row r="4215">
          <cell r="J4215">
            <v>-124.34899000000001</v>
          </cell>
        </row>
        <row r="4216">
          <cell r="J4216">
            <v>-124.26957</v>
          </cell>
        </row>
        <row r="4217">
          <cell r="J4217">
            <v>-124.18985000000001</v>
          </cell>
        </row>
        <row r="4218">
          <cell r="J4218">
            <v>-124.11032</v>
          </cell>
        </row>
        <row r="4219">
          <cell r="J4219">
            <v>-124.03061</v>
          </cell>
        </row>
        <row r="4220">
          <cell r="J4220">
            <v>-123.95119</v>
          </cell>
        </row>
        <row r="4221">
          <cell r="J4221">
            <v>-123.87157000000001</v>
          </cell>
        </row>
        <row r="4222">
          <cell r="J4222">
            <v>-123.79205</v>
          </cell>
        </row>
        <row r="4223">
          <cell r="J4223">
            <v>-123.71253999999999</v>
          </cell>
        </row>
        <row r="4224">
          <cell r="J4224">
            <v>-123.63302</v>
          </cell>
        </row>
        <row r="4225">
          <cell r="J4225">
            <v>-123.55329999999998</v>
          </cell>
        </row>
        <row r="4226">
          <cell r="J4226">
            <v>-123.47387999999999</v>
          </cell>
        </row>
        <row r="4227">
          <cell r="J4227">
            <v>-123.39426999999998</v>
          </cell>
        </row>
        <row r="4228">
          <cell r="J4228">
            <v>-123.31466</v>
          </cell>
        </row>
        <row r="4229">
          <cell r="J4229">
            <v>-123.23502999999999</v>
          </cell>
        </row>
        <row r="4230">
          <cell r="J4230">
            <v>-123.15552000000002</v>
          </cell>
        </row>
        <row r="4231">
          <cell r="J4231">
            <v>-123.07590999999999</v>
          </cell>
        </row>
        <row r="4232">
          <cell r="J4232">
            <v>-122.99630000000001</v>
          </cell>
        </row>
        <row r="4233">
          <cell r="J4233">
            <v>-122.91699</v>
          </cell>
        </row>
        <row r="4234">
          <cell r="J4234">
            <v>-122.83738</v>
          </cell>
        </row>
        <row r="4235">
          <cell r="J4235">
            <v>-122.75776999999999</v>
          </cell>
        </row>
        <row r="4236">
          <cell r="J4236">
            <v>-122.67814999999999</v>
          </cell>
        </row>
        <row r="4237">
          <cell r="J4237">
            <v>-122.59873999999999</v>
          </cell>
        </row>
        <row r="4238">
          <cell r="J4238">
            <v>-122.51913</v>
          </cell>
        </row>
        <row r="4239">
          <cell r="J4239">
            <v>-122.43953000000002</v>
          </cell>
        </row>
        <row r="4240">
          <cell r="J4240">
            <v>-122.35992000000002</v>
          </cell>
        </row>
        <row r="4241">
          <cell r="J4241">
            <v>-122.28041</v>
          </cell>
        </row>
        <row r="4242">
          <cell r="J4242">
            <v>-122.20089999999999</v>
          </cell>
        </row>
        <row r="4243">
          <cell r="J4243">
            <v>-122.1212</v>
          </cell>
        </row>
        <row r="4244">
          <cell r="J4244">
            <v>-122.04159000000001</v>
          </cell>
        </row>
        <row r="4245">
          <cell r="J4245">
            <v>-121.96209</v>
          </cell>
        </row>
        <row r="4246">
          <cell r="J4246">
            <v>-121.88257999999999</v>
          </cell>
        </row>
        <row r="4247">
          <cell r="J4247">
            <v>-121.80297000000002</v>
          </cell>
        </row>
        <row r="4248">
          <cell r="J4248">
            <v>-121.72337999999999</v>
          </cell>
        </row>
        <row r="4249">
          <cell r="J4249">
            <v>-121.64386999999999</v>
          </cell>
        </row>
        <row r="4250">
          <cell r="J4250">
            <v>-121.56426</v>
          </cell>
        </row>
        <row r="4251">
          <cell r="J4251">
            <v>-121.48477</v>
          </cell>
        </row>
        <row r="4252">
          <cell r="J4252">
            <v>-121.40516</v>
          </cell>
        </row>
        <row r="4253">
          <cell r="J4253">
            <v>-121.32566</v>
          </cell>
        </row>
        <row r="4254">
          <cell r="J4254">
            <v>-121.24616</v>
          </cell>
        </row>
        <row r="4255">
          <cell r="J4255">
            <v>-121.16645999999999</v>
          </cell>
        </row>
        <row r="4256">
          <cell r="J4256">
            <v>-121.08687</v>
          </cell>
        </row>
        <row r="4257">
          <cell r="J4257">
            <v>-121.00736000000001</v>
          </cell>
        </row>
        <row r="4258">
          <cell r="J4258">
            <v>-120.92777000000001</v>
          </cell>
        </row>
        <row r="4259">
          <cell r="J4259">
            <v>-120.84827</v>
          </cell>
        </row>
        <row r="4260">
          <cell r="J4260">
            <v>-120.76867000000001</v>
          </cell>
        </row>
        <row r="4261">
          <cell r="J4261">
            <v>-120.68927000000001</v>
          </cell>
        </row>
        <row r="4262">
          <cell r="J4262">
            <v>-120.60957999999999</v>
          </cell>
        </row>
        <row r="4263">
          <cell r="J4263">
            <v>-120.52997999999999</v>
          </cell>
        </row>
        <row r="4264">
          <cell r="J4264">
            <v>-120.45049</v>
          </cell>
        </row>
        <row r="4265">
          <cell r="J4265">
            <v>-120.37090000000001</v>
          </cell>
        </row>
        <row r="4266">
          <cell r="J4266">
            <v>-120.29140000000001</v>
          </cell>
        </row>
        <row r="4267">
          <cell r="J4267">
            <v>-120.21171000000001</v>
          </cell>
        </row>
        <row r="4268">
          <cell r="J4268">
            <v>-120.13212</v>
          </cell>
        </row>
        <row r="4269">
          <cell r="J4269">
            <v>-120.05262999999999</v>
          </cell>
        </row>
        <row r="4270">
          <cell r="J4270">
            <v>-119.97303000000001</v>
          </cell>
        </row>
        <row r="4271">
          <cell r="J4271">
            <v>-119.89344</v>
          </cell>
        </row>
        <row r="4272">
          <cell r="J4272">
            <v>-119.81394999999999</v>
          </cell>
        </row>
        <row r="4273">
          <cell r="J4273">
            <v>-119.73436000000001</v>
          </cell>
        </row>
        <row r="4274">
          <cell r="J4274">
            <v>-119.65478</v>
          </cell>
        </row>
        <row r="4275">
          <cell r="J4275">
            <v>-119.57519000000002</v>
          </cell>
        </row>
        <row r="4276">
          <cell r="J4276">
            <v>-119.49569000000001</v>
          </cell>
        </row>
        <row r="4277">
          <cell r="J4277">
            <v>-119.41611</v>
          </cell>
        </row>
        <row r="4278">
          <cell r="J4278">
            <v>-119.33652000000001</v>
          </cell>
        </row>
        <row r="4279">
          <cell r="J4279">
            <v>-119.25693000000001</v>
          </cell>
        </row>
        <row r="4280">
          <cell r="J4280">
            <v>-119.17734999999999</v>
          </cell>
        </row>
        <row r="4281">
          <cell r="J4281">
            <v>-119.09786</v>
          </cell>
        </row>
        <row r="4282">
          <cell r="J4282">
            <v>-119.01837999999999</v>
          </cell>
        </row>
        <row r="4283">
          <cell r="J4283">
            <v>-118.93879000000001</v>
          </cell>
        </row>
        <row r="4284">
          <cell r="J4284">
            <v>-118.85920999999999</v>
          </cell>
        </row>
        <row r="4285">
          <cell r="J4285">
            <v>-118.77963</v>
          </cell>
        </row>
        <row r="4286">
          <cell r="J4286">
            <v>-118.70004999999999</v>
          </cell>
        </row>
        <row r="4287">
          <cell r="J4287">
            <v>-118.62057000000001</v>
          </cell>
        </row>
        <row r="4288">
          <cell r="J4288">
            <v>-118.54097999999999</v>
          </cell>
        </row>
        <row r="4289">
          <cell r="J4289">
            <v>-118.4614</v>
          </cell>
        </row>
        <row r="4290">
          <cell r="J4290">
            <v>-118.38181999999999</v>
          </cell>
        </row>
        <row r="4291">
          <cell r="J4291">
            <v>-118.30225000000002</v>
          </cell>
        </row>
        <row r="4292">
          <cell r="J4292">
            <v>-118.22256</v>
          </cell>
        </row>
        <row r="4293">
          <cell r="J4293">
            <v>-118.14328</v>
          </cell>
        </row>
        <row r="4294">
          <cell r="J4294">
            <v>-118.06361</v>
          </cell>
        </row>
        <row r="4295">
          <cell r="J4295">
            <v>-117.98402999999999</v>
          </cell>
        </row>
        <row r="4296">
          <cell r="J4296">
            <v>-117.90455</v>
          </cell>
        </row>
        <row r="4297">
          <cell r="J4297">
            <v>-117.82488000000001</v>
          </cell>
        </row>
        <row r="4298">
          <cell r="J4298">
            <v>-117.74529999999999</v>
          </cell>
        </row>
        <row r="4299">
          <cell r="J4299">
            <v>-117.66561999999999</v>
          </cell>
        </row>
        <row r="4300">
          <cell r="J4300">
            <v>-117.58635</v>
          </cell>
        </row>
        <row r="4301">
          <cell r="J4301">
            <v>-117.50667999999999</v>
          </cell>
        </row>
        <row r="4302">
          <cell r="J4302">
            <v>-117.42711000000001</v>
          </cell>
        </row>
        <row r="4303">
          <cell r="J4303">
            <v>-117.34753000000001</v>
          </cell>
        </row>
        <row r="4304">
          <cell r="J4304">
            <v>-117.26796</v>
          </cell>
        </row>
        <row r="4305">
          <cell r="J4305">
            <v>-117.18838</v>
          </cell>
        </row>
        <row r="4306">
          <cell r="J4306">
            <v>-117.10882000000001</v>
          </cell>
        </row>
        <row r="4307">
          <cell r="J4307">
            <v>-117.02934999999999</v>
          </cell>
        </row>
        <row r="4308">
          <cell r="J4308">
            <v>-116.94977000000002</v>
          </cell>
        </row>
        <row r="4309">
          <cell r="J4309">
            <v>-116.87011000000001</v>
          </cell>
        </row>
        <row r="4310">
          <cell r="J4310">
            <v>-116.79053999999999</v>
          </cell>
        </row>
        <row r="4311">
          <cell r="J4311">
            <v>-116.71106999999999</v>
          </cell>
        </row>
        <row r="4312">
          <cell r="J4312">
            <v>-116.63140000000001</v>
          </cell>
        </row>
        <row r="4313">
          <cell r="J4313">
            <v>-116.55184</v>
          </cell>
        </row>
        <row r="4314">
          <cell r="J4314">
            <v>-116.47236000000001</v>
          </cell>
        </row>
        <row r="4315">
          <cell r="J4315">
            <v>-116.39290000000001</v>
          </cell>
        </row>
        <row r="4316">
          <cell r="J4316">
            <v>-116.31324000000001</v>
          </cell>
        </row>
        <row r="4317">
          <cell r="J4317">
            <v>-116.23366999999999</v>
          </cell>
        </row>
        <row r="4318">
          <cell r="J4318">
            <v>-116.15421000000001</v>
          </cell>
        </row>
        <row r="4319">
          <cell r="J4319">
            <v>-116.07455</v>
          </cell>
        </row>
        <row r="4320">
          <cell r="J4320">
            <v>-115.99486999999999</v>
          </cell>
        </row>
        <row r="4321">
          <cell r="J4321">
            <v>-115.91541000000001</v>
          </cell>
        </row>
        <row r="4322">
          <cell r="J4322">
            <v>-115.83575</v>
          </cell>
        </row>
        <row r="4323">
          <cell r="J4323">
            <v>-115.75629000000001</v>
          </cell>
        </row>
        <row r="4324">
          <cell r="J4324">
            <v>-115.67672999999999</v>
          </cell>
        </row>
        <row r="4325">
          <cell r="J4325">
            <v>-115.59717000000001</v>
          </cell>
        </row>
        <row r="4326">
          <cell r="J4326">
            <v>-115.51751</v>
          </cell>
        </row>
        <row r="4327">
          <cell r="J4327">
            <v>-115.43815000000001</v>
          </cell>
        </row>
        <row r="4328">
          <cell r="J4328">
            <v>-115.35849</v>
          </cell>
        </row>
        <row r="4329">
          <cell r="J4329">
            <v>-115.27894000000001</v>
          </cell>
        </row>
        <row r="4330">
          <cell r="J4330">
            <v>-115.19937999999999</v>
          </cell>
        </row>
        <row r="4331">
          <cell r="J4331">
            <v>-115.11971999999999</v>
          </cell>
        </row>
        <row r="4332">
          <cell r="J4332">
            <v>-115.04025999999999</v>
          </cell>
        </row>
        <row r="4333">
          <cell r="J4333">
            <v>-114.96061</v>
          </cell>
        </row>
        <row r="4334">
          <cell r="J4334">
            <v>-114.88115000000001</v>
          </cell>
        </row>
        <row r="4335">
          <cell r="J4335">
            <v>-114.8015</v>
          </cell>
        </row>
        <row r="4336">
          <cell r="J4336">
            <v>-114.72183999999999</v>
          </cell>
        </row>
        <row r="4337">
          <cell r="J4337">
            <v>-114.64239000000001</v>
          </cell>
        </row>
        <row r="4338">
          <cell r="J4338">
            <v>-114.56294</v>
          </cell>
        </row>
        <row r="4339">
          <cell r="J4339">
            <v>-114.48338999999999</v>
          </cell>
        </row>
        <row r="4340">
          <cell r="J4340">
            <v>-114.40373</v>
          </cell>
        </row>
        <row r="4341">
          <cell r="J4341">
            <v>-114.32418</v>
          </cell>
        </row>
        <row r="4342">
          <cell r="J4342">
            <v>-114.24473</v>
          </cell>
        </row>
        <row r="4343">
          <cell r="J4343">
            <v>-114.16506999999999</v>
          </cell>
        </row>
        <row r="4344">
          <cell r="J4344">
            <v>-114.08553000000001</v>
          </cell>
        </row>
        <row r="4345">
          <cell r="J4345">
            <v>-114.00588</v>
          </cell>
        </row>
        <row r="4346">
          <cell r="J4346">
            <v>-113.92632999999999</v>
          </cell>
        </row>
        <row r="4347">
          <cell r="J4347">
            <v>-113.84667999999999</v>
          </cell>
        </row>
        <row r="4348">
          <cell r="J4348">
            <v>-113.76724</v>
          </cell>
        </row>
        <row r="4349">
          <cell r="J4349">
            <v>-113.68768</v>
          </cell>
        </row>
        <row r="4350">
          <cell r="J4350">
            <v>-113.60814000000001</v>
          </cell>
        </row>
        <row r="4351">
          <cell r="J4351">
            <v>-113.52849999999998</v>
          </cell>
        </row>
        <row r="4352">
          <cell r="J4352">
            <v>-113.44895</v>
          </cell>
        </row>
        <row r="4353">
          <cell r="J4353">
            <v>-113.36930999999998</v>
          </cell>
        </row>
        <row r="4354">
          <cell r="J4354">
            <v>-113.28986</v>
          </cell>
        </row>
        <row r="4355">
          <cell r="J4355">
            <v>-113.21032</v>
          </cell>
        </row>
        <row r="4356">
          <cell r="J4356">
            <v>-113.13068000000001</v>
          </cell>
        </row>
        <row r="4357">
          <cell r="J4357">
            <v>-113.05114</v>
          </cell>
        </row>
        <row r="4358">
          <cell r="J4358">
            <v>-112.97159000000001</v>
          </cell>
        </row>
        <row r="4359">
          <cell r="J4359">
            <v>-112.89205000000001</v>
          </cell>
        </row>
        <row r="4360">
          <cell r="J4360">
            <v>-112.81251</v>
          </cell>
        </row>
        <row r="4361">
          <cell r="J4361">
            <v>-112.73307</v>
          </cell>
        </row>
        <row r="4362">
          <cell r="J4362">
            <v>-112.65353000000002</v>
          </cell>
        </row>
        <row r="4363">
          <cell r="J4363">
            <v>-112.57388</v>
          </cell>
        </row>
        <row r="4364">
          <cell r="J4364">
            <v>-112.49435</v>
          </cell>
        </row>
        <row r="4365">
          <cell r="J4365">
            <v>-112.41471</v>
          </cell>
        </row>
        <row r="4366">
          <cell r="J4366">
            <v>-112.33516999999999</v>
          </cell>
        </row>
        <row r="4367">
          <cell r="J4367">
            <v>-112.25564</v>
          </cell>
        </row>
        <row r="4368">
          <cell r="J4368">
            <v>-112.176</v>
          </cell>
        </row>
        <row r="4369">
          <cell r="J4369">
            <v>-112.09656</v>
          </cell>
        </row>
        <row r="4370">
          <cell r="J4370">
            <v>-112.01693</v>
          </cell>
        </row>
        <row r="4371">
          <cell r="J4371">
            <v>-111.93738999999999</v>
          </cell>
        </row>
        <row r="4372">
          <cell r="J4372">
            <v>-111.85786000000002</v>
          </cell>
        </row>
        <row r="4373">
          <cell r="J4373">
            <v>-111.77822</v>
          </cell>
        </row>
        <row r="4374">
          <cell r="J4374">
            <v>-111.6987</v>
          </cell>
        </row>
        <row r="4375">
          <cell r="J4375">
            <v>-111.61906999999999</v>
          </cell>
        </row>
        <row r="4376">
          <cell r="J4376">
            <v>-111.53943</v>
          </cell>
        </row>
        <row r="4377">
          <cell r="J4377">
            <v>-111.45989999999999</v>
          </cell>
        </row>
        <row r="4378">
          <cell r="J4378">
            <v>-111.38037</v>
          </cell>
        </row>
        <row r="4379">
          <cell r="J4379">
            <v>-111.30092999999999</v>
          </cell>
        </row>
        <row r="4380">
          <cell r="J4380">
            <v>-111.22130999999999</v>
          </cell>
        </row>
        <row r="4381">
          <cell r="J4381">
            <v>-111.14177999999998</v>
          </cell>
        </row>
        <row r="4382">
          <cell r="J4382">
            <v>-111.06225000000001</v>
          </cell>
        </row>
        <row r="4383">
          <cell r="J4383">
            <v>-110.98253</v>
          </cell>
        </row>
        <row r="4384">
          <cell r="J4384">
            <v>-110.90299999999999</v>
          </cell>
        </row>
        <row r="4385">
          <cell r="J4385">
            <v>-110.82337</v>
          </cell>
        </row>
        <row r="4386">
          <cell r="J4386">
            <v>-110.74385000000001</v>
          </cell>
        </row>
        <row r="4387">
          <cell r="J4387">
            <v>-110.66422</v>
          </cell>
        </row>
        <row r="4388">
          <cell r="J4388">
            <v>-110.5847</v>
          </cell>
        </row>
        <row r="4389">
          <cell r="J4389">
            <v>-110.50517000000002</v>
          </cell>
        </row>
        <row r="4390">
          <cell r="J4390">
            <v>-110.42563999999999</v>
          </cell>
        </row>
        <row r="4391">
          <cell r="J4391">
            <v>-110.34602000000001</v>
          </cell>
        </row>
        <row r="4392">
          <cell r="J4392">
            <v>-110.26639</v>
          </cell>
        </row>
        <row r="4393">
          <cell r="J4393">
            <v>-110.18698000000001</v>
          </cell>
        </row>
        <row r="4394">
          <cell r="J4394">
            <v>-110.10746</v>
          </cell>
        </row>
        <row r="4395">
          <cell r="J4395">
            <v>-110.02782999999999</v>
          </cell>
        </row>
        <row r="4396">
          <cell r="J4396">
            <v>-109.94831000000002</v>
          </cell>
        </row>
        <row r="4397">
          <cell r="J4397">
            <v>-109.86869</v>
          </cell>
        </row>
        <row r="4398">
          <cell r="J4398">
            <v>-109.78917000000001</v>
          </cell>
        </row>
        <row r="4399">
          <cell r="J4399">
            <v>-109.70965999999999</v>
          </cell>
        </row>
        <row r="4400">
          <cell r="J4400">
            <v>-109.63004000000001</v>
          </cell>
        </row>
        <row r="4401">
          <cell r="J4401">
            <v>-109.55051999999999</v>
          </cell>
        </row>
        <row r="4402">
          <cell r="J4402">
            <v>-109.471</v>
          </cell>
        </row>
        <row r="4403">
          <cell r="J4403">
            <v>-109.39139000000002</v>
          </cell>
        </row>
        <row r="4404">
          <cell r="J4404">
            <v>-109.31177</v>
          </cell>
        </row>
        <row r="4405">
          <cell r="J4405">
            <v>-109.23214999999999</v>
          </cell>
        </row>
        <row r="4406">
          <cell r="J4406">
            <v>-109.15263</v>
          </cell>
        </row>
        <row r="4407">
          <cell r="J4407">
            <v>-109.07302</v>
          </cell>
        </row>
        <row r="4408">
          <cell r="J4408">
            <v>-108.99351000000001</v>
          </cell>
        </row>
        <row r="4409">
          <cell r="J4409">
            <v>-108.91399999999999</v>
          </cell>
        </row>
        <row r="4410">
          <cell r="J4410">
            <v>-108.83438</v>
          </cell>
        </row>
        <row r="4411">
          <cell r="J4411">
            <v>-108.75487000000001</v>
          </cell>
        </row>
        <row r="4412">
          <cell r="J4412">
            <v>-108.67536000000001</v>
          </cell>
        </row>
        <row r="4413">
          <cell r="J4413">
            <v>-108.59575</v>
          </cell>
        </row>
        <row r="4414">
          <cell r="J4414">
            <v>-108.51614000000001</v>
          </cell>
        </row>
        <row r="4415">
          <cell r="J4415">
            <v>-108.43653</v>
          </cell>
        </row>
        <row r="4416">
          <cell r="J4416">
            <v>-108.35702000000001</v>
          </cell>
        </row>
        <row r="4417">
          <cell r="J4417">
            <v>-108.27741</v>
          </cell>
        </row>
        <row r="4418">
          <cell r="J4418">
            <v>-108.1978</v>
          </cell>
        </row>
        <row r="4419">
          <cell r="J4419">
            <v>-108.11829</v>
          </cell>
        </row>
        <row r="4420">
          <cell r="J4420">
            <v>-108.03868</v>
          </cell>
        </row>
        <row r="4421">
          <cell r="J4421">
            <v>-107.95918</v>
          </cell>
        </row>
        <row r="4422">
          <cell r="J4422">
            <v>-107.87968000000001</v>
          </cell>
        </row>
        <row r="4423">
          <cell r="J4423">
            <v>-107.80007000000001</v>
          </cell>
        </row>
        <row r="4424">
          <cell r="J4424">
            <v>-107.72056000000001</v>
          </cell>
        </row>
        <row r="4425">
          <cell r="J4425">
            <v>-107.64096000000001</v>
          </cell>
        </row>
        <row r="4426">
          <cell r="J4426">
            <v>-107.56146</v>
          </cell>
        </row>
        <row r="4427">
          <cell r="J4427">
            <v>-107.48175000000001</v>
          </cell>
        </row>
        <row r="4428">
          <cell r="J4428">
            <v>-107.40224000000001</v>
          </cell>
        </row>
        <row r="4429">
          <cell r="J4429">
            <v>-107.32264999999998</v>
          </cell>
        </row>
        <row r="4430">
          <cell r="J4430">
            <v>-107.24314</v>
          </cell>
        </row>
        <row r="4431">
          <cell r="J4431">
            <v>-107.16355000000001</v>
          </cell>
        </row>
        <row r="4432">
          <cell r="J4432">
            <v>-107.08414000000002</v>
          </cell>
        </row>
        <row r="4433">
          <cell r="J4433">
            <v>-107.00454000000002</v>
          </cell>
        </row>
        <row r="4434">
          <cell r="J4434">
            <v>-106.92505</v>
          </cell>
        </row>
        <row r="4435">
          <cell r="J4435">
            <v>-106.84534000000001</v>
          </cell>
        </row>
        <row r="4436">
          <cell r="J4436">
            <v>-106.76575</v>
          </cell>
        </row>
        <row r="4437">
          <cell r="J4437">
            <v>-106.68616</v>
          </cell>
        </row>
        <row r="4438">
          <cell r="J4438">
            <v>-106.60665000000002</v>
          </cell>
        </row>
        <row r="4439">
          <cell r="J4439">
            <v>-106.52706000000001</v>
          </cell>
        </row>
        <row r="4440">
          <cell r="J4440">
            <v>-106.44746000000001</v>
          </cell>
        </row>
        <row r="4441">
          <cell r="J4441">
            <v>-106.36797</v>
          </cell>
        </row>
        <row r="4442">
          <cell r="J4442">
            <v>-106.28848000000001</v>
          </cell>
        </row>
        <row r="4443">
          <cell r="J4443">
            <v>-106.20886999999999</v>
          </cell>
        </row>
        <row r="4444">
          <cell r="J4444">
            <v>-106.12927999999999</v>
          </cell>
        </row>
        <row r="4445">
          <cell r="J4445">
            <v>-106.04969000000001</v>
          </cell>
        </row>
        <row r="4446">
          <cell r="J4446">
            <v>-105.97019</v>
          </cell>
        </row>
        <row r="4447">
          <cell r="J4447">
            <v>-105.89060000000001</v>
          </cell>
        </row>
        <row r="4448">
          <cell r="J4448">
            <v>-105.81110999999999</v>
          </cell>
        </row>
        <row r="4449">
          <cell r="J4449">
            <v>-105.73152999999999</v>
          </cell>
        </row>
        <row r="4450">
          <cell r="J4450">
            <v>-105.65183999999999</v>
          </cell>
        </row>
        <row r="4451">
          <cell r="J4451">
            <v>-105.57235</v>
          </cell>
        </row>
        <row r="4452">
          <cell r="J4452">
            <v>-105.49275</v>
          </cell>
        </row>
        <row r="4453">
          <cell r="J4453">
            <v>-105.41315999999999</v>
          </cell>
        </row>
        <row r="4454">
          <cell r="J4454">
            <v>-105.33378</v>
          </cell>
        </row>
        <row r="4455">
          <cell r="J4455">
            <v>-105.25408999999999</v>
          </cell>
        </row>
        <row r="4456">
          <cell r="J4456">
            <v>-105.17449999999999</v>
          </cell>
        </row>
        <row r="4457">
          <cell r="J4457">
            <v>-105.09492</v>
          </cell>
        </row>
        <row r="4458">
          <cell r="J4458">
            <v>-105.01553</v>
          </cell>
        </row>
        <row r="4459">
          <cell r="J4459">
            <v>-104.93594</v>
          </cell>
        </row>
        <row r="4460">
          <cell r="J4460">
            <v>-104.85626000000002</v>
          </cell>
        </row>
        <row r="4461">
          <cell r="J4461">
            <v>-104.77667</v>
          </cell>
        </row>
        <row r="4462">
          <cell r="J4462">
            <v>-104.69718999999998</v>
          </cell>
        </row>
        <row r="4463">
          <cell r="J4463">
            <v>-104.61762</v>
          </cell>
        </row>
        <row r="4464">
          <cell r="J4464">
            <v>-104.53803000000002</v>
          </cell>
        </row>
        <row r="4465">
          <cell r="J4465">
            <v>-104.45845</v>
          </cell>
        </row>
        <row r="4466">
          <cell r="J4466">
            <v>-104.37906000000001</v>
          </cell>
        </row>
        <row r="4467">
          <cell r="J4467">
            <v>-104.29938</v>
          </cell>
        </row>
        <row r="4468">
          <cell r="J4468">
            <v>-104.21971000000001</v>
          </cell>
        </row>
        <row r="4469">
          <cell r="J4469">
            <v>-104.14023</v>
          </cell>
        </row>
        <row r="4470">
          <cell r="J4470">
            <v>-104.06074000000001</v>
          </cell>
        </row>
        <row r="4471">
          <cell r="J4471">
            <v>-103.98116</v>
          </cell>
        </row>
        <row r="4472">
          <cell r="J4472">
            <v>-103.90159</v>
          </cell>
        </row>
        <row r="4473">
          <cell r="J4473">
            <v>-103.82200999999999</v>
          </cell>
        </row>
        <row r="4474">
          <cell r="J4474">
            <v>-103.74244000000002</v>
          </cell>
        </row>
        <row r="4475">
          <cell r="J4475">
            <v>-103.66285999999999</v>
          </cell>
        </row>
        <row r="4476">
          <cell r="J4476">
            <v>-103.58318</v>
          </cell>
        </row>
        <row r="4477">
          <cell r="J4477">
            <v>-103.50371</v>
          </cell>
        </row>
        <row r="4478">
          <cell r="J4478">
            <v>-103.42422999999999</v>
          </cell>
        </row>
        <row r="4479">
          <cell r="J4479">
            <v>-103.34466</v>
          </cell>
        </row>
        <row r="4480">
          <cell r="J4480">
            <v>-103.26507999999998</v>
          </cell>
        </row>
        <row r="4481">
          <cell r="J4481">
            <v>-103.18542000000001</v>
          </cell>
        </row>
        <row r="4482">
          <cell r="J4482">
            <v>-103.10584</v>
          </cell>
        </row>
        <row r="4483">
          <cell r="J4483">
            <v>-103.02637</v>
          </cell>
        </row>
        <row r="4484">
          <cell r="J4484">
            <v>-102.9468</v>
          </cell>
        </row>
        <row r="4485">
          <cell r="J4485">
            <v>-102.86713</v>
          </cell>
        </row>
        <row r="4486">
          <cell r="J4486">
            <v>-102.78775999999999</v>
          </cell>
        </row>
        <row r="4487">
          <cell r="J4487">
            <v>-102.70809</v>
          </cell>
        </row>
        <row r="4488">
          <cell r="J4488">
            <v>-102.62862</v>
          </cell>
        </row>
        <row r="4489">
          <cell r="J4489">
            <v>-102.54904999999999</v>
          </cell>
        </row>
        <row r="4490">
          <cell r="J4490">
            <v>-102.46949000000001</v>
          </cell>
        </row>
        <row r="4491">
          <cell r="J4491">
            <v>-102.38991000000001</v>
          </cell>
        </row>
        <row r="4492">
          <cell r="J4492">
            <v>-102.31035</v>
          </cell>
        </row>
        <row r="4493">
          <cell r="J4493">
            <v>-102.23078</v>
          </cell>
        </row>
        <row r="4494">
          <cell r="J4494">
            <v>-102.15112000000002</v>
          </cell>
        </row>
        <row r="4495">
          <cell r="J4495">
            <v>-102.07166000000001</v>
          </cell>
        </row>
        <row r="4496">
          <cell r="J4496">
            <v>-101.99208999999999</v>
          </cell>
        </row>
        <row r="4497">
          <cell r="J4497">
            <v>-101.91252</v>
          </cell>
        </row>
        <row r="4498">
          <cell r="J4498">
            <v>-101.83286</v>
          </cell>
        </row>
        <row r="4499">
          <cell r="J4499">
            <v>-101.7534</v>
          </cell>
        </row>
        <row r="4500">
          <cell r="J4500">
            <v>-101.67393</v>
          </cell>
        </row>
        <row r="4501">
          <cell r="J4501">
            <v>-101.59437</v>
          </cell>
        </row>
        <row r="4502">
          <cell r="J4502">
            <v>-101.51461</v>
          </cell>
        </row>
        <row r="4503">
          <cell r="J4503">
            <v>-101.43504999999999</v>
          </cell>
        </row>
        <row r="4504">
          <cell r="J4504">
            <v>-101.35559000000001</v>
          </cell>
        </row>
        <row r="4505">
          <cell r="J4505">
            <v>-101.27593</v>
          </cell>
        </row>
        <row r="4506">
          <cell r="J4506">
            <v>-101.19637999999999</v>
          </cell>
        </row>
        <row r="4507">
          <cell r="J4507">
            <v>-101.11681999999999</v>
          </cell>
        </row>
        <row r="4508">
          <cell r="J4508">
            <v>-101.03736000000001</v>
          </cell>
        </row>
        <row r="4509">
          <cell r="J4509">
            <v>-100.9577</v>
          </cell>
        </row>
        <row r="4510">
          <cell r="J4510">
            <v>-100.87814</v>
          </cell>
        </row>
        <row r="4511">
          <cell r="J4511">
            <v>-100.79869000000001</v>
          </cell>
        </row>
        <row r="4512">
          <cell r="J4512">
            <v>-100.71903999999999</v>
          </cell>
        </row>
        <row r="4513">
          <cell r="J4513">
            <v>-100.63947999999999</v>
          </cell>
        </row>
        <row r="4514">
          <cell r="J4514">
            <v>-100.55982</v>
          </cell>
        </row>
        <row r="4515">
          <cell r="J4515">
            <v>-100.48038</v>
          </cell>
        </row>
        <row r="4516">
          <cell r="J4516">
            <v>-100.40082000000001</v>
          </cell>
        </row>
        <row r="4517">
          <cell r="J4517">
            <v>-100.32126</v>
          </cell>
        </row>
        <row r="4518">
          <cell r="J4518">
            <v>-100.24162</v>
          </cell>
        </row>
        <row r="4519">
          <cell r="J4519">
            <v>-100.16216</v>
          </cell>
        </row>
        <row r="4520">
          <cell r="J4520">
            <v>-100.08250999999998</v>
          </cell>
        </row>
        <row r="4521">
          <cell r="J4521">
            <v>-100.00306</v>
          </cell>
        </row>
        <row r="4522">
          <cell r="J4522">
            <v>-99.923510000000007</v>
          </cell>
        </row>
        <row r="4523">
          <cell r="J4523">
            <v>-99.843760000000003</v>
          </cell>
        </row>
        <row r="4524">
          <cell r="J4524">
            <v>-99.764309999999995</v>
          </cell>
        </row>
        <row r="4525">
          <cell r="J4525">
            <v>-99.684870000000004</v>
          </cell>
        </row>
        <row r="4526">
          <cell r="J4526">
            <v>-99.605109999999996</v>
          </cell>
        </row>
        <row r="4527">
          <cell r="J4527">
            <v>-99.525570000000002</v>
          </cell>
        </row>
        <row r="4528">
          <cell r="J4528">
            <v>-99.446129999999997</v>
          </cell>
        </row>
        <row r="4529">
          <cell r="J4529">
            <v>-99.366379999999992</v>
          </cell>
        </row>
        <row r="4530">
          <cell r="J4530">
            <v>-99.286940000000016</v>
          </cell>
        </row>
        <row r="4531">
          <cell r="J4531">
            <v>-99.207390000000004</v>
          </cell>
        </row>
        <row r="4532">
          <cell r="J4532">
            <v>-99.127840000000006</v>
          </cell>
        </row>
        <row r="4533">
          <cell r="J4533">
            <v>-99.048199999999994</v>
          </cell>
        </row>
        <row r="4534">
          <cell r="J4534">
            <v>-98.96866</v>
          </cell>
        </row>
        <row r="4535">
          <cell r="J4535">
            <v>-98.889110000000002</v>
          </cell>
        </row>
        <row r="4536">
          <cell r="J4536">
            <v>-98.809570000000008</v>
          </cell>
        </row>
        <row r="4537">
          <cell r="J4537">
            <v>-98.729929999999996</v>
          </cell>
        </row>
        <row r="4538">
          <cell r="J4538">
            <v>-98.650389999999987</v>
          </cell>
        </row>
        <row r="4539">
          <cell r="J4539">
            <v>-98.570850000000007</v>
          </cell>
        </row>
        <row r="4540">
          <cell r="J4540">
            <v>-98.491320000000002</v>
          </cell>
        </row>
        <row r="4541">
          <cell r="J4541">
            <v>-98.411770000000004</v>
          </cell>
        </row>
        <row r="4542">
          <cell r="J4542">
            <v>-98.332129999999992</v>
          </cell>
        </row>
        <row r="4543">
          <cell r="J4543">
            <v>-98.252589999999998</v>
          </cell>
        </row>
        <row r="4544">
          <cell r="J4544">
            <v>-98.173059999999992</v>
          </cell>
        </row>
        <row r="4545">
          <cell r="J4545">
            <v>-98.093519999999998</v>
          </cell>
        </row>
        <row r="4546">
          <cell r="J4546">
            <v>-98.013979999999989</v>
          </cell>
        </row>
        <row r="4547">
          <cell r="J4547">
            <v>-97.934349999999995</v>
          </cell>
        </row>
        <row r="4548">
          <cell r="J4548">
            <v>-97.854709999999997</v>
          </cell>
        </row>
        <row r="4549">
          <cell r="J4549">
            <v>-97.775279999999995</v>
          </cell>
        </row>
        <row r="4550">
          <cell r="J4550">
            <v>-97.695650000000001</v>
          </cell>
        </row>
        <row r="4551">
          <cell r="J4551">
            <v>-97.616120000000009</v>
          </cell>
        </row>
        <row r="4552">
          <cell r="J4552">
            <v>-97.53667999999999</v>
          </cell>
        </row>
        <row r="4553">
          <cell r="J4553">
            <v>-97.457049999999995</v>
          </cell>
        </row>
        <row r="4554">
          <cell r="J4554">
            <v>-97.377409999999998</v>
          </cell>
        </row>
        <row r="4555">
          <cell r="J4555">
            <v>-97.297780000000003</v>
          </cell>
        </row>
        <row r="4556">
          <cell r="J4556">
            <v>-97.218360000000004</v>
          </cell>
        </row>
        <row r="4557">
          <cell r="J4557">
            <v>-97.138720000000006</v>
          </cell>
        </row>
        <row r="4558">
          <cell r="J4558">
            <v>-97.059190000000001</v>
          </cell>
        </row>
        <row r="4559">
          <cell r="J4559">
            <v>-96.979659999999996</v>
          </cell>
        </row>
        <row r="4560">
          <cell r="J4560">
            <v>-96.900140000000007</v>
          </cell>
        </row>
        <row r="4561">
          <cell r="J4561">
            <v>-96.820510000000013</v>
          </cell>
        </row>
        <row r="4562">
          <cell r="J4562">
            <v>-96.740980000000008</v>
          </cell>
        </row>
        <row r="4563">
          <cell r="J4563">
            <v>-96.661360000000002</v>
          </cell>
        </row>
        <row r="4564">
          <cell r="J4564">
            <v>-96.581829999999997</v>
          </cell>
        </row>
        <row r="4565">
          <cell r="J4565">
            <v>-96.502309999999994</v>
          </cell>
        </row>
        <row r="4566">
          <cell r="J4566">
            <v>-96.422680000000014</v>
          </cell>
        </row>
        <row r="4567">
          <cell r="J4567">
            <v>-96.343259999999987</v>
          </cell>
        </row>
        <row r="4568">
          <cell r="J4568">
            <v>-96.263530000000003</v>
          </cell>
        </row>
        <row r="4569">
          <cell r="J4569">
            <v>-96.184110000000004</v>
          </cell>
        </row>
        <row r="4570">
          <cell r="J4570">
            <v>-96.104479999999995</v>
          </cell>
        </row>
        <row r="4571">
          <cell r="J4571">
            <v>-96.024860000000018</v>
          </cell>
        </row>
        <row r="4572">
          <cell r="J4572">
            <v>-95.945440000000005</v>
          </cell>
        </row>
        <row r="4573">
          <cell r="J4573">
            <v>-95.865719999999996</v>
          </cell>
        </row>
        <row r="4574">
          <cell r="J4574">
            <v>-95.786300000000011</v>
          </cell>
        </row>
        <row r="4575">
          <cell r="J4575">
            <v>-95.706670000000003</v>
          </cell>
        </row>
        <row r="4576">
          <cell r="J4576">
            <v>-95.62706</v>
          </cell>
        </row>
        <row r="4577">
          <cell r="J4577">
            <v>-95.547640000000001</v>
          </cell>
        </row>
        <row r="4578">
          <cell r="J4578">
            <v>-95.467925000000008</v>
          </cell>
        </row>
        <row r="4579">
          <cell r="J4579">
            <v>-95.388402000000013</v>
          </cell>
        </row>
        <row r="4580">
          <cell r="J4580">
            <v>-95.308890000000005</v>
          </cell>
        </row>
        <row r="4581">
          <cell r="J4581">
            <v>-95.229268000000005</v>
          </cell>
        </row>
        <row r="4582">
          <cell r="J4582">
            <v>-95.149755999999996</v>
          </cell>
        </row>
        <row r="4583">
          <cell r="J4583">
            <v>-95.070134999999993</v>
          </cell>
        </row>
        <row r="4584">
          <cell r="J4584">
            <v>-94.990622999999999</v>
          </cell>
        </row>
        <row r="4585">
          <cell r="J4585">
            <v>-94.910911999999996</v>
          </cell>
        </row>
        <row r="4586">
          <cell r="J4586">
            <v>-94.831491</v>
          </cell>
        </row>
        <row r="4587">
          <cell r="J4587">
            <v>-94.751880999999997</v>
          </cell>
        </row>
        <row r="4588">
          <cell r="J4588">
            <v>-94.672269999999997</v>
          </cell>
        </row>
        <row r="4589">
          <cell r="J4589">
            <v>-94.592759999999998</v>
          </cell>
        </row>
        <row r="4590">
          <cell r="J4590">
            <v>-94.513249999999999</v>
          </cell>
        </row>
        <row r="4591">
          <cell r="J4591">
            <v>-94.433730999999995</v>
          </cell>
        </row>
        <row r="4592">
          <cell r="J4592">
            <v>-94.354020999999989</v>
          </cell>
        </row>
        <row r="4593">
          <cell r="J4593">
            <v>-94.274512000000001</v>
          </cell>
        </row>
        <row r="4594">
          <cell r="J4594">
            <v>-94.194803000000007</v>
          </cell>
        </row>
        <row r="4595">
          <cell r="J4595">
            <v>-94.115394000000009</v>
          </cell>
        </row>
        <row r="4596">
          <cell r="J4596">
            <v>-94.035884999999993</v>
          </cell>
        </row>
        <row r="4597">
          <cell r="J4597">
            <v>-93.956277</v>
          </cell>
        </row>
        <row r="4598">
          <cell r="J4598">
            <v>-93.876668999999993</v>
          </cell>
        </row>
        <row r="4599">
          <cell r="J4599">
            <v>-93.797071000000003</v>
          </cell>
        </row>
        <row r="4600">
          <cell r="J4600">
            <v>-93.717563000000013</v>
          </cell>
        </row>
        <row r="4601">
          <cell r="J4601">
            <v>-93.638056000000006</v>
          </cell>
        </row>
        <row r="4602">
          <cell r="J4602">
            <v>-93.558548000000002</v>
          </cell>
        </row>
        <row r="4603">
          <cell r="J4603">
            <v>-93.478851000000006</v>
          </cell>
        </row>
        <row r="4604">
          <cell r="J4604">
            <v>-93.399343999999999</v>
          </cell>
        </row>
        <row r="4605">
          <cell r="J4605">
            <v>-93.319637999999998</v>
          </cell>
        </row>
        <row r="4606">
          <cell r="J4606">
            <v>-93.240341999999998</v>
          </cell>
        </row>
        <row r="4607">
          <cell r="J4607">
            <v>-93.160634999999999</v>
          </cell>
        </row>
        <row r="4608">
          <cell r="J4608">
            <v>-93.081130000000002</v>
          </cell>
        </row>
        <row r="4609">
          <cell r="J4609">
            <v>-93.001433999999989</v>
          </cell>
        </row>
        <row r="4610">
          <cell r="J4610">
            <v>-92.922027999999997</v>
          </cell>
        </row>
        <row r="4611">
          <cell r="J4611">
            <v>-92.842433</v>
          </cell>
        </row>
        <row r="4612">
          <cell r="J4612">
            <v>-92.762838000000016</v>
          </cell>
        </row>
        <row r="4613">
          <cell r="J4613">
            <v>-92.683233000000001</v>
          </cell>
        </row>
        <row r="4614">
          <cell r="J4614">
            <v>-92.60373899999999</v>
          </cell>
        </row>
        <row r="4615">
          <cell r="J4615">
            <v>-92.524145000000004</v>
          </cell>
        </row>
        <row r="4616">
          <cell r="J4616">
            <v>-92.444539999999989</v>
          </cell>
        </row>
        <row r="4617">
          <cell r="J4617">
            <v>-92.365047000000004</v>
          </cell>
        </row>
        <row r="4618">
          <cell r="J4618">
            <v>-92.285453000000004</v>
          </cell>
        </row>
        <row r="4619">
          <cell r="J4619">
            <v>-92.205860000000001</v>
          </cell>
        </row>
        <row r="4620">
          <cell r="J4620">
            <v>-92.126356000000001</v>
          </cell>
        </row>
        <row r="4621">
          <cell r="J4621">
            <v>-92.046762999999999</v>
          </cell>
        </row>
        <row r="4622">
          <cell r="J4622">
            <v>-91.967171000000008</v>
          </cell>
        </row>
        <row r="4623">
          <cell r="J4623">
            <v>-91.887677999999994</v>
          </cell>
        </row>
        <row r="4624">
          <cell r="J4624">
            <v>-91.808086000000003</v>
          </cell>
        </row>
        <row r="4625">
          <cell r="J4625">
            <v>-91.728494000000012</v>
          </cell>
        </row>
        <row r="4626">
          <cell r="J4626">
            <v>-91.648901999999993</v>
          </cell>
        </row>
        <row r="4627">
          <cell r="J4627">
            <v>-91.569410000000005</v>
          </cell>
        </row>
        <row r="4628">
          <cell r="J4628">
            <v>-91.489719000000008</v>
          </cell>
        </row>
        <row r="4629">
          <cell r="J4629">
            <v>-91.41033800000001</v>
          </cell>
        </row>
        <row r="4630">
          <cell r="J4630">
            <v>-91.330646999999999</v>
          </cell>
        </row>
        <row r="4631">
          <cell r="J4631">
            <v>-91.251156000000009</v>
          </cell>
        </row>
        <row r="4632">
          <cell r="J4632">
            <v>-91.171566000000013</v>
          </cell>
        </row>
        <row r="4633">
          <cell r="J4633">
            <v>-91.09198600000002</v>
          </cell>
        </row>
        <row r="4634">
          <cell r="J4634">
            <v>-91.012495999999999</v>
          </cell>
        </row>
        <row r="4635">
          <cell r="J4635">
            <v>-90.9329058</v>
          </cell>
        </row>
        <row r="4636">
          <cell r="J4636">
            <v>-90.853426200000001</v>
          </cell>
        </row>
        <row r="4637">
          <cell r="J4637">
            <v>-90.773736899999989</v>
          </cell>
        </row>
        <row r="4638">
          <cell r="J4638">
            <v>-90.694247799999999</v>
          </cell>
        </row>
        <row r="4639">
          <cell r="J4639">
            <v>-90.614568899999995</v>
          </cell>
        </row>
        <row r="4640">
          <cell r="J4640">
            <v>-90.535090199999985</v>
          </cell>
        </row>
        <row r="4641">
          <cell r="J4641">
            <v>-90.45550179</v>
          </cell>
        </row>
        <row r="4642">
          <cell r="J4642">
            <v>-90.376023599999996</v>
          </cell>
        </row>
        <row r="4643">
          <cell r="J4643">
            <v>-90.296435599999995</v>
          </cell>
        </row>
        <row r="4644">
          <cell r="J4644">
            <v>-90.216657900000001</v>
          </cell>
        </row>
        <row r="4645">
          <cell r="J4645">
            <v>-90.137280299999986</v>
          </cell>
        </row>
        <row r="4646">
          <cell r="J4646">
            <v>-90.057592999999997</v>
          </cell>
        </row>
        <row r="4647">
          <cell r="J4647">
            <v>-89.978216000000003</v>
          </cell>
        </row>
        <row r="4648">
          <cell r="J4648">
            <v>-89.898539</v>
          </cell>
        </row>
        <row r="4649">
          <cell r="J4649">
            <v>-89.819162000000006</v>
          </cell>
        </row>
        <row r="4650">
          <cell r="J4650">
            <v>-89.739385999999996</v>
          </cell>
        </row>
        <row r="4651">
          <cell r="J4651">
            <v>-89.659899999999993</v>
          </cell>
        </row>
        <row r="4652">
          <cell r="J4652">
            <v>-89.58032399999999</v>
          </cell>
        </row>
        <row r="4653">
          <cell r="J4653">
            <v>-89.500748000000002</v>
          </cell>
        </row>
        <row r="4654">
          <cell r="J4654">
            <v>-89.421273000000014</v>
          </cell>
        </row>
        <row r="4655">
          <cell r="J4655">
            <v>-89.341597000000007</v>
          </cell>
        </row>
        <row r="4656">
          <cell r="J4656">
            <v>-89.262122000000005</v>
          </cell>
        </row>
        <row r="4657">
          <cell r="J4657">
            <v>-89.182558</v>
          </cell>
        </row>
        <row r="4658">
          <cell r="J4658">
            <v>-89.102982999999995</v>
          </cell>
        </row>
        <row r="4659">
          <cell r="J4659">
            <v>-89.023308999999983</v>
          </cell>
        </row>
        <row r="4660">
          <cell r="J4660">
            <v>-88.943835000000007</v>
          </cell>
        </row>
        <row r="4661">
          <cell r="J4661">
            <v>-88.864260999999999</v>
          </cell>
        </row>
        <row r="4662">
          <cell r="J4662">
            <v>-88.784697000000008</v>
          </cell>
        </row>
        <row r="4663">
          <cell r="J4663">
            <v>-88.705222999999989</v>
          </cell>
        </row>
        <row r="4664">
          <cell r="J4664">
            <v>-88.625550000000004</v>
          </cell>
        </row>
        <row r="4665">
          <cell r="J4665">
            <v>-88.545986999999997</v>
          </cell>
        </row>
        <row r="4666">
          <cell r="J4666">
            <v>-88.466513999999989</v>
          </cell>
        </row>
        <row r="4667">
          <cell r="J4667">
            <v>-88.386741999999998</v>
          </cell>
        </row>
        <row r="4668">
          <cell r="J4668">
            <v>-88.307379999999995</v>
          </cell>
        </row>
        <row r="4669">
          <cell r="J4669">
            <v>-88.227806999999999</v>
          </cell>
        </row>
        <row r="4670">
          <cell r="J4670">
            <v>-88.148145999999997</v>
          </cell>
        </row>
        <row r="4671">
          <cell r="J4671">
            <v>-88.068673999999987</v>
          </cell>
        </row>
        <row r="4672">
          <cell r="J4672">
            <v>-87.989113000000003</v>
          </cell>
        </row>
        <row r="4673">
          <cell r="J4673">
            <v>-87.909550999999993</v>
          </cell>
        </row>
        <row r="4674">
          <cell r="J4674">
            <v>-87.829980000000006</v>
          </cell>
        </row>
        <row r="4675">
          <cell r="J4675">
            <v>-87.750320000000016</v>
          </cell>
        </row>
        <row r="4676">
          <cell r="J4676">
            <v>-87.670859000000007</v>
          </cell>
        </row>
        <row r="4677">
          <cell r="J4677">
            <v>-87.591199000000003</v>
          </cell>
        </row>
        <row r="4678">
          <cell r="J4678">
            <v>-87.511729000000003</v>
          </cell>
        </row>
        <row r="4679">
          <cell r="J4679">
            <v>-87.432269000000005</v>
          </cell>
        </row>
        <row r="4680">
          <cell r="J4680">
            <v>-87.352508999999998</v>
          </cell>
        </row>
        <row r="4681">
          <cell r="J4681">
            <v>-87.273050000000012</v>
          </cell>
        </row>
        <row r="4682">
          <cell r="J4682">
            <v>-87.193491000000009</v>
          </cell>
        </row>
        <row r="4683">
          <cell r="J4683">
            <v>-87.113932000000005</v>
          </cell>
        </row>
        <row r="4684">
          <cell r="J4684">
            <v>-87.034272999999999</v>
          </cell>
        </row>
        <row r="4685">
          <cell r="J4685">
            <v>-86.954814999999996</v>
          </cell>
        </row>
        <row r="4686">
          <cell r="J4686">
            <v>-86.875256000000007</v>
          </cell>
        </row>
        <row r="4687">
          <cell r="J4687">
            <v>-86.795698000000016</v>
          </cell>
        </row>
        <row r="4688">
          <cell r="J4688">
            <v>-86.71604099999999</v>
          </cell>
        </row>
        <row r="4689">
          <cell r="J4689">
            <v>-86.636583000000002</v>
          </cell>
        </row>
        <row r="4690">
          <cell r="J4690">
            <v>-86.556936000000007</v>
          </cell>
        </row>
        <row r="4691">
          <cell r="J4691">
            <v>-86.477378999999999</v>
          </cell>
        </row>
        <row r="4692">
          <cell r="J4692">
            <v>-86.397921999999994</v>
          </cell>
        </row>
        <row r="4693">
          <cell r="J4693">
            <v>-86.318165000000008</v>
          </cell>
        </row>
        <row r="4694">
          <cell r="J4694">
            <v>-86.238619</v>
          </cell>
        </row>
        <row r="4695">
          <cell r="J4695">
            <v>-86.159161999999995</v>
          </cell>
        </row>
        <row r="4696">
          <cell r="J4696">
            <v>-86.079616000000001</v>
          </cell>
        </row>
        <row r="4697">
          <cell r="J4697">
            <v>-86.000061000000002</v>
          </cell>
        </row>
        <row r="4698">
          <cell r="J4698">
            <v>-85.920605000000009</v>
          </cell>
        </row>
        <row r="4699">
          <cell r="J4699">
            <v>-85.840859999999992</v>
          </cell>
        </row>
        <row r="4700">
          <cell r="J4700">
            <v>-85.761314999999996</v>
          </cell>
        </row>
        <row r="4701">
          <cell r="J4701">
            <v>-85.681759999999997</v>
          </cell>
        </row>
        <row r="4702">
          <cell r="J4702">
            <v>-85.602215000000001</v>
          </cell>
        </row>
        <row r="4703">
          <cell r="J4703">
            <v>-85.522660999999999</v>
          </cell>
        </row>
        <row r="4704">
          <cell r="J4704">
            <v>-85.443119999999993</v>
          </cell>
        </row>
        <row r="4705">
          <cell r="J4705">
            <v>-85.363470000000007</v>
          </cell>
        </row>
        <row r="4706">
          <cell r="J4706">
            <v>-85.284120000000001</v>
          </cell>
        </row>
        <row r="4707">
          <cell r="J4707">
            <v>-85.20447999999999</v>
          </cell>
        </row>
        <row r="4708">
          <cell r="J4708">
            <v>-85.12473</v>
          </cell>
        </row>
        <row r="4709">
          <cell r="J4709">
            <v>-85.045290000000008</v>
          </cell>
        </row>
        <row r="4710">
          <cell r="J4710">
            <v>-84.965749999999986</v>
          </cell>
        </row>
        <row r="4711">
          <cell r="J4711">
            <v>-84.886099999999999</v>
          </cell>
        </row>
        <row r="4712">
          <cell r="J4712">
            <v>-84.806460000000001</v>
          </cell>
        </row>
        <row r="4713">
          <cell r="J4713">
            <v>-84.727119999999999</v>
          </cell>
        </row>
        <row r="4714">
          <cell r="J4714">
            <v>-84.647480000000002</v>
          </cell>
        </row>
        <row r="4715">
          <cell r="J4715">
            <v>-84.567840000000018</v>
          </cell>
        </row>
        <row r="4716">
          <cell r="J4716">
            <v>-84.488389999999995</v>
          </cell>
        </row>
        <row r="4717">
          <cell r="J4717">
            <v>-84.408749999999998</v>
          </cell>
        </row>
        <row r="4718">
          <cell r="J4718">
            <v>-84.329210000000003</v>
          </cell>
        </row>
        <row r="4719">
          <cell r="J4719">
            <v>-84.249670000000009</v>
          </cell>
        </row>
        <row r="4720">
          <cell r="J4720">
            <v>-84.17013</v>
          </cell>
        </row>
        <row r="4721">
          <cell r="J4721">
            <v>-84.090499999999992</v>
          </cell>
        </row>
        <row r="4722">
          <cell r="J4722">
            <v>-84.010959999999997</v>
          </cell>
        </row>
        <row r="4723">
          <cell r="J4723">
            <v>-83.931420000000003</v>
          </cell>
        </row>
        <row r="4724">
          <cell r="J4724">
            <v>-83.851789999999994</v>
          </cell>
        </row>
        <row r="4725">
          <cell r="J4725">
            <v>-83.772250000000014</v>
          </cell>
        </row>
        <row r="4726">
          <cell r="J4726">
            <v>-83.692810000000009</v>
          </cell>
        </row>
        <row r="4727">
          <cell r="J4727">
            <v>-83.61318</v>
          </cell>
        </row>
        <row r="4728">
          <cell r="J4728">
            <v>-83.533540000000002</v>
          </cell>
        </row>
        <row r="4729">
          <cell r="J4729">
            <v>-83.453920000000011</v>
          </cell>
        </row>
        <row r="4730">
          <cell r="J4730">
            <v>-83.374380000000002</v>
          </cell>
        </row>
        <row r="4731">
          <cell r="J4731">
            <v>-83.29495</v>
          </cell>
        </row>
        <row r="4732">
          <cell r="J4732">
            <v>-83.215319999999991</v>
          </cell>
        </row>
        <row r="4733">
          <cell r="J4733">
            <v>-83.13588</v>
          </cell>
        </row>
        <row r="4734">
          <cell r="J4734">
            <v>-83.056260000000009</v>
          </cell>
        </row>
        <row r="4735">
          <cell r="J4735">
            <v>-82.97663</v>
          </cell>
        </row>
        <row r="4736">
          <cell r="J4736">
            <v>-82.897090000000006</v>
          </cell>
        </row>
        <row r="4737">
          <cell r="J4737">
            <v>-82.817569999999989</v>
          </cell>
        </row>
        <row r="4738">
          <cell r="J4738">
            <v>-82.737940000000009</v>
          </cell>
        </row>
        <row r="4739">
          <cell r="J4739">
            <v>-82.65831</v>
          </cell>
        </row>
        <row r="4740">
          <cell r="J4740">
            <v>-82.578789999999998</v>
          </cell>
        </row>
        <row r="4741">
          <cell r="J4741">
            <v>-82.499260000000007</v>
          </cell>
        </row>
        <row r="4742">
          <cell r="J4742">
            <v>-82.419839999999994</v>
          </cell>
        </row>
        <row r="4743">
          <cell r="J4743">
            <v>-82.340210000000013</v>
          </cell>
        </row>
        <row r="4744">
          <cell r="J4744">
            <v>-82.260580000000004</v>
          </cell>
        </row>
        <row r="4745">
          <cell r="J4745">
            <v>-82.181060000000002</v>
          </cell>
        </row>
        <row r="4746">
          <cell r="J4746">
            <v>-82.101439999999997</v>
          </cell>
        </row>
        <row r="4747">
          <cell r="J4747">
            <v>-82.021809999999988</v>
          </cell>
        </row>
        <row r="4748">
          <cell r="J4748">
            <v>-81.942389999999989</v>
          </cell>
        </row>
        <row r="4749">
          <cell r="J4749">
            <v>-81.862859999999998</v>
          </cell>
        </row>
        <row r="4750">
          <cell r="J4750">
            <v>-81.78325000000001</v>
          </cell>
        </row>
        <row r="4751">
          <cell r="J4751">
            <v>-81.703630000000004</v>
          </cell>
        </row>
        <row r="4752">
          <cell r="J4752">
            <v>-81.623999999999995</v>
          </cell>
        </row>
        <row r="4753">
          <cell r="J4753">
            <v>-81.544579999999996</v>
          </cell>
        </row>
        <row r="4754">
          <cell r="J4754">
            <v>-81.465069999999997</v>
          </cell>
        </row>
        <row r="4755">
          <cell r="J4755">
            <v>-81.385439999999988</v>
          </cell>
        </row>
        <row r="4756">
          <cell r="J4756">
            <v>-81.30583</v>
          </cell>
        </row>
        <row r="4757">
          <cell r="J4757">
            <v>-81.226309999999998</v>
          </cell>
        </row>
        <row r="4758">
          <cell r="J4758">
            <v>-81.146800000000013</v>
          </cell>
        </row>
        <row r="4759">
          <cell r="J4759">
            <v>-81.067070000000001</v>
          </cell>
        </row>
        <row r="4760">
          <cell r="J4760">
            <v>-80.987459999999999</v>
          </cell>
        </row>
        <row r="4761">
          <cell r="J4761">
            <v>-80.90804</v>
          </cell>
        </row>
        <row r="4762">
          <cell r="J4762">
            <v>-80.828530000000001</v>
          </cell>
        </row>
        <row r="4763">
          <cell r="J4763">
            <v>-80.748919999999998</v>
          </cell>
        </row>
        <row r="4764">
          <cell r="J4764">
            <v>-80.669399999999996</v>
          </cell>
        </row>
        <row r="4765">
          <cell r="J4765">
            <v>-80.589789999999994</v>
          </cell>
        </row>
        <row r="4766">
          <cell r="J4766">
            <v>-80.510179999999991</v>
          </cell>
        </row>
        <row r="4767">
          <cell r="J4767">
            <v>-80.430670000000006</v>
          </cell>
        </row>
        <row r="4768">
          <cell r="J4768">
            <v>-80.351050000000001</v>
          </cell>
        </row>
        <row r="4769">
          <cell r="J4769">
            <v>-80.271440000000013</v>
          </cell>
        </row>
        <row r="4770">
          <cell r="J4770">
            <v>-80.191929999999999</v>
          </cell>
        </row>
        <row r="4771">
          <cell r="J4771">
            <v>-80.11242</v>
          </cell>
        </row>
        <row r="4772">
          <cell r="J4772">
            <v>-80.032910000000015</v>
          </cell>
        </row>
        <row r="4773">
          <cell r="J4773">
            <v>-79.953299999999984</v>
          </cell>
        </row>
        <row r="4774">
          <cell r="J4774">
            <v>-79.873700000000014</v>
          </cell>
        </row>
        <row r="4775">
          <cell r="J4775">
            <v>-79.794089999999983</v>
          </cell>
        </row>
        <row r="4776">
          <cell r="J4776">
            <v>-79.714579999999998</v>
          </cell>
        </row>
        <row r="4777">
          <cell r="J4777">
            <v>-79.635069999999999</v>
          </cell>
        </row>
        <row r="4778">
          <cell r="J4778">
            <v>-79.555470000000014</v>
          </cell>
        </row>
        <row r="4779">
          <cell r="J4779">
            <v>-79.475868000000006</v>
          </cell>
        </row>
        <row r="4780">
          <cell r="J4780">
            <v>-79.396260000000012</v>
          </cell>
        </row>
        <row r="4781">
          <cell r="J4781">
            <v>-79.316753000000006</v>
          </cell>
        </row>
        <row r="4782">
          <cell r="J4782">
            <v>-79.237256000000002</v>
          </cell>
        </row>
        <row r="4783">
          <cell r="J4783">
            <v>-79.157648999999992</v>
          </cell>
        </row>
        <row r="4784">
          <cell r="J4784">
            <v>-79.078143000000011</v>
          </cell>
        </row>
        <row r="4785">
          <cell r="J4785">
            <v>-78.998547000000002</v>
          </cell>
        </row>
        <row r="4786">
          <cell r="J4786">
            <v>-78.919040999999993</v>
          </cell>
        </row>
        <row r="4787">
          <cell r="J4787">
            <v>-78.839346000000006</v>
          </cell>
        </row>
        <row r="4788">
          <cell r="J4788">
            <v>-78.759840999999994</v>
          </cell>
        </row>
        <row r="4789">
          <cell r="J4789">
            <v>-78.680347000000012</v>
          </cell>
        </row>
        <row r="4790">
          <cell r="J4790">
            <v>-78.600641999999993</v>
          </cell>
        </row>
        <row r="4791">
          <cell r="J4791">
            <v>-78.521149000000008</v>
          </cell>
        </row>
        <row r="4792">
          <cell r="J4792">
            <v>-78.441545000000005</v>
          </cell>
        </row>
        <row r="4793">
          <cell r="J4793">
            <v>-78.361952000000002</v>
          </cell>
        </row>
        <row r="4794">
          <cell r="J4794">
            <v>-78.282359</v>
          </cell>
        </row>
        <row r="4795">
          <cell r="J4795">
            <v>-78.202855999999997</v>
          </cell>
        </row>
        <row r="4796">
          <cell r="J4796">
            <v>-78.123264000000006</v>
          </cell>
        </row>
        <row r="4797">
          <cell r="J4797">
            <v>-78.043772000000004</v>
          </cell>
        </row>
        <row r="4798">
          <cell r="J4798">
            <v>-77.964169999999996</v>
          </cell>
        </row>
        <row r="4799">
          <cell r="J4799">
            <v>-77.884678999999991</v>
          </cell>
        </row>
        <row r="4800">
          <cell r="J4800">
            <v>-77.805188000000015</v>
          </cell>
        </row>
        <row r="4801">
          <cell r="J4801">
            <v>-77.725497999999988</v>
          </cell>
        </row>
        <row r="4802">
          <cell r="J4802">
            <v>-77.645996999999994</v>
          </cell>
        </row>
        <row r="4803">
          <cell r="J4803">
            <v>-77.566507999999999</v>
          </cell>
        </row>
        <row r="4804">
          <cell r="J4804">
            <v>-77.486918000000003</v>
          </cell>
        </row>
        <row r="4805">
          <cell r="J4805">
            <v>-77.407329000000004</v>
          </cell>
        </row>
        <row r="4806">
          <cell r="J4806">
            <v>-77.327740000000006</v>
          </cell>
        </row>
        <row r="4807">
          <cell r="J4807">
            <v>-77.248152000000005</v>
          </cell>
        </row>
        <row r="4808">
          <cell r="J4808">
            <v>-77.168563000000006</v>
          </cell>
        </row>
        <row r="4809">
          <cell r="J4809">
            <v>-77.089074999999994</v>
          </cell>
        </row>
        <row r="4810">
          <cell r="J4810">
            <v>-77.009388000000001</v>
          </cell>
        </row>
        <row r="4811">
          <cell r="J4811">
            <v>-76.930001000000004</v>
          </cell>
        </row>
        <row r="4812">
          <cell r="J4812">
            <v>-76.850313999999997</v>
          </cell>
        </row>
        <row r="4813">
          <cell r="J4813">
            <v>-76.770826999999997</v>
          </cell>
        </row>
        <row r="4814">
          <cell r="J4814">
            <v>-76.691240999999991</v>
          </cell>
        </row>
        <row r="4815">
          <cell r="J4815">
            <v>-76.611654999999999</v>
          </cell>
        </row>
        <row r="4816">
          <cell r="J4816">
            <v>-76.532070000000004</v>
          </cell>
        </row>
        <row r="4817">
          <cell r="J4817">
            <v>-76.452584999999999</v>
          </cell>
        </row>
        <row r="4818">
          <cell r="J4818">
            <v>-76.372899999999987</v>
          </cell>
        </row>
        <row r="4819">
          <cell r="J4819">
            <v>-76.29341500000001</v>
          </cell>
        </row>
        <row r="4820">
          <cell r="J4820">
            <v>-76.213941000000005</v>
          </cell>
        </row>
        <row r="4821">
          <cell r="J4821">
            <v>-76.134356999999994</v>
          </cell>
        </row>
        <row r="4822">
          <cell r="J4822">
            <v>-76.054773999999995</v>
          </cell>
        </row>
        <row r="4823">
          <cell r="J4823">
            <v>-75.975190999999995</v>
          </cell>
        </row>
        <row r="4824">
          <cell r="J4824">
            <v>-75.895617999999999</v>
          </cell>
        </row>
        <row r="4825">
          <cell r="J4825">
            <v>-75.816034999999999</v>
          </cell>
        </row>
        <row r="4826">
          <cell r="J4826">
            <v>-75.736452999999997</v>
          </cell>
        </row>
        <row r="4827">
          <cell r="J4827">
            <v>-75.656782000000007</v>
          </cell>
        </row>
        <row r="4828">
          <cell r="J4828">
            <v>-75.577300000000008</v>
          </cell>
        </row>
        <row r="4829">
          <cell r="J4829">
            <v>-75.497719000000004</v>
          </cell>
        </row>
        <row r="4830">
          <cell r="J4830">
            <v>-75.418148000000002</v>
          </cell>
        </row>
        <row r="4831">
          <cell r="J4831">
            <v>-75.338568000000009</v>
          </cell>
        </row>
        <row r="4832">
          <cell r="J4832">
            <v>-75.259096999999997</v>
          </cell>
        </row>
        <row r="4833">
          <cell r="J4833">
            <v>-75.179518000000002</v>
          </cell>
        </row>
        <row r="4834">
          <cell r="J4834">
            <v>-75.100047999999987</v>
          </cell>
        </row>
        <row r="4835">
          <cell r="J4835">
            <v>-75.020369000000002</v>
          </cell>
        </row>
        <row r="4836">
          <cell r="J4836">
            <v>-74.940799999999996</v>
          </cell>
        </row>
        <row r="4837">
          <cell r="J4837">
            <v>-74.861332000000004</v>
          </cell>
        </row>
        <row r="4838">
          <cell r="J4838">
            <v>-74.781753999999992</v>
          </cell>
        </row>
        <row r="4839">
          <cell r="J4839">
            <v>-74.7021862</v>
          </cell>
        </row>
        <row r="4840">
          <cell r="J4840">
            <v>-74.622608600000007</v>
          </cell>
        </row>
        <row r="4841">
          <cell r="J4841">
            <v>-74.543041700000003</v>
          </cell>
        </row>
        <row r="4842">
          <cell r="J4842">
            <v>-74.4634748</v>
          </cell>
        </row>
        <row r="4843">
          <cell r="J4843">
            <v>-74.383908500000004</v>
          </cell>
        </row>
        <row r="4844">
          <cell r="J4844">
            <v>-74.304332299999999</v>
          </cell>
        </row>
        <row r="4845">
          <cell r="J4845">
            <v>-74.2246667</v>
          </cell>
        </row>
        <row r="4846">
          <cell r="J4846">
            <v>-74.145101170000004</v>
          </cell>
        </row>
        <row r="4847">
          <cell r="J4847">
            <v>-74.065536300000005</v>
          </cell>
        </row>
        <row r="4848">
          <cell r="J4848">
            <v>-73.986071400000014</v>
          </cell>
        </row>
        <row r="4849">
          <cell r="J4849">
            <v>-73.906497099999996</v>
          </cell>
        </row>
        <row r="4850">
          <cell r="J4850">
            <v>-73.826932900000003</v>
          </cell>
        </row>
        <row r="4851">
          <cell r="J4851">
            <v>-73.7474694</v>
          </cell>
        </row>
        <row r="4852">
          <cell r="J4852">
            <v>-73.667905899999994</v>
          </cell>
        </row>
        <row r="4853">
          <cell r="J4853">
            <v>-73.588343000000009</v>
          </cell>
        </row>
        <row r="4854">
          <cell r="J4854">
            <v>-73.508679999999998</v>
          </cell>
        </row>
        <row r="4855">
          <cell r="J4855">
            <v>-73.429118000000003</v>
          </cell>
        </row>
        <row r="4856">
          <cell r="J4856">
            <v>-73.349556000000007</v>
          </cell>
        </row>
        <row r="4857">
          <cell r="J4857">
            <v>-73.269993999999997</v>
          </cell>
        </row>
        <row r="4858">
          <cell r="J4858">
            <v>-73.190432999999999</v>
          </cell>
        </row>
        <row r="4859">
          <cell r="J4859">
            <v>-73.110972000000004</v>
          </cell>
        </row>
        <row r="4860">
          <cell r="J4860">
            <v>-73.031410999999991</v>
          </cell>
        </row>
        <row r="4861">
          <cell r="J4861">
            <v>-72.951861000000008</v>
          </cell>
        </row>
        <row r="4862">
          <cell r="J4862">
            <v>-72.872301000000007</v>
          </cell>
        </row>
        <row r="4863">
          <cell r="J4863">
            <v>-72.792641000000003</v>
          </cell>
        </row>
        <row r="4864">
          <cell r="J4864">
            <v>-72.713082000000014</v>
          </cell>
        </row>
        <row r="4865">
          <cell r="J4865">
            <v>-72.633522999999997</v>
          </cell>
        </row>
        <row r="4866">
          <cell r="J4866">
            <v>-72.553973999999997</v>
          </cell>
        </row>
        <row r="4867">
          <cell r="J4867">
            <v>-72.474415999999991</v>
          </cell>
        </row>
        <row r="4868">
          <cell r="J4868">
            <v>-72.394958000000003</v>
          </cell>
        </row>
        <row r="4869">
          <cell r="J4869">
            <v>-72.315399999999997</v>
          </cell>
        </row>
        <row r="4870">
          <cell r="J4870">
            <v>-72.235752999999988</v>
          </cell>
        </row>
        <row r="4871">
          <cell r="J4871">
            <v>-72.156195999999994</v>
          </cell>
        </row>
        <row r="4872">
          <cell r="J4872">
            <v>-72.076639</v>
          </cell>
        </row>
        <row r="4873">
          <cell r="J4873">
            <v>-71.997093000000007</v>
          </cell>
        </row>
        <row r="4874">
          <cell r="J4874">
            <v>-71.917536999999996</v>
          </cell>
        </row>
        <row r="4875">
          <cell r="J4875">
            <v>-71.837990999999988</v>
          </cell>
        </row>
        <row r="4876">
          <cell r="J4876">
            <v>-71.758436000000003</v>
          </cell>
        </row>
        <row r="4877">
          <cell r="J4877">
            <v>-71.67879099999999</v>
          </cell>
        </row>
        <row r="4878">
          <cell r="J4878">
            <v>-71.599235999999991</v>
          </cell>
        </row>
        <row r="4879">
          <cell r="J4879">
            <v>-71.519691999999992</v>
          </cell>
        </row>
        <row r="4880">
          <cell r="J4880">
            <v>-71.440138000000005</v>
          </cell>
        </row>
        <row r="4881">
          <cell r="J4881">
            <v>-71.360595000000004</v>
          </cell>
        </row>
        <row r="4882">
          <cell r="J4882">
            <v>-71.281050999999991</v>
          </cell>
        </row>
        <row r="4883">
          <cell r="J4883">
            <v>-71.201399000000009</v>
          </cell>
        </row>
        <row r="4884">
          <cell r="J4884">
            <v>-71.121856000000008</v>
          </cell>
        </row>
        <row r="4885">
          <cell r="J4885">
            <v>-71.042214000000001</v>
          </cell>
        </row>
        <row r="4886">
          <cell r="J4886">
            <v>-70.962661999999995</v>
          </cell>
        </row>
        <row r="4887">
          <cell r="J4887">
            <v>-70.883119999999991</v>
          </cell>
        </row>
        <row r="4888">
          <cell r="J4888">
            <v>-70.80347900000001</v>
          </cell>
        </row>
        <row r="4889">
          <cell r="J4889">
            <v>-70.723928000000001</v>
          </cell>
        </row>
        <row r="4890">
          <cell r="J4890">
            <v>-70.644386999999995</v>
          </cell>
        </row>
        <row r="4891">
          <cell r="J4891">
            <v>-70.564847000000015</v>
          </cell>
        </row>
        <row r="4892">
          <cell r="J4892">
            <v>-70.485307000000006</v>
          </cell>
        </row>
        <row r="4893">
          <cell r="J4893">
            <v>-70.405767999999995</v>
          </cell>
        </row>
        <row r="4894">
          <cell r="J4894">
            <v>-70.326227999999986</v>
          </cell>
        </row>
        <row r="4895">
          <cell r="J4895">
            <v>-70.246690000000001</v>
          </cell>
        </row>
        <row r="4896">
          <cell r="J4896">
            <v>-70.167040999999998</v>
          </cell>
        </row>
        <row r="4897">
          <cell r="J4897">
            <v>-70.087502999999998</v>
          </cell>
        </row>
        <row r="4898">
          <cell r="J4898">
            <v>-70.00786500000001</v>
          </cell>
        </row>
        <row r="4899">
          <cell r="J4899">
            <v>-69.928427999999997</v>
          </cell>
        </row>
        <row r="4900">
          <cell r="J4900">
            <v>-69.848890000000011</v>
          </cell>
        </row>
        <row r="4901">
          <cell r="J4901">
            <v>-69.769352999999995</v>
          </cell>
        </row>
        <row r="4902">
          <cell r="J4902">
            <v>-69.689717000000002</v>
          </cell>
        </row>
        <row r="4903">
          <cell r="J4903">
            <v>-69.610090999999997</v>
          </cell>
        </row>
        <row r="4904">
          <cell r="J4904">
            <v>-69.530554999999993</v>
          </cell>
        </row>
        <row r="4905">
          <cell r="J4905">
            <v>-69.451019000000002</v>
          </cell>
        </row>
        <row r="4906">
          <cell r="J4906">
            <v>-69.371384000000006</v>
          </cell>
        </row>
        <row r="4907">
          <cell r="J4907">
            <v>-69.29174900000001</v>
          </cell>
        </row>
        <row r="4908">
          <cell r="J4908">
            <v>-69.21231499999999</v>
          </cell>
        </row>
        <row r="4909">
          <cell r="J4909">
            <v>-69.132790999999997</v>
          </cell>
        </row>
        <row r="4910">
          <cell r="J4910">
            <v>-69.053157000000013</v>
          </cell>
        </row>
        <row r="4911">
          <cell r="J4911">
            <v>-68.973622999999989</v>
          </cell>
        </row>
        <row r="4912">
          <cell r="J4912">
            <v>-68.894090000000006</v>
          </cell>
        </row>
        <row r="4913">
          <cell r="J4913">
            <v>-68.814570000000003</v>
          </cell>
        </row>
        <row r="4914">
          <cell r="J4914">
            <v>-68.734929999999991</v>
          </cell>
        </row>
        <row r="4915">
          <cell r="J4915">
            <v>-68.6554</v>
          </cell>
        </row>
        <row r="4916">
          <cell r="J4916">
            <v>-68.575780000000009</v>
          </cell>
        </row>
        <row r="4917">
          <cell r="J4917">
            <v>-68.49615</v>
          </cell>
        </row>
        <row r="4918">
          <cell r="J4918">
            <v>-68.416719999999998</v>
          </cell>
        </row>
        <row r="4919">
          <cell r="J4919">
            <v>-68.337099999999992</v>
          </cell>
        </row>
        <row r="4920">
          <cell r="J4920">
            <v>-68.257469999999998</v>
          </cell>
        </row>
        <row r="4921">
          <cell r="J4921">
            <v>-68.178050000000013</v>
          </cell>
        </row>
        <row r="4922">
          <cell r="J4922">
            <v>-68.098520000000008</v>
          </cell>
        </row>
        <row r="4923">
          <cell r="J4923">
            <v>-68.018799999999999</v>
          </cell>
        </row>
        <row r="4924">
          <cell r="J4924">
            <v>-67.93938</v>
          </cell>
        </row>
        <row r="4925">
          <cell r="J4925">
            <v>-67.859749999999991</v>
          </cell>
        </row>
        <row r="4926">
          <cell r="J4926">
            <v>-67.780130000000014</v>
          </cell>
        </row>
        <row r="4927">
          <cell r="J4927">
            <v>-67.700600000000009</v>
          </cell>
        </row>
        <row r="4928">
          <cell r="J4928">
            <v>-67.621090000000009</v>
          </cell>
        </row>
        <row r="4929">
          <cell r="J4929">
            <v>-67.541570000000007</v>
          </cell>
        </row>
        <row r="4930">
          <cell r="J4930">
            <v>-67.461939999999998</v>
          </cell>
        </row>
        <row r="4931">
          <cell r="J4931">
            <v>-67.382319999999993</v>
          </cell>
        </row>
        <row r="4932">
          <cell r="J4932">
            <v>-67.302909999999997</v>
          </cell>
        </row>
        <row r="4933">
          <cell r="J4933">
            <v>-67.223089999999999</v>
          </cell>
        </row>
        <row r="4934">
          <cell r="J4934">
            <v>-67.14367</v>
          </cell>
        </row>
        <row r="4935">
          <cell r="J4935">
            <v>-67.064150000000012</v>
          </cell>
        </row>
        <row r="4936">
          <cell r="J4936">
            <v>-66.98454000000001</v>
          </cell>
        </row>
        <row r="4937">
          <cell r="J4937">
            <v>-66.905020000000007</v>
          </cell>
        </row>
        <row r="4938">
          <cell r="J4938">
            <v>-66.825510000000008</v>
          </cell>
        </row>
        <row r="4939">
          <cell r="J4939">
            <v>-66.745890000000003</v>
          </cell>
        </row>
        <row r="4940">
          <cell r="J4940">
            <v>-66.666380000000004</v>
          </cell>
        </row>
        <row r="4941">
          <cell r="J4941">
            <v>-66.586759999999998</v>
          </cell>
        </row>
        <row r="4942">
          <cell r="J4942">
            <v>-66.507039999999989</v>
          </cell>
        </row>
        <row r="4943">
          <cell r="J4943">
            <v>-66.427629999999994</v>
          </cell>
        </row>
        <row r="4944">
          <cell r="J4944">
            <v>-66.348019999999991</v>
          </cell>
        </row>
        <row r="4945">
          <cell r="J4945">
            <v>-66.268509999999992</v>
          </cell>
        </row>
        <row r="4946">
          <cell r="J4946">
            <v>-66.188999999999993</v>
          </cell>
        </row>
        <row r="4947">
          <cell r="J4947">
            <v>-66.109290000000001</v>
          </cell>
        </row>
        <row r="4948">
          <cell r="J4948">
            <v>-66.029780000000017</v>
          </cell>
        </row>
        <row r="4949">
          <cell r="J4949">
            <v>-65.950169999999986</v>
          </cell>
        </row>
        <row r="4950">
          <cell r="J4950">
            <v>-65.87075999999999</v>
          </cell>
        </row>
        <row r="4951">
          <cell r="J4951">
            <v>-65.791049999999998</v>
          </cell>
        </row>
        <row r="4952">
          <cell r="J4952">
            <v>-65.711639999999989</v>
          </cell>
        </row>
        <row r="4953">
          <cell r="J4953">
            <v>-65.63194</v>
          </cell>
        </row>
        <row r="4954">
          <cell r="J4954">
            <v>-65.552329999999998</v>
          </cell>
        </row>
        <row r="4955">
          <cell r="J4955">
            <v>-65.472819999999984</v>
          </cell>
        </row>
        <row r="4956">
          <cell r="J4956">
            <v>-65.393320000000003</v>
          </cell>
        </row>
        <row r="4957">
          <cell r="J4957">
            <v>-65.313819999999993</v>
          </cell>
        </row>
        <row r="4958">
          <cell r="J4958">
            <v>-65.23420999999999</v>
          </cell>
        </row>
        <row r="4959">
          <cell r="J4959">
            <v>-65.154600000000002</v>
          </cell>
        </row>
        <row r="4960">
          <cell r="J4960">
            <v>-65.075009999999992</v>
          </cell>
        </row>
        <row r="4961">
          <cell r="J4961">
            <v>-64.995500000000007</v>
          </cell>
        </row>
        <row r="4962">
          <cell r="J4962">
            <v>-64.915890000000005</v>
          </cell>
        </row>
        <row r="4963">
          <cell r="J4963">
            <v>-64.836399999999998</v>
          </cell>
        </row>
        <row r="4964">
          <cell r="J4964">
            <v>-64.756789999999995</v>
          </cell>
        </row>
        <row r="4965">
          <cell r="J4965">
            <v>-64.677199999999999</v>
          </cell>
        </row>
        <row r="4966">
          <cell r="J4966">
            <v>-64.59769</v>
          </cell>
        </row>
        <row r="4967">
          <cell r="J4967">
            <v>-64.518200000000007</v>
          </cell>
        </row>
        <row r="4968">
          <cell r="J4968">
            <v>-64.438590000000005</v>
          </cell>
        </row>
        <row r="4969">
          <cell r="J4969">
            <v>-64.358900000000006</v>
          </cell>
        </row>
        <row r="4970">
          <cell r="J4970">
            <v>-64.279399999999995</v>
          </cell>
        </row>
        <row r="4971">
          <cell r="J4971">
            <v>-64.1999</v>
          </cell>
        </row>
        <row r="4972">
          <cell r="J4972">
            <v>-64.120310000000003</v>
          </cell>
        </row>
        <row r="4973">
          <cell r="J4973">
            <v>-64.040719999999993</v>
          </cell>
        </row>
        <row r="4974">
          <cell r="J4974">
            <v>-63.961210000000001</v>
          </cell>
        </row>
        <row r="4975">
          <cell r="J4975">
            <v>-63.881520000000002</v>
          </cell>
        </row>
        <row r="4976">
          <cell r="J4976">
            <v>-63.802029999999988</v>
          </cell>
        </row>
        <row r="4977">
          <cell r="J4977">
            <v>-63.722529999999992</v>
          </cell>
        </row>
        <row r="4978">
          <cell r="J4978">
            <v>-63.642939999999996</v>
          </cell>
        </row>
        <row r="4979">
          <cell r="J4979">
            <v>-63.56335</v>
          </cell>
        </row>
        <row r="4980">
          <cell r="J4980">
            <v>-63.483760000000004</v>
          </cell>
        </row>
        <row r="4981">
          <cell r="J4981">
            <v>-63.404269999999997</v>
          </cell>
        </row>
        <row r="4982">
          <cell r="J4982">
            <v>-63.324579999999997</v>
          </cell>
        </row>
        <row r="4983">
          <cell r="J4983">
            <v>-63.245079999999994</v>
          </cell>
        </row>
        <row r="4984">
          <cell r="J4984">
            <v>-63.165589999999995</v>
          </cell>
        </row>
        <row r="4985">
          <cell r="J4985">
            <v>-63.085999999999999</v>
          </cell>
        </row>
        <row r="4986">
          <cell r="J4986">
            <v>-63.006509999999992</v>
          </cell>
        </row>
        <row r="4987">
          <cell r="J4987">
            <v>-62.926730000000006</v>
          </cell>
        </row>
        <row r="4988">
          <cell r="J4988">
            <v>-62.847239999999999</v>
          </cell>
        </row>
        <row r="4989">
          <cell r="J4989">
            <v>-62.767650000000003</v>
          </cell>
        </row>
        <row r="4990">
          <cell r="J4990">
            <v>-62.688160000000003</v>
          </cell>
        </row>
        <row r="4991">
          <cell r="J4991">
            <v>-62.60868</v>
          </cell>
        </row>
        <row r="4992">
          <cell r="J4992">
            <v>-62.528999999999996</v>
          </cell>
        </row>
        <row r="4993">
          <cell r="J4993">
            <v>-62.449519999999993</v>
          </cell>
        </row>
        <row r="4994">
          <cell r="J4994">
            <v>-62.369929999999997</v>
          </cell>
        </row>
        <row r="4995">
          <cell r="J4995">
            <v>-62.29034</v>
          </cell>
        </row>
        <row r="4996">
          <cell r="J4996">
            <v>-62.210759999999993</v>
          </cell>
        </row>
        <row r="4997">
          <cell r="J4997">
            <v>-62.13127999999999</v>
          </cell>
        </row>
        <row r="4998">
          <cell r="J4998">
            <v>-62.051599999999993</v>
          </cell>
        </row>
        <row r="4999">
          <cell r="J4999">
            <v>-61.972020000000001</v>
          </cell>
        </row>
        <row r="5000">
          <cell r="J5000">
            <v>-61.892430000000004</v>
          </cell>
        </row>
        <row r="5001">
          <cell r="J5001">
            <v>-61.812949999999994</v>
          </cell>
        </row>
        <row r="5002">
          <cell r="J5002">
            <v>-61.733380000000004</v>
          </cell>
        </row>
        <row r="5003">
          <cell r="J5003">
            <v>-61.653799999999997</v>
          </cell>
        </row>
        <row r="5004">
          <cell r="J5004">
            <v>-61.574210000000008</v>
          </cell>
        </row>
        <row r="5005">
          <cell r="J5005">
            <v>-61.49474</v>
          </cell>
        </row>
        <row r="5006">
          <cell r="J5006">
            <v>-61.41516</v>
          </cell>
        </row>
        <row r="5007">
          <cell r="J5007">
            <v>-61.33559000000001</v>
          </cell>
        </row>
        <row r="5008">
          <cell r="J5008">
            <v>-61.256010000000003</v>
          </cell>
        </row>
        <row r="5009">
          <cell r="J5009">
            <v>-61.176439999999999</v>
          </cell>
        </row>
        <row r="5010">
          <cell r="J5010">
            <v>-61.09686</v>
          </cell>
        </row>
        <row r="5011">
          <cell r="J5011">
            <v>-61.017290000000003</v>
          </cell>
        </row>
        <row r="5012">
          <cell r="J5012">
            <v>-60.937809999999999</v>
          </cell>
        </row>
        <row r="5013">
          <cell r="J5013">
            <v>-60.858239999999995</v>
          </cell>
        </row>
        <row r="5014">
          <cell r="J5014">
            <v>-60.778660000000002</v>
          </cell>
        </row>
        <row r="5015">
          <cell r="J5015">
            <v>-60.699089999999998</v>
          </cell>
        </row>
        <row r="5016">
          <cell r="J5016">
            <v>-60.619619999999998</v>
          </cell>
        </row>
        <row r="5017">
          <cell r="J5017">
            <v>-60.539950000000005</v>
          </cell>
        </row>
        <row r="5018">
          <cell r="J5018">
            <v>-60.460380000000001</v>
          </cell>
        </row>
        <row r="5019">
          <cell r="J5019">
            <v>-60.380809999999997</v>
          </cell>
        </row>
        <row r="5020">
          <cell r="J5020">
            <v>-60.301139999999997</v>
          </cell>
        </row>
        <row r="5021">
          <cell r="J5021">
            <v>-60.221670000000003</v>
          </cell>
        </row>
        <row r="5022">
          <cell r="J5022">
            <v>-60.142099999999999</v>
          </cell>
        </row>
        <row r="5023">
          <cell r="J5023">
            <v>-60.062640000000002</v>
          </cell>
        </row>
        <row r="5024">
          <cell r="J5024">
            <v>-59.982970000000002</v>
          </cell>
        </row>
        <row r="5025">
          <cell r="J5025">
            <v>-59.903500000000001</v>
          </cell>
        </row>
        <row r="5026">
          <cell r="J5026">
            <v>-59.823830000000001</v>
          </cell>
        </row>
        <row r="5027">
          <cell r="J5027">
            <v>-59.74427</v>
          </cell>
        </row>
        <row r="5028">
          <cell r="J5028">
            <v>-59.664700000000003</v>
          </cell>
        </row>
        <row r="5029">
          <cell r="J5029">
            <v>-59.585340000000002</v>
          </cell>
        </row>
        <row r="5030">
          <cell r="J5030">
            <v>-59.505679999999998</v>
          </cell>
        </row>
        <row r="5031">
          <cell r="J5031">
            <v>-59.426110000000001</v>
          </cell>
        </row>
        <row r="5032">
          <cell r="J5032">
            <v>-59.346550000000001</v>
          </cell>
        </row>
        <row r="5033">
          <cell r="J5033">
            <v>-59.266890000000004</v>
          </cell>
        </row>
        <row r="5034">
          <cell r="J5034">
            <v>-59.187430000000006</v>
          </cell>
        </row>
        <row r="5035">
          <cell r="J5035">
            <v>-59.107869999999998</v>
          </cell>
        </row>
        <row r="5036">
          <cell r="J5036">
            <v>-59.028199999999998</v>
          </cell>
        </row>
        <row r="5037">
          <cell r="J5037">
            <v>-58.948639999999997</v>
          </cell>
        </row>
        <row r="5038">
          <cell r="J5038">
            <v>-58.86918</v>
          </cell>
        </row>
        <row r="5039">
          <cell r="J5039">
            <v>-58.789630000000002</v>
          </cell>
        </row>
        <row r="5040">
          <cell r="J5040">
            <v>-58.710070000000002</v>
          </cell>
        </row>
        <row r="5041">
          <cell r="J5041">
            <v>-58.630510000000001</v>
          </cell>
        </row>
        <row r="5042">
          <cell r="J5042">
            <v>-58.550849999999997</v>
          </cell>
        </row>
        <row r="5043">
          <cell r="J5043">
            <v>-58.471290000000003</v>
          </cell>
        </row>
        <row r="5044">
          <cell r="J5044">
            <v>-58.391750000000002</v>
          </cell>
        </row>
        <row r="5045">
          <cell r="J5045">
            <v>-58.312289999999997</v>
          </cell>
        </row>
        <row r="5046">
          <cell r="J5046">
            <v>-58.232629999999993</v>
          </cell>
        </row>
        <row r="5047">
          <cell r="J5047">
            <v>-58.152979999999999</v>
          </cell>
        </row>
        <row r="5048">
          <cell r="J5048">
            <v>-58.073520000000002</v>
          </cell>
        </row>
        <row r="5049">
          <cell r="J5049">
            <v>-57.993870000000001</v>
          </cell>
        </row>
        <row r="5050">
          <cell r="J5050">
            <v>-57.914420000000007</v>
          </cell>
        </row>
        <row r="5051">
          <cell r="J5051">
            <v>-57.834859999999992</v>
          </cell>
        </row>
        <row r="5052">
          <cell r="J5052">
            <v>-57.755220000000001</v>
          </cell>
        </row>
        <row r="5053">
          <cell r="J5053">
            <v>-57.675660000000001</v>
          </cell>
        </row>
        <row r="5054">
          <cell r="J5054">
            <v>-57.596119999999999</v>
          </cell>
        </row>
        <row r="5055">
          <cell r="J5055">
            <v>-57.516560000000005</v>
          </cell>
        </row>
        <row r="5056">
          <cell r="J5056">
            <v>-57.437019999999997</v>
          </cell>
        </row>
        <row r="5057">
          <cell r="J5057">
            <v>-57.35736</v>
          </cell>
        </row>
        <row r="5058">
          <cell r="J5058">
            <v>-57.277919999999995</v>
          </cell>
        </row>
        <row r="5059">
          <cell r="J5059">
            <v>-57.198279999999997</v>
          </cell>
        </row>
        <row r="5060">
          <cell r="J5060">
            <v>-57.118820000000007</v>
          </cell>
        </row>
        <row r="5061">
          <cell r="J5061">
            <v>-57.039180000000002</v>
          </cell>
        </row>
        <row r="5062">
          <cell r="J5062">
            <v>-56.959629999999997</v>
          </cell>
        </row>
        <row r="5063">
          <cell r="J5063">
            <v>-56.880089999999996</v>
          </cell>
        </row>
        <row r="5064">
          <cell r="J5064">
            <v>-56.800440000000002</v>
          </cell>
        </row>
        <row r="5065">
          <cell r="J5065">
            <v>-56.720999999999997</v>
          </cell>
        </row>
        <row r="5066">
          <cell r="J5066">
            <v>-56.641350000000003</v>
          </cell>
        </row>
        <row r="5067">
          <cell r="J5067">
            <v>-56.561810000000001</v>
          </cell>
        </row>
        <row r="5068">
          <cell r="J5068">
            <v>-56.48227</v>
          </cell>
        </row>
        <row r="5069">
          <cell r="J5069">
            <v>-56.402730000000005</v>
          </cell>
        </row>
        <row r="5070">
          <cell r="J5070">
            <v>-56.323089999999993</v>
          </cell>
        </row>
        <row r="5071">
          <cell r="J5071">
            <v>-56.243649999999995</v>
          </cell>
        </row>
        <row r="5072">
          <cell r="J5072">
            <v>-56.164009999999998</v>
          </cell>
        </row>
        <row r="5073">
          <cell r="J5073">
            <v>-56.084360000000004</v>
          </cell>
        </row>
        <row r="5074">
          <cell r="J5074">
            <v>-56.004919999999998</v>
          </cell>
        </row>
        <row r="5075">
          <cell r="J5075">
            <v>-55.92539</v>
          </cell>
        </row>
        <row r="5076">
          <cell r="J5076">
            <v>-55.845649999999992</v>
          </cell>
        </row>
        <row r="5077">
          <cell r="J5077">
            <v>-55.766210000000001</v>
          </cell>
        </row>
        <row r="5078">
          <cell r="J5078">
            <v>-55.686570000000003</v>
          </cell>
        </row>
        <row r="5079">
          <cell r="J5079">
            <v>-55.607050000000001</v>
          </cell>
        </row>
        <row r="5080">
          <cell r="J5080">
            <v>-55.527509999999992</v>
          </cell>
        </row>
        <row r="5081">
          <cell r="J5081">
            <v>-55.447869999999995</v>
          </cell>
        </row>
        <row r="5082">
          <cell r="J5082">
            <v>-55.36844</v>
          </cell>
        </row>
        <row r="5083">
          <cell r="J5083">
            <v>-55.288799999999995</v>
          </cell>
        </row>
        <row r="5084">
          <cell r="J5084">
            <v>-55.209270000000004</v>
          </cell>
        </row>
        <row r="5085">
          <cell r="J5085">
            <v>-55.129629999999999</v>
          </cell>
        </row>
        <row r="5086">
          <cell r="J5086">
            <v>-55.05021</v>
          </cell>
        </row>
        <row r="5087">
          <cell r="J5087">
            <v>-54.970470000000006</v>
          </cell>
        </row>
        <row r="5088">
          <cell r="J5088">
            <v>-54.891039999999997</v>
          </cell>
        </row>
        <row r="5089">
          <cell r="J5089">
            <v>-54.811509999999998</v>
          </cell>
        </row>
        <row r="5090">
          <cell r="J5090">
            <v>-54.731880000000004</v>
          </cell>
        </row>
        <row r="5091">
          <cell r="J5091">
            <v>-54.652349999999998</v>
          </cell>
        </row>
        <row r="5092">
          <cell r="J5092">
            <v>-54.572720000000004</v>
          </cell>
        </row>
        <row r="5093">
          <cell r="J5093">
            <v>-54.493200000000002</v>
          </cell>
        </row>
        <row r="5094">
          <cell r="J5094">
            <v>-54.413669999999996</v>
          </cell>
        </row>
        <row r="5095">
          <cell r="J5095">
            <v>-54.334040000000002</v>
          </cell>
        </row>
        <row r="5096">
          <cell r="J5096">
            <v>-54.254510000000003</v>
          </cell>
        </row>
        <row r="5097">
          <cell r="J5097">
            <v>-54.174890000000005</v>
          </cell>
        </row>
        <row r="5098">
          <cell r="J5098">
            <v>-54.095359999999999</v>
          </cell>
        </row>
        <row r="5099">
          <cell r="J5099">
            <v>-54.015740000000001</v>
          </cell>
        </row>
        <row r="5100">
          <cell r="J5100">
            <v>-53.936310000000006</v>
          </cell>
        </row>
        <row r="5101">
          <cell r="J5101">
            <v>-53.85669</v>
          </cell>
        </row>
        <row r="5102">
          <cell r="J5102">
            <v>-53.777160000000002</v>
          </cell>
        </row>
        <row r="5103">
          <cell r="J5103">
            <v>-53.697540000000004</v>
          </cell>
        </row>
        <row r="5104">
          <cell r="J5104">
            <v>-53.618020000000001</v>
          </cell>
        </row>
        <row r="5105">
          <cell r="J5105">
            <v>-53.538400000000003</v>
          </cell>
        </row>
        <row r="5106">
          <cell r="J5106">
            <v>-53.458880000000001</v>
          </cell>
        </row>
        <row r="5107">
          <cell r="J5107">
            <v>-53.379360000000005</v>
          </cell>
        </row>
        <row r="5108">
          <cell r="J5108">
            <v>-53.29974</v>
          </cell>
        </row>
        <row r="5109">
          <cell r="J5109">
            <v>-53.220120000000001</v>
          </cell>
        </row>
      </sheetData>
      <sheetData sheetId="1">
        <row r="4">
          <cell r="F4">
            <v>4.43279E-5</v>
          </cell>
        </row>
        <row r="5">
          <cell r="F5">
            <v>8.4173100000000002E-5</v>
          </cell>
        </row>
        <row r="6">
          <cell r="F6">
            <v>1.2401799999999999E-4</v>
          </cell>
        </row>
        <row r="7">
          <cell r="F7">
            <v>1.63864E-4</v>
          </cell>
        </row>
        <row r="8">
          <cell r="F8">
            <v>2.03709E-4</v>
          </cell>
        </row>
        <row r="9">
          <cell r="F9">
            <v>2.4355399999999999E-4</v>
          </cell>
        </row>
        <row r="10">
          <cell r="F10">
            <v>2.8339899999999999E-4</v>
          </cell>
        </row>
        <row r="11">
          <cell r="F11">
            <v>3.2324399999999998E-4</v>
          </cell>
        </row>
        <row r="12">
          <cell r="F12">
            <v>3.6309100000000001E-4</v>
          </cell>
        </row>
        <row r="13">
          <cell r="F13">
            <v>4.0294000000000001E-4</v>
          </cell>
        </row>
        <row r="14">
          <cell r="F14">
            <v>4.4283700000000002E-4</v>
          </cell>
        </row>
        <row r="15">
          <cell r="F15">
            <v>4.8280600000000001E-4</v>
          </cell>
        </row>
        <row r="16">
          <cell r="F16">
            <v>5.2277499999999995E-4</v>
          </cell>
        </row>
        <row r="17">
          <cell r="F17">
            <v>5.6275200000000002E-4</v>
          </cell>
        </row>
        <row r="18">
          <cell r="F18">
            <v>6.0273399999999995E-4</v>
          </cell>
        </row>
        <row r="19">
          <cell r="F19">
            <v>6.4271599999999999E-4</v>
          </cell>
        </row>
        <row r="20">
          <cell r="F20">
            <v>6.8269800000000003E-4</v>
          </cell>
        </row>
        <row r="21">
          <cell r="F21">
            <v>7.2267999999999996E-4</v>
          </cell>
        </row>
        <row r="22">
          <cell r="F22">
            <v>7.6266300000000001E-4</v>
          </cell>
        </row>
        <row r="23">
          <cell r="F23">
            <v>8.0264799999999999E-4</v>
          </cell>
        </row>
        <row r="24">
          <cell r="F24">
            <v>8.4264300000000002E-4</v>
          </cell>
        </row>
        <row r="25">
          <cell r="F25">
            <v>8.8263999999999997E-4</v>
          </cell>
        </row>
        <row r="26">
          <cell r="F26">
            <v>9.2265399999999997E-4</v>
          </cell>
        </row>
        <row r="27">
          <cell r="F27">
            <v>9.6266699999999995E-4</v>
          </cell>
        </row>
        <row r="28">
          <cell r="F28">
            <v>1.0026799999999999E-3</v>
          </cell>
        </row>
        <row r="29">
          <cell r="F29">
            <v>1.0426999999999999E-3</v>
          </cell>
        </row>
        <row r="30">
          <cell r="F30">
            <v>1.08274E-3</v>
          </cell>
        </row>
        <row r="31">
          <cell r="F31">
            <v>1.12279E-3</v>
          </cell>
        </row>
        <row r="32">
          <cell r="F32">
            <v>1.1628299999999999E-3</v>
          </cell>
        </row>
        <row r="33">
          <cell r="F33">
            <v>1.2028799999999999E-3</v>
          </cell>
        </row>
        <row r="34">
          <cell r="F34">
            <v>1.2429400000000001E-3</v>
          </cell>
        </row>
        <row r="35">
          <cell r="F35">
            <v>1.28302E-3</v>
          </cell>
        </row>
        <row r="36">
          <cell r="F36">
            <v>1.32311E-3</v>
          </cell>
        </row>
        <row r="37">
          <cell r="F37">
            <v>1.3632E-3</v>
          </cell>
        </row>
        <row r="38">
          <cell r="F38">
            <v>1.40332E-3</v>
          </cell>
        </row>
        <row r="39">
          <cell r="F39">
            <v>1.4434300000000001E-3</v>
          </cell>
        </row>
        <row r="40">
          <cell r="F40">
            <v>1.48353E-3</v>
          </cell>
        </row>
        <row r="41">
          <cell r="F41">
            <v>1.5236399999999999E-3</v>
          </cell>
        </row>
        <row r="42">
          <cell r="F42">
            <v>1.56375E-3</v>
          </cell>
        </row>
        <row r="43">
          <cell r="F43">
            <v>1.60385E-3</v>
          </cell>
        </row>
        <row r="44">
          <cell r="F44">
            <v>1.6439600000000001E-3</v>
          </cell>
        </row>
        <row r="45">
          <cell r="F45">
            <v>1.68406E-3</v>
          </cell>
        </row>
        <row r="46">
          <cell r="F46">
            <v>1.72416E-3</v>
          </cell>
        </row>
        <row r="47">
          <cell r="F47">
            <v>1.7642700000000001E-3</v>
          </cell>
        </row>
        <row r="48">
          <cell r="F48">
            <v>1.80437E-3</v>
          </cell>
        </row>
        <row r="49">
          <cell r="F49">
            <v>1.8444799999999999E-3</v>
          </cell>
        </row>
        <row r="50">
          <cell r="F50">
            <v>1.8845800000000001E-3</v>
          </cell>
        </row>
        <row r="51">
          <cell r="F51">
            <v>1.92469E-3</v>
          </cell>
        </row>
        <row r="52">
          <cell r="F52">
            <v>1.9647900000000001E-3</v>
          </cell>
        </row>
        <row r="53">
          <cell r="F53">
            <v>2.0049E-3</v>
          </cell>
        </row>
        <row r="54">
          <cell r="F54">
            <v>2.0449999999999999E-3</v>
          </cell>
        </row>
        <row r="55">
          <cell r="F55">
            <v>2.0850999999999999E-3</v>
          </cell>
        </row>
        <row r="56">
          <cell r="F56">
            <v>2.1252100000000002E-3</v>
          </cell>
        </row>
        <row r="57">
          <cell r="F57">
            <v>2.1653100000000002E-3</v>
          </cell>
        </row>
        <row r="58">
          <cell r="F58">
            <v>2.20542E-3</v>
          </cell>
        </row>
        <row r="59">
          <cell r="F59">
            <v>2.24552E-3</v>
          </cell>
        </row>
        <row r="60">
          <cell r="F60">
            <v>2.2856299999999999E-3</v>
          </cell>
        </row>
        <row r="61">
          <cell r="F61">
            <v>2.3257299999999998E-3</v>
          </cell>
        </row>
        <row r="62">
          <cell r="F62">
            <v>2.3658400000000001E-3</v>
          </cell>
        </row>
        <row r="63">
          <cell r="F63">
            <v>2.4059400000000001E-3</v>
          </cell>
        </row>
        <row r="64">
          <cell r="F64">
            <v>2.44605E-3</v>
          </cell>
        </row>
        <row r="65">
          <cell r="F65">
            <v>2.4861499999999999E-3</v>
          </cell>
        </row>
        <row r="66">
          <cell r="F66">
            <v>2.5262499999999998E-3</v>
          </cell>
        </row>
        <row r="67">
          <cell r="F67">
            <v>2.5663600000000002E-3</v>
          </cell>
        </row>
        <row r="68">
          <cell r="F68">
            <v>2.6064600000000001E-3</v>
          </cell>
        </row>
        <row r="69">
          <cell r="F69">
            <v>2.64657E-3</v>
          </cell>
        </row>
        <row r="70">
          <cell r="F70">
            <v>2.6866699999999999E-3</v>
          </cell>
        </row>
        <row r="71">
          <cell r="F71">
            <v>2.7267799999999998E-3</v>
          </cell>
        </row>
        <row r="72">
          <cell r="F72">
            <v>2.7668800000000002E-3</v>
          </cell>
        </row>
        <row r="73">
          <cell r="F73">
            <v>2.8069900000000001E-3</v>
          </cell>
        </row>
        <row r="74">
          <cell r="F74">
            <v>2.84709E-3</v>
          </cell>
        </row>
        <row r="75">
          <cell r="F75">
            <v>2.8871999999999999E-3</v>
          </cell>
        </row>
        <row r="76">
          <cell r="F76">
            <v>2.9272999999999999E-3</v>
          </cell>
        </row>
        <row r="77">
          <cell r="F77">
            <v>2.9673999999999998E-3</v>
          </cell>
        </row>
        <row r="78">
          <cell r="F78">
            <v>3.0075100000000001E-3</v>
          </cell>
        </row>
        <row r="79">
          <cell r="F79">
            <v>3.04762E-3</v>
          </cell>
        </row>
        <row r="80">
          <cell r="F80">
            <v>3.08779E-3</v>
          </cell>
        </row>
        <row r="81">
          <cell r="F81">
            <v>3.12795E-3</v>
          </cell>
        </row>
        <row r="82">
          <cell r="F82">
            <v>3.16812E-3</v>
          </cell>
        </row>
        <row r="83">
          <cell r="F83">
            <v>3.2082899999999999E-3</v>
          </cell>
        </row>
        <row r="84">
          <cell r="F84">
            <v>3.2484599999999999E-3</v>
          </cell>
        </row>
        <row r="85">
          <cell r="F85">
            <v>3.2886299999999999E-3</v>
          </cell>
        </row>
        <row r="86">
          <cell r="F86">
            <v>3.3287999999999998E-3</v>
          </cell>
        </row>
        <row r="87">
          <cell r="F87">
            <v>3.3689700000000002E-3</v>
          </cell>
        </row>
        <row r="88">
          <cell r="F88">
            <v>3.4091400000000002E-3</v>
          </cell>
        </row>
        <row r="89">
          <cell r="F89">
            <v>3.4493000000000002E-3</v>
          </cell>
        </row>
        <row r="90">
          <cell r="F90">
            <v>3.4894700000000002E-3</v>
          </cell>
        </row>
        <row r="91">
          <cell r="F91">
            <v>3.5296400000000001E-3</v>
          </cell>
        </row>
        <row r="92">
          <cell r="F92">
            <v>3.5698100000000001E-3</v>
          </cell>
        </row>
        <row r="93">
          <cell r="F93">
            <v>3.60998E-3</v>
          </cell>
        </row>
        <row r="94">
          <cell r="F94">
            <v>3.65015E-3</v>
          </cell>
        </row>
        <row r="95">
          <cell r="F95">
            <v>3.69032E-3</v>
          </cell>
        </row>
        <row r="96">
          <cell r="F96">
            <v>3.7304899999999999E-3</v>
          </cell>
        </row>
        <row r="97">
          <cell r="F97">
            <v>3.7706599999999999E-3</v>
          </cell>
        </row>
        <row r="98">
          <cell r="F98">
            <v>3.8108199999999999E-3</v>
          </cell>
        </row>
        <row r="99">
          <cell r="F99">
            <v>3.8509899999999999E-3</v>
          </cell>
        </row>
        <row r="100">
          <cell r="F100">
            <v>3.8911599999999998E-3</v>
          </cell>
        </row>
        <row r="101">
          <cell r="F101">
            <v>3.9313300000000002E-3</v>
          </cell>
        </row>
        <row r="102">
          <cell r="F102">
            <v>3.9715000000000002E-3</v>
          </cell>
        </row>
        <row r="103">
          <cell r="F103">
            <v>4.0116700000000002E-3</v>
          </cell>
        </row>
        <row r="104">
          <cell r="F104">
            <v>4.0518400000000001E-3</v>
          </cell>
        </row>
        <row r="105">
          <cell r="F105">
            <v>4.0920100000000001E-3</v>
          </cell>
        </row>
        <row r="106">
          <cell r="F106">
            <v>4.1321800000000001E-3</v>
          </cell>
        </row>
        <row r="107">
          <cell r="F107">
            <v>4.1723400000000001E-3</v>
          </cell>
        </row>
        <row r="108">
          <cell r="F108">
            <v>4.21251E-3</v>
          </cell>
        </row>
        <row r="109">
          <cell r="F109">
            <v>4.25268E-3</v>
          </cell>
        </row>
        <row r="110">
          <cell r="F110">
            <v>4.29285E-3</v>
          </cell>
        </row>
        <row r="111">
          <cell r="F111">
            <v>4.3330199999999999E-3</v>
          </cell>
        </row>
        <row r="112">
          <cell r="F112">
            <v>4.3731899999999999E-3</v>
          </cell>
        </row>
        <row r="113">
          <cell r="F113">
            <v>4.4133599999999999E-3</v>
          </cell>
        </row>
        <row r="114">
          <cell r="F114">
            <v>4.4535299999999998E-3</v>
          </cell>
        </row>
        <row r="115">
          <cell r="F115">
            <v>4.4936999999999998E-3</v>
          </cell>
        </row>
        <row r="116">
          <cell r="F116">
            <v>4.5338599999999998E-3</v>
          </cell>
        </row>
        <row r="117">
          <cell r="F117">
            <v>4.5740299999999998E-3</v>
          </cell>
        </row>
        <row r="118">
          <cell r="F118">
            <v>4.6141999999999997E-3</v>
          </cell>
        </row>
        <row r="119">
          <cell r="F119">
            <v>4.6543699999999997E-3</v>
          </cell>
        </row>
        <row r="120">
          <cell r="F120">
            <v>4.6945399999999997E-3</v>
          </cell>
        </row>
        <row r="121">
          <cell r="F121">
            <v>4.7347099999999996E-3</v>
          </cell>
        </row>
        <row r="122">
          <cell r="F122">
            <v>4.7748799999999996E-3</v>
          </cell>
        </row>
        <row r="123">
          <cell r="F123">
            <v>4.8150500000000004E-3</v>
          </cell>
        </row>
        <row r="124">
          <cell r="F124">
            <v>4.8552200000000004E-3</v>
          </cell>
        </row>
        <row r="125">
          <cell r="F125">
            <v>4.8953900000000003E-3</v>
          </cell>
        </row>
        <row r="126">
          <cell r="F126">
            <v>4.9355500000000004E-3</v>
          </cell>
        </row>
        <row r="127">
          <cell r="F127">
            <v>4.9757200000000003E-3</v>
          </cell>
        </row>
        <row r="128">
          <cell r="F128">
            <v>5.0158900000000003E-3</v>
          </cell>
        </row>
        <row r="129">
          <cell r="F129">
            <v>5.0560600000000002E-3</v>
          </cell>
        </row>
        <row r="130">
          <cell r="F130">
            <v>5.0962300000000002E-3</v>
          </cell>
        </row>
        <row r="131">
          <cell r="F131">
            <v>5.1364000000000002E-3</v>
          </cell>
        </row>
        <row r="132">
          <cell r="F132">
            <v>5.1765700000000001E-3</v>
          </cell>
        </row>
        <row r="133">
          <cell r="F133">
            <v>5.2167400000000001E-3</v>
          </cell>
        </row>
        <row r="134">
          <cell r="F134">
            <v>5.2569100000000001E-3</v>
          </cell>
        </row>
        <row r="135">
          <cell r="F135">
            <v>5.2970700000000001E-3</v>
          </cell>
        </row>
        <row r="136">
          <cell r="F136">
            <v>5.33724E-3</v>
          </cell>
        </row>
        <row r="137">
          <cell r="F137">
            <v>5.37741E-3</v>
          </cell>
        </row>
        <row r="138">
          <cell r="F138">
            <v>5.41758E-3</v>
          </cell>
        </row>
        <row r="139">
          <cell r="F139">
            <v>5.4577499999999999E-3</v>
          </cell>
        </row>
        <row r="140">
          <cell r="F140">
            <v>5.4979199999999999E-3</v>
          </cell>
        </row>
        <row r="141">
          <cell r="F141">
            <v>5.5380899999999999E-3</v>
          </cell>
        </row>
        <row r="142">
          <cell r="F142">
            <v>5.5782599999999998E-3</v>
          </cell>
        </row>
        <row r="143">
          <cell r="F143">
            <v>5.6184299999999998E-3</v>
          </cell>
        </row>
        <row r="144">
          <cell r="F144">
            <v>5.6585899999999998E-3</v>
          </cell>
        </row>
        <row r="145">
          <cell r="F145">
            <v>5.6987599999999998E-3</v>
          </cell>
        </row>
        <row r="146">
          <cell r="F146">
            <v>5.7389299999999997E-3</v>
          </cell>
        </row>
        <row r="147">
          <cell r="F147">
            <v>5.7790999999999997E-3</v>
          </cell>
        </row>
        <row r="148">
          <cell r="F148">
            <v>5.8192699999999997E-3</v>
          </cell>
        </row>
        <row r="149">
          <cell r="F149">
            <v>5.8594399999999996E-3</v>
          </cell>
        </row>
        <row r="150">
          <cell r="F150">
            <v>5.8996099999999996E-3</v>
          </cell>
        </row>
        <row r="151">
          <cell r="F151">
            <v>5.9397800000000004E-3</v>
          </cell>
        </row>
        <row r="152">
          <cell r="F152">
            <v>5.9799500000000004E-3</v>
          </cell>
        </row>
        <row r="153">
          <cell r="F153">
            <v>6.0201100000000004E-3</v>
          </cell>
        </row>
        <row r="154">
          <cell r="F154">
            <v>6.0602800000000004E-3</v>
          </cell>
        </row>
        <row r="155">
          <cell r="F155">
            <v>6.1004500000000003E-3</v>
          </cell>
        </row>
        <row r="156">
          <cell r="F156">
            <v>6.1406200000000003E-3</v>
          </cell>
        </row>
        <row r="157">
          <cell r="F157">
            <v>6.1807900000000002E-3</v>
          </cell>
        </row>
        <row r="158">
          <cell r="F158">
            <v>6.2209600000000002E-3</v>
          </cell>
        </row>
        <row r="159">
          <cell r="F159">
            <v>6.2611300000000002E-3</v>
          </cell>
        </row>
        <row r="160">
          <cell r="F160">
            <v>6.3013000000000001E-3</v>
          </cell>
        </row>
        <row r="161">
          <cell r="F161">
            <v>6.3414700000000001E-3</v>
          </cell>
        </row>
        <row r="162">
          <cell r="F162">
            <v>6.3816400000000001E-3</v>
          </cell>
        </row>
        <row r="163">
          <cell r="F163">
            <v>6.4218000000000001E-3</v>
          </cell>
        </row>
        <row r="164">
          <cell r="F164">
            <v>6.46197E-3</v>
          </cell>
        </row>
        <row r="165">
          <cell r="F165">
            <v>6.50214E-3</v>
          </cell>
        </row>
        <row r="166">
          <cell r="F166">
            <v>6.54231E-3</v>
          </cell>
        </row>
        <row r="167">
          <cell r="F167">
            <v>6.5824799999999999E-3</v>
          </cell>
        </row>
        <row r="168">
          <cell r="F168">
            <v>6.6226499999999999E-3</v>
          </cell>
        </row>
        <row r="169">
          <cell r="F169">
            <v>6.6628199999999999E-3</v>
          </cell>
        </row>
        <row r="170">
          <cell r="F170">
            <v>6.7029899999999998E-3</v>
          </cell>
        </row>
        <row r="171">
          <cell r="F171">
            <v>6.7431599999999998E-3</v>
          </cell>
        </row>
        <row r="172">
          <cell r="F172">
            <v>6.7833199999999998E-3</v>
          </cell>
        </row>
        <row r="173">
          <cell r="F173">
            <v>6.8234899999999998E-3</v>
          </cell>
        </row>
        <row r="174">
          <cell r="F174">
            <v>6.8636599999999997E-3</v>
          </cell>
        </row>
        <row r="175">
          <cell r="F175">
            <v>6.9038299999999997E-3</v>
          </cell>
        </row>
        <row r="176">
          <cell r="F176">
            <v>6.9439999999999997E-3</v>
          </cell>
        </row>
        <row r="177">
          <cell r="F177">
            <v>6.9841699999999996E-3</v>
          </cell>
        </row>
        <row r="178">
          <cell r="F178">
            <v>7.0243399999999996E-3</v>
          </cell>
        </row>
        <row r="179">
          <cell r="F179">
            <v>7.0645100000000004E-3</v>
          </cell>
        </row>
        <row r="180">
          <cell r="F180">
            <v>7.1046800000000004E-3</v>
          </cell>
        </row>
        <row r="181">
          <cell r="F181">
            <v>7.1448500000000003E-3</v>
          </cell>
        </row>
        <row r="182">
          <cell r="F182">
            <v>7.1850100000000004E-3</v>
          </cell>
        </row>
        <row r="183">
          <cell r="F183">
            <v>7.2251800000000003E-3</v>
          </cell>
        </row>
        <row r="184">
          <cell r="F184">
            <v>7.2653500000000003E-3</v>
          </cell>
        </row>
        <row r="185">
          <cell r="F185">
            <v>7.3055200000000002E-3</v>
          </cell>
        </row>
        <row r="186">
          <cell r="F186">
            <v>7.3456900000000002E-3</v>
          </cell>
        </row>
        <row r="187">
          <cell r="F187">
            <v>7.3858600000000002E-3</v>
          </cell>
        </row>
        <row r="188">
          <cell r="F188">
            <v>7.4260300000000001E-3</v>
          </cell>
        </row>
        <row r="189">
          <cell r="F189">
            <v>7.4662000000000001E-3</v>
          </cell>
        </row>
        <row r="190">
          <cell r="F190">
            <v>7.5063700000000001E-3</v>
          </cell>
        </row>
        <row r="191">
          <cell r="F191">
            <v>7.54654E-3</v>
          </cell>
        </row>
        <row r="192">
          <cell r="F192">
            <v>7.5867E-3</v>
          </cell>
        </row>
        <row r="193">
          <cell r="F193">
            <v>7.62687E-3</v>
          </cell>
        </row>
        <row r="194">
          <cell r="F194">
            <v>7.66704E-3</v>
          </cell>
        </row>
        <row r="195">
          <cell r="F195">
            <v>7.7072099999999999E-3</v>
          </cell>
        </row>
        <row r="196">
          <cell r="F196">
            <v>7.7473799999999999E-3</v>
          </cell>
        </row>
        <row r="197">
          <cell r="F197">
            <v>7.7875499999999999E-3</v>
          </cell>
        </row>
        <row r="198">
          <cell r="F198">
            <v>7.8277199999999998E-3</v>
          </cell>
        </row>
        <row r="199">
          <cell r="F199">
            <v>7.8678900000000006E-3</v>
          </cell>
        </row>
        <row r="200">
          <cell r="F200">
            <v>7.9080599999999997E-3</v>
          </cell>
        </row>
        <row r="201">
          <cell r="F201">
            <v>7.9482300000000006E-3</v>
          </cell>
        </row>
        <row r="202">
          <cell r="F202">
            <v>7.9883899999999997E-3</v>
          </cell>
        </row>
        <row r="203">
          <cell r="F203">
            <v>8.0285600000000006E-3</v>
          </cell>
        </row>
        <row r="204">
          <cell r="F204">
            <v>8.0687299999999997E-3</v>
          </cell>
        </row>
        <row r="205">
          <cell r="F205">
            <v>8.1089000000000005E-3</v>
          </cell>
        </row>
        <row r="206">
          <cell r="F206">
            <v>8.1490699999999996E-3</v>
          </cell>
        </row>
        <row r="207">
          <cell r="F207">
            <v>8.1892400000000004E-3</v>
          </cell>
        </row>
        <row r="208">
          <cell r="F208">
            <v>8.2294099999999995E-3</v>
          </cell>
        </row>
        <row r="209">
          <cell r="F209">
            <v>8.2695800000000003E-3</v>
          </cell>
        </row>
        <row r="210">
          <cell r="F210">
            <v>8.3097499999999994E-3</v>
          </cell>
        </row>
        <row r="211">
          <cell r="F211">
            <v>8.3499200000000003E-3</v>
          </cell>
        </row>
        <row r="212">
          <cell r="F212">
            <v>8.3900799999999994E-3</v>
          </cell>
        </row>
        <row r="213">
          <cell r="F213">
            <v>8.4302500000000002E-3</v>
          </cell>
        </row>
        <row r="214">
          <cell r="F214">
            <v>8.4704199999999993E-3</v>
          </cell>
        </row>
        <row r="215">
          <cell r="F215">
            <v>8.5105900000000002E-3</v>
          </cell>
        </row>
        <row r="216">
          <cell r="F216">
            <v>8.5507599999999993E-3</v>
          </cell>
        </row>
        <row r="217">
          <cell r="F217">
            <v>8.5909300000000001E-3</v>
          </cell>
        </row>
        <row r="218">
          <cell r="F218">
            <v>8.6310999999999992E-3</v>
          </cell>
        </row>
        <row r="219">
          <cell r="F219">
            <v>8.67127E-3</v>
          </cell>
        </row>
        <row r="220">
          <cell r="F220">
            <v>8.7114400000000008E-3</v>
          </cell>
        </row>
        <row r="221">
          <cell r="F221">
            <v>8.7516E-3</v>
          </cell>
        </row>
        <row r="222">
          <cell r="F222">
            <v>8.7917700000000008E-3</v>
          </cell>
        </row>
        <row r="223">
          <cell r="F223">
            <v>8.8319399999999999E-3</v>
          </cell>
        </row>
        <row r="224">
          <cell r="F224">
            <v>8.8721100000000008E-3</v>
          </cell>
        </row>
        <row r="225">
          <cell r="F225">
            <v>8.9122799999999999E-3</v>
          </cell>
        </row>
        <row r="226">
          <cell r="F226">
            <v>8.9524500000000007E-3</v>
          </cell>
        </row>
        <row r="227">
          <cell r="F227">
            <v>8.9926099999999998E-3</v>
          </cell>
        </row>
        <row r="228">
          <cell r="F228">
            <v>9.0327800000000007E-3</v>
          </cell>
        </row>
        <row r="229">
          <cell r="F229">
            <v>9.0729499999999998E-3</v>
          </cell>
        </row>
        <row r="230">
          <cell r="F230">
            <v>9.1131200000000006E-3</v>
          </cell>
        </row>
        <row r="231">
          <cell r="F231">
            <v>9.1532899999999997E-3</v>
          </cell>
        </row>
        <row r="232">
          <cell r="F232">
            <v>9.1934600000000005E-3</v>
          </cell>
        </row>
        <row r="233">
          <cell r="F233">
            <v>9.2336199999999997E-3</v>
          </cell>
        </row>
        <row r="234">
          <cell r="F234">
            <v>9.2737900000000005E-3</v>
          </cell>
        </row>
        <row r="235">
          <cell r="F235">
            <v>9.3139599999999996E-3</v>
          </cell>
        </row>
        <row r="236">
          <cell r="F236">
            <v>9.3541300000000004E-3</v>
          </cell>
        </row>
        <row r="237">
          <cell r="F237">
            <v>9.3942999999999995E-3</v>
          </cell>
        </row>
        <row r="238">
          <cell r="F238">
            <v>9.4344700000000004E-3</v>
          </cell>
        </row>
        <row r="239">
          <cell r="F239">
            <v>9.4746299999999995E-3</v>
          </cell>
        </row>
        <row r="240">
          <cell r="F240">
            <v>9.5148000000000003E-3</v>
          </cell>
        </row>
        <row r="241">
          <cell r="F241">
            <v>9.5549699999999994E-3</v>
          </cell>
        </row>
        <row r="242">
          <cell r="F242">
            <v>9.5951400000000003E-3</v>
          </cell>
        </row>
        <row r="243">
          <cell r="F243">
            <v>9.6353099999999994E-3</v>
          </cell>
        </row>
        <row r="244">
          <cell r="F244">
            <v>9.6754800000000002E-3</v>
          </cell>
        </row>
        <row r="245">
          <cell r="F245">
            <v>9.7156399999999993E-3</v>
          </cell>
        </row>
        <row r="246">
          <cell r="F246">
            <v>9.7558100000000002E-3</v>
          </cell>
        </row>
        <row r="247">
          <cell r="F247">
            <v>9.7959799999999993E-3</v>
          </cell>
        </row>
        <row r="248">
          <cell r="F248">
            <v>9.8361500000000001E-3</v>
          </cell>
        </row>
        <row r="249">
          <cell r="F249">
            <v>9.8763199999999992E-3</v>
          </cell>
        </row>
        <row r="250">
          <cell r="F250">
            <v>9.9164800000000001E-3</v>
          </cell>
        </row>
        <row r="251">
          <cell r="F251">
            <v>9.9566499999999992E-3</v>
          </cell>
        </row>
        <row r="252">
          <cell r="F252">
            <v>9.99682E-3</v>
          </cell>
        </row>
        <row r="253">
          <cell r="F253">
            <v>1.0037000000000001E-2</v>
          </cell>
        </row>
        <row r="254">
          <cell r="F254">
            <v>1.00772E-2</v>
          </cell>
        </row>
        <row r="255">
          <cell r="F255">
            <v>1.0117299999999999E-2</v>
          </cell>
        </row>
        <row r="256">
          <cell r="F256">
            <v>1.01575E-2</v>
          </cell>
        </row>
        <row r="257">
          <cell r="F257">
            <v>1.0197700000000001E-2</v>
          </cell>
        </row>
        <row r="258">
          <cell r="F258">
            <v>1.02378E-2</v>
          </cell>
        </row>
        <row r="259">
          <cell r="F259">
            <v>1.0278000000000001E-2</v>
          </cell>
        </row>
        <row r="260">
          <cell r="F260">
            <v>1.03182E-2</v>
          </cell>
        </row>
        <row r="261">
          <cell r="F261">
            <v>1.0358300000000001E-2</v>
          </cell>
        </row>
        <row r="262">
          <cell r="F262">
            <v>1.03985E-2</v>
          </cell>
        </row>
        <row r="263">
          <cell r="F263">
            <v>1.04387E-2</v>
          </cell>
        </row>
        <row r="264">
          <cell r="F264">
            <v>1.04788E-2</v>
          </cell>
        </row>
        <row r="265">
          <cell r="F265">
            <v>1.0519000000000001E-2</v>
          </cell>
        </row>
        <row r="266">
          <cell r="F266">
            <v>1.0559199999999999E-2</v>
          </cell>
        </row>
        <row r="267">
          <cell r="F267">
            <v>1.0599300000000001E-2</v>
          </cell>
        </row>
        <row r="268">
          <cell r="F268">
            <v>1.06395E-2</v>
          </cell>
        </row>
        <row r="269">
          <cell r="F269">
            <v>1.06797E-2</v>
          </cell>
        </row>
        <row r="270">
          <cell r="F270">
            <v>1.07198E-2</v>
          </cell>
        </row>
        <row r="271">
          <cell r="F271">
            <v>1.076E-2</v>
          </cell>
        </row>
        <row r="272">
          <cell r="F272">
            <v>1.0800199999999999E-2</v>
          </cell>
        </row>
        <row r="273">
          <cell r="F273">
            <v>1.0840300000000001E-2</v>
          </cell>
        </row>
        <row r="274">
          <cell r="F274">
            <v>1.08805E-2</v>
          </cell>
        </row>
        <row r="275">
          <cell r="F275">
            <v>1.09207E-2</v>
          </cell>
        </row>
        <row r="276">
          <cell r="F276">
            <v>1.0960900000000001E-2</v>
          </cell>
        </row>
        <row r="277">
          <cell r="F277">
            <v>1.1001E-2</v>
          </cell>
        </row>
        <row r="278">
          <cell r="F278">
            <v>1.1041199999999999E-2</v>
          </cell>
        </row>
        <row r="279">
          <cell r="F279">
            <v>1.10814E-2</v>
          </cell>
        </row>
        <row r="280">
          <cell r="F280">
            <v>1.1121499999999999E-2</v>
          </cell>
        </row>
        <row r="281">
          <cell r="F281">
            <v>1.11617E-2</v>
          </cell>
        </row>
        <row r="282">
          <cell r="F282">
            <v>1.1201900000000001E-2</v>
          </cell>
        </row>
        <row r="283">
          <cell r="F283">
            <v>1.1242E-2</v>
          </cell>
        </row>
        <row r="284">
          <cell r="F284">
            <v>1.1282199999999999E-2</v>
          </cell>
        </row>
        <row r="285">
          <cell r="F285">
            <v>1.13224E-2</v>
          </cell>
        </row>
        <row r="286">
          <cell r="F286">
            <v>1.1362499999999999E-2</v>
          </cell>
        </row>
        <row r="287">
          <cell r="F287">
            <v>1.14027E-2</v>
          </cell>
        </row>
        <row r="288">
          <cell r="F288">
            <v>1.1442900000000001E-2</v>
          </cell>
        </row>
        <row r="289">
          <cell r="F289">
            <v>1.1483E-2</v>
          </cell>
        </row>
        <row r="290">
          <cell r="F290">
            <v>1.1523200000000001E-2</v>
          </cell>
        </row>
        <row r="291">
          <cell r="F291">
            <v>1.15634E-2</v>
          </cell>
        </row>
        <row r="292">
          <cell r="F292">
            <v>1.1603499999999999E-2</v>
          </cell>
        </row>
        <row r="293">
          <cell r="F293">
            <v>1.16437E-2</v>
          </cell>
        </row>
        <row r="294">
          <cell r="F294">
            <v>1.1683900000000001E-2</v>
          </cell>
        </row>
        <row r="295">
          <cell r="F295">
            <v>1.1724E-2</v>
          </cell>
        </row>
        <row r="296">
          <cell r="F296">
            <v>1.1764200000000001E-2</v>
          </cell>
        </row>
        <row r="297">
          <cell r="F297">
            <v>1.18043E-2</v>
          </cell>
        </row>
        <row r="298">
          <cell r="F298">
            <v>1.1844500000000001E-2</v>
          </cell>
        </row>
        <row r="299">
          <cell r="F299">
            <v>1.18847E-2</v>
          </cell>
        </row>
        <row r="300">
          <cell r="F300">
            <v>1.1924799999999999E-2</v>
          </cell>
        </row>
        <row r="301">
          <cell r="F301">
            <v>1.1965E-2</v>
          </cell>
        </row>
        <row r="302">
          <cell r="F302">
            <v>1.2005099999999999E-2</v>
          </cell>
        </row>
        <row r="303">
          <cell r="F303">
            <v>1.20453E-2</v>
          </cell>
        </row>
        <row r="304">
          <cell r="F304">
            <v>1.20854E-2</v>
          </cell>
        </row>
        <row r="305">
          <cell r="F305">
            <v>1.21256E-2</v>
          </cell>
        </row>
        <row r="306">
          <cell r="F306">
            <v>1.21657E-2</v>
          </cell>
        </row>
        <row r="307">
          <cell r="F307">
            <v>1.22059E-2</v>
          </cell>
        </row>
        <row r="308">
          <cell r="F308">
            <v>1.2246E-2</v>
          </cell>
        </row>
        <row r="309">
          <cell r="F309">
            <v>1.2286099999999999E-2</v>
          </cell>
        </row>
        <row r="310">
          <cell r="F310">
            <v>1.2326200000000001E-2</v>
          </cell>
        </row>
        <row r="311">
          <cell r="F311">
            <v>1.23664E-2</v>
          </cell>
        </row>
        <row r="312">
          <cell r="F312">
            <v>1.2406500000000001E-2</v>
          </cell>
        </row>
        <row r="313">
          <cell r="F313">
            <v>1.24466E-2</v>
          </cell>
        </row>
        <row r="314">
          <cell r="F314">
            <v>1.24867E-2</v>
          </cell>
        </row>
        <row r="315">
          <cell r="F315">
            <v>1.2526799999999999E-2</v>
          </cell>
        </row>
        <row r="316">
          <cell r="F316">
            <v>1.2566900000000001E-2</v>
          </cell>
        </row>
        <row r="317">
          <cell r="F317">
            <v>1.2607E-2</v>
          </cell>
        </row>
        <row r="318">
          <cell r="F318">
            <v>1.26471E-2</v>
          </cell>
        </row>
        <row r="319">
          <cell r="F319">
            <v>1.2687199999999999E-2</v>
          </cell>
        </row>
        <row r="320">
          <cell r="F320">
            <v>1.27273E-2</v>
          </cell>
        </row>
        <row r="321">
          <cell r="F321">
            <v>1.27674E-2</v>
          </cell>
        </row>
        <row r="322">
          <cell r="F322">
            <v>1.2807499999999999E-2</v>
          </cell>
        </row>
        <row r="323">
          <cell r="F323">
            <v>1.2847600000000001E-2</v>
          </cell>
        </row>
        <row r="324">
          <cell r="F324">
            <v>1.28877E-2</v>
          </cell>
        </row>
        <row r="325">
          <cell r="F325">
            <v>1.29277E-2</v>
          </cell>
        </row>
        <row r="326">
          <cell r="F326">
            <v>1.29678E-2</v>
          </cell>
        </row>
        <row r="327">
          <cell r="F327">
            <v>1.3007899999999999E-2</v>
          </cell>
        </row>
        <row r="328">
          <cell r="F328">
            <v>1.3048000000000001E-2</v>
          </cell>
        </row>
        <row r="329">
          <cell r="F329">
            <v>1.30881E-2</v>
          </cell>
        </row>
        <row r="330">
          <cell r="F330">
            <v>1.31282E-2</v>
          </cell>
        </row>
        <row r="331">
          <cell r="F331">
            <v>1.3168300000000001E-2</v>
          </cell>
        </row>
        <row r="332">
          <cell r="F332">
            <v>1.32084E-2</v>
          </cell>
        </row>
        <row r="333">
          <cell r="F333">
            <v>1.32485E-2</v>
          </cell>
        </row>
        <row r="334">
          <cell r="F334">
            <v>1.3288599999999999E-2</v>
          </cell>
        </row>
        <row r="335">
          <cell r="F335">
            <v>1.3328700000000001E-2</v>
          </cell>
        </row>
        <row r="336">
          <cell r="F336">
            <v>1.33688E-2</v>
          </cell>
        </row>
        <row r="337">
          <cell r="F337">
            <v>1.34088E-2</v>
          </cell>
        </row>
        <row r="338">
          <cell r="F338">
            <v>1.34489E-2</v>
          </cell>
        </row>
        <row r="339">
          <cell r="F339">
            <v>1.3488999999999999E-2</v>
          </cell>
        </row>
        <row r="340">
          <cell r="F340">
            <v>1.3529100000000001E-2</v>
          </cell>
        </row>
        <row r="341">
          <cell r="F341">
            <v>1.35692E-2</v>
          </cell>
        </row>
        <row r="342">
          <cell r="F342">
            <v>1.36092E-2</v>
          </cell>
        </row>
        <row r="343">
          <cell r="F343">
            <v>1.36493E-2</v>
          </cell>
        </row>
        <row r="344">
          <cell r="F344">
            <v>1.3689399999999999E-2</v>
          </cell>
        </row>
        <row r="345">
          <cell r="F345">
            <v>1.37295E-2</v>
          </cell>
        </row>
        <row r="346">
          <cell r="F346">
            <v>1.37695E-2</v>
          </cell>
        </row>
        <row r="347">
          <cell r="F347">
            <v>1.38096E-2</v>
          </cell>
        </row>
        <row r="348">
          <cell r="F348">
            <v>1.38497E-2</v>
          </cell>
        </row>
        <row r="349">
          <cell r="F349">
            <v>1.38897E-2</v>
          </cell>
        </row>
        <row r="350">
          <cell r="F350">
            <v>1.3929800000000001E-2</v>
          </cell>
        </row>
        <row r="351">
          <cell r="F351">
            <v>1.39699E-2</v>
          </cell>
        </row>
        <row r="352">
          <cell r="F352">
            <v>1.401E-2</v>
          </cell>
        </row>
        <row r="353">
          <cell r="F353">
            <v>1.405E-2</v>
          </cell>
        </row>
        <row r="354">
          <cell r="F354">
            <v>1.4090099999999999E-2</v>
          </cell>
        </row>
        <row r="355">
          <cell r="F355">
            <v>1.4130200000000001E-2</v>
          </cell>
        </row>
        <row r="356">
          <cell r="F356">
            <v>1.41703E-2</v>
          </cell>
        </row>
        <row r="357">
          <cell r="F357">
            <v>1.42103E-2</v>
          </cell>
        </row>
        <row r="358">
          <cell r="F358">
            <v>1.42504E-2</v>
          </cell>
        </row>
        <row r="359">
          <cell r="F359">
            <v>1.4290499999999999E-2</v>
          </cell>
        </row>
        <row r="360">
          <cell r="F360">
            <v>1.4330499999999999E-2</v>
          </cell>
        </row>
        <row r="361">
          <cell r="F361">
            <v>1.4370600000000001E-2</v>
          </cell>
        </row>
        <row r="362">
          <cell r="F362">
            <v>1.44107E-2</v>
          </cell>
        </row>
        <row r="363">
          <cell r="F363">
            <v>1.44508E-2</v>
          </cell>
        </row>
        <row r="364">
          <cell r="F364">
            <v>1.44908E-2</v>
          </cell>
        </row>
        <row r="365">
          <cell r="F365">
            <v>1.4530899999999999E-2</v>
          </cell>
        </row>
        <row r="366">
          <cell r="F366">
            <v>1.4571000000000001E-2</v>
          </cell>
        </row>
        <row r="367">
          <cell r="F367">
            <v>1.46111E-2</v>
          </cell>
        </row>
        <row r="368">
          <cell r="F368">
            <v>1.46511E-2</v>
          </cell>
        </row>
        <row r="369">
          <cell r="F369">
            <v>1.46912E-2</v>
          </cell>
        </row>
        <row r="370">
          <cell r="F370">
            <v>1.4731299999999999E-2</v>
          </cell>
        </row>
        <row r="371">
          <cell r="F371">
            <v>1.4771299999999999E-2</v>
          </cell>
        </row>
        <row r="372">
          <cell r="F372">
            <v>1.4811400000000001E-2</v>
          </cell>
        </row>
        <row r="373">
          <cell r="F373">
            <v>1.48515E-2</v>
          </cell>
        </row>
        <row r="374">
          <cell r="F374">
            <v>1.48916E-2</v>
          </cell>
        </row>
        <row r="375">
          <cell r="F375">
            <v>1.49316E-2</v>
          </cell>
        </row>
        <row r="376">
          <cell r="F376">
            <v>1.4971699999999999E-2</v>
          </cell>
        </row>
        <row r="377">
          <cell r="F377">
            <v>1.50118E-2</v>
          </cell>
        </row>
        <row r="378">
          <cell r="F378">
            <v>1.50519E-2</v>
          </cell>
        </row>
        <row r="379">
          <cell r="F379">
            <v>1.50919E-2</v>
          </cell>
        </row>
        <row r="380">
          <cell r="F380">
            <v>1.5132E-2</v>
          </cell>
        </row>
        <row r="381">
          <cell r="F381">
            <v>1.5172100000000001E-2</v>
          </cell>
        </row>
        <row r="382">
          <cell r="F382">
            <v>1.5212099999999999E-2</v>
          </cell>
        </row>
        <row r="383">
          <cell r="F383">
            <v>1.52522E-2</v>
          </cell>
        </row>
        <row r="384">
          <cell r="F384">
            <v>1.52923E-2</v>
          </cell>
        </row>
        <row r="385">
          <cell r="F385">
            <v>1.53324E-2</v>
          </cell>
        </row>
        <row r="386">
          <cell r="F386">
            <v>1.53724E-2</v>
          </cell>
        </row>
        <row r="387">
          <cell r="F387">
            <v>1.5412500000000001E-2</v>
          </cell>
        </row>
        <row r="388">
          <cell r="F388">
            <v>1.54526E-2</v>
          </cell>
        </row>
        <row r="389">
          <cell r="F389">
            <v>1.54926E-2</v>
          </cell>
        </row>
        <row r="390">
          <cell r="F390">
            <v>1.55327E-2</v>
          </cell>
        </row>
        <row r="391">
          <cell r="F391">
            <v>1.5572799999999999E-2</v>
          </cell>
        </row>
        <row r="392">
          <cell r="F392">
            <v>1.5612900000000001E-2</v>
          </cell>
        </row>
        <row r="393">
          <cell r="F393">
            <v>1.5652900000000001E-2</v>
          </cell>
        </row>
        <row r="394">
          <cell r="F394">
            <v>1.5692999999999999E-2</v>
          </cell>
        </row>
        <row r="395">
          <cell r="F395">
            <v>1.5733E-2</v>
          </cell>
        </row>
        <row r="396">
          <cell r="F396">
            <v>1.5773100000000002E-2</v>
          </cell>
        </row>
        <row r="397">
          <cell r="F397">
            <v>1.5813199999999999E-2</v>
          </cell>
        </row>
        <row r="398">
          <cell r="F398">
            <v>1.5853200000000001E-2</v>
          </cell>
        </row>
        <row r="399">
          <cell r="F399">
            <v>1.5893299999999999E-2</v>
          </cell>
        </row>
        <row r="400">
          <cell r="F400">
            <v>1.5933300000000001E-2</v>
          </cell>
        </row>
        <row r="401">
          <cell r="F401">
            <v>1.5973399999999999E-2</v>
          </cell>
        </row>
        <row r="402">
          <cell r="F402">
            <v>1.60135E-2</v>
          </cell>
        </row>
        <row r="403">
          <cell r="F403">
            <v>1.6053499999999998E-2</v>
          </cell>
        </row>
        <row r="404">
          <cell r="F404">
            <v>1.60936E-2</v>
          </cell>
        </row>
        <row r="405">
          <cell r="F405">
            <v>1.6133600000000001E-2</v>
          </cell>
        </row>
        <row r="406">
          <cell r="F406">
            <v>1.6173699999999999E-2</v>
          </cell>
        </row>
        <row r="407">
          <cell r="F407">
            <v>1.62138E-2</v>
          </cell>
        </row>
        <row r="408">
          <cell r="F408">
            <v>1.6253799999999999E-2</v>
          </cell>
        </row>
        <row r="409">
          <cell r="F409">
            <v>1.62939E-2</v>
          </cell>
        </row>
        <row r="410">
          <cell r="F410">
            <v>1.6334000000000001E-2</v>
          </cell>
        </row>
        <row r="411">
          <cell r="F411">
            <v>1.6374E-2</v>
          </cell>
        </row>
        <row r="412">
          <cell r="F412">
            <v>1.6414100000000001E-2</v>
          </cell>
        </row>
        <row r="413">
          <cell r="F413">
            <v>1.6454099999999999E-2</v>
          </cell>
        </row>
        <row r="414">
          <cell r="F414">
            <v>1.6494200000000001E-2</v>
          </cell>
        </row>
        <row r="415">
          <cell r="F415">
            <v>1.6534199999999999E-2</v>
          </cell>
        </row>
        <row r="416">
          <cell r="F416">
            <v>1.65743E-2</v>
          </cell>
        </row>
        <row r="417">
          <cell r="F417">
            <v>1.6614299999999999E-2</v>
          </cell>
        </row>
        <row r="418">
          <cell r="F418">
            <v>1.66544E-2</v>
          </cell>
        </row>
        <row r="419">
          <cell r="F419">
            <v>1.6694400000000002E-2</v>
          </cell>
        </row>
        <row r="420">
          <cell r="F420">
            <v>1.6734499999999999E-2</v>
          </cell>
        </row>
        <row r="421">
          <cell r="F421">
            <v>1.6774500000000001E-2</v>
          </cell>
        </row>
        <row r="422">
          <cell r="F422">
            <v>1.6814599999999999E-2</v>
          </cell>
        </row>
        <row r="423">
          <cell r="F423">
            <v>1.6854600000000001E-2</v>
          </cell>
        </row>
        <row r="424">
          <cell r="F424">
            <v>1.6894599999999999E-2</v>
          </cell>
        </row>
        <row r="425">
          <cell r="F425">
            <v>1.69347E-2</v>
          </cell>
        </row>
        <row r="426">
          <cell r="F426">
            <v>1.6974699999999999E-2</v>
          </cell>
        </row>
        <row r="427">
          <cell r="F427">
            <v>1.70148E-2</v>
          </cell>
        </row>
        <row r="428">
          <cell r="F428">
            <v>1.7054799999999998E-2</v>
          </cell>
        </row>
        <row r="429">
          <cell r="F429">
            <v>1.70949E-2</v>
          </cell>
        </row>
        <row r="430">
          <cell r="F430">
            <v>1.7134900000000002E-2</v>
          </cell>
        </row>
        <row r="431">
          <cell r="F431">
            <v>1.7174999999999999E-2</v>
          </cell>
        </row>
        <row r="432">
          <cell r="F432">
            <v>1.7215000000000001E-2</v>
          </cell>
        </row>
        <row r="433">
          <cell r="F433">
            <v>1.7255099999999999E-2</v>
          </cell>
        </row>
        <row r="434">
          <cell r="F434">
            <v>1.7295100000000001E-2</v>
          </cell>
        </row>
        <row r="435">
          <cell r="F435">
            <v>1.7335099999999999E-2</v>
          </cell>
        </row>
        <row r="436">
          <cell r="F436">
            <v>1.73752E-2</v>
          </cell>
        </row>
        <row r="437">
          <cell r="F437">
            <v>1.7415199999999999E-2</v>
          </cell>
        </row>
        <row r="438">
          <cell r="F438">
            <v>1.74553E-2</v>
          </cell>
        </row>
        <row r="439">
          <cell r="F439">
            <v>1.7495299999999998E-2</v>
          </cell>
        </row>
        <row r="440">
          <cell r="F440">
            <v>1.75354E-2</v>
          </cell>
        </row>
        <row r="441">
          <cell r="F441">
            <v>1.7575400000000001E-2</v>
          </cell>
        </row>
        <row r="442">
          <cell r="F442">
            <v>1.7615499999999999E-2</v>
          </cell>
        </row>
        <row r="443">
          <cell r="F443">
            <v>1.7655500000000001E-2</v>
          </cell>
        </row>
        <row r="444">
          <cell r="F444">
            <v>1.7695499999999999E-2</v>
          </cell>
        </row>
        <row r="445">
          <cell r="F445">
            <v>1.7735600000000001E-2</v>
          </cell>
        </row>
        <row r="446">
          <cell r="F446">
            <v>1.7775599999999999E-2</v>
          </cell>
        </row>
        <row r="447">
          <cell r="F447">
            <v>1.78157E-2</v>
          </cell>
        </row>
        <row r="448">
          <cell r="F448">
            <v>1.7855699999999999E-2</v>
          </cell>
        </row>
        <row r="449">
          <cell r="F449">
            <v>1.78958E-2</v>
          </cell>
        </row>
        <row r="450">
          <cell r="F450">
            <v>1.7935799999999998E-2</v>
          </cell>
        </row>
        <row r="451">
          <cell r="F451">
            <v>1.79758E-2</v>
          </cell>
        </row>
        <row r="452">
          <cell r="F452">
            <v>1.8015900000000001E-2</v>
          </cell>
        </row>
        <row r="453">
          <cell r="F453">
            <v>1.80559E-2</v>
          </cell>
        </row>
        <row r="454">
          <cell r="F454">
            <v>1.8096000000000001E-2</v>
          </cell>
        </row>
        <row r="455">
          <cell r="F455">
            <v>1.8135999999999999E-2</v>
          </cell>
        </row>
        <row r="456">
          <cell r="F456">
            <v>1.8176100000000001E-2</v>
          </cell>
        </row>
        <row r="457">
          <cell r="F457">
            <v>1.8216099999999999E-2</v>
          </cell>
        </row>
        <row r="458">
          <cell r="F458">
            <v>1.8256100000000001E-2</v>
          </cell>
        </row>
        <row r="459">
          <cell r="F459">
            <v>1.8296199999999999E-2</v>
          </cell>
        </row>
        <row r="460">
          <cell r="F460">
            <v>1.83362E-2</v>
          </cell>
        </row>
        <row r="461">
          <cell r="F461">
            <v>1.8376300000000002E-2</v>
          </cell>
        </row>
        <row r="462">
          <cell r="F462">
            <v>1.84163E-2</v>
          </cell>
        </row>
        <row r="463">
          <cell r="F463">
            <v>1.8456400000000001E-2</v>
          </cell>
        </row>
        <row r="464">
          <cell r="F464">
            <v>1.84964E-2</v>
          </cell>
        </row>
        <row r="465">
          <cell r="F465">
            <v>1.8536400000000001E-2</v>
          </cell>
        </row>
        <row r="466">
          <cell r="F466">
            <v>1.8576499999999999E-2</v>
          </cell>
        </row>
        <row r="467">
          <cell r="F467">
            <v>1.8616500000000001E-2</v>
          </cell>
        </row>
        <row r="468">
          <cell r="F468">
            <v>1.8656599999999999E-2</v>
          </cell>
        </row>
        <row r="469">
          <cell r="F469">
            <v>1.8696600000000001E-2</v>
          </cell>
        </row>
        <row r="470">
          <cell r="F470">
            <v>1.8736699999999998E-2</v>
          </cell>
        </row>
        <row r="471">
          <cell r="F471">
            <v>1.87767E-2</v>
          </cell>
        </row>
        <row r="472">
          <cell r="F472">
            <v>1.8816699999999999E-2</v>
          </cell>
        </row>
        <row r="473">
          <cell r="F473">
            <v>1.88568E-2</v>
          </cell>
        </row>
        <row r="474">
          <cell r="F474">
            <v>1.8896799999999998E-2</v>
          </cell>
        </row>
        <row r="475">
          <cell r="F475">
            <v>1.89369E-2</v>
          </cell>
        </row>
        <row r="476">
          <cell r="F476">
            <v>1.8976900000000001E-2</v>
          </cell>
        </row>
        <row r="477">
          <cell r="F477">
            <v>1.9016999999999999E-2</v>
          </cell>
        </row>
        <row r="478">
          <cell r="F478">
            <v>1.9057000000000001E-2</v>
          </cell>
        </row>
        <row r="479">
          <cell r="F479">
            <v>1.9097099999999999E-2</v>
          </cell>
        </row>
        <row r="480">
          <cell r="F480">
            <v>1.9137100000000001E-2</v>
          </cell>
        </row>
        <row r="481">
          <cell r="F481">
            <v>1.9177099999999999E-2</v>
          </cell>
        </row>
        <row r="482">
          <cell r="F482">
            <v>1.92172E-2</v>
          </cell>
        </row>
        <row r="483">
          <cell r="F483">
            <v>1.9257199999999999E-2</v>
          </cell>
        </row>
        <row r="484">
          <cell r="F484">
            <v>1.92973E-2</v>
          </cell>
        </row>
        <row r="485">
          <cell r="F485">
            <v>1.9337300000000002E-2</v>
          </cell>
        </row>
        <row r="486">
          <cell r="F486">
            <v>1.9377399999999999E-2</v>
          </cell>
        </row>
        <row r="487">
          <cell r="F487">
            <v>1.9417400000000001E-2</v>
          </cell>
        </row>
        <row r="488">
          <cell r="F488">
            <v>1.94574E-2</v>
          </cell>
        </row>
        <row r="489">
          <cell r="F489">
            <v>1.9497500000000001E-2</v>
          </cell>
        </row>
        <row r="490">
          <cell r="F490">
            <v>1.9537499999999999E-2</v>
          </cell>
        </row>
        <row r="491">
          <cell r="F491">
            <v>1.9577600000000001E-2</v>
          </cell>
        </row>
        <row r="492">
          <cell r="F492">
            <v>1.9617599999999999E-2</v>
          </cell>
        </row>
        <row r="493">
          <cell r="F493">
            <v>1.96577E-2</v>
          </cell>
        </row>
        <row r="494">
          <cell r="F494">
            <v>1.9697699999999999E-2</v>
          </cell>
        </row>
        <row r="495">
          <cell r="F495">
            <v>1.97377E-2</v>
          </cell>
        </row>
        <row r="496">
          <cell r="F496">
            <v>1.9777800000000002E-2</v>
          </cell>
        </row>
        <row r="497">
          <cell r="F497">
            <v>1.98178E-2</v>
          </cell>
        </row>
        <row r="498">
          <cell r="F498">
            <v>1.9857900000000001E-2</v>
          </cell>
        </row>
        <row r="499">
          <cell r="F499">
            <v>1.98979E-2</v>
          </cell>
        </row>
        <row r="500">
          <cell r="F500">
            <v>1.9938000000000001E-2</v>
          </cell>
        </row>
        <row r="501">
          <cell r="F501">
            <v>1.9977999999999999E-2</v>
          </cell>
        </row>
        <row r="502">
          <cell r="F502">
            <v>2.00181E-2</v>
          </cell>
        </row>
        <row r="503">
          <cell r="F503">
            <v>2.0058099999999999E-2</v>
          </cell>
        </row>
        <row r="504">
          <cell r="F504">
            <v>2.0098100000000001E-2</v>
          </cell>
        </row>
        <row r="505">
          <cell r="F505">
            <v>2.0138199999999998E-2</v>
          </cell>
        </row>
        <row r="506">
          <cell r="F506">
            <v>2.01782E-2</v>
          </cell>
        </row>
        <row r="507">
          <cell r="F507">
            <v>2.0218300000000002E-2</v>
          </cell>
        </row>
        <row r="508">
          <cell r="F508">
            <v>2.02583E-2</v>
          </cell>
        </row>
        <row r="509">
          <cell r="F509">
            <v>2.0298400000000001E-2</v>
          </cell>
        </row>
        <row r="510">
          <cell r="F510">
            <v>2.03384E-2</v>
          </cell>
        </row>
        <row r="511">
          <cell r="F511">
            <v>2.0378400000000001E-2</v>
          </cell>
        </row>
        <row r="512">
          <cell r="F512">
            <v>2.0418499999999999E-2</v>
          </cell>
        </row>
        <row r="513">
          <cell r="F513">
            <v>2.0458500000000001E-2</v>
          </cell>
        </row>
        <row r="514">
          <cell r="F514">
            <v>2.0498599999999999E-2</v>
          </cell>
        </row>
        <row r="515">
          <cell r="F515">
            <v>2.0538600000000001E-2</v>
          </cell>
        </row>
        <row r="516">
          <cell r="F516">
            <v>2.0578699999999998E-2</v>
          </cell>
        </row>
        <row r="517">
          <cell r="F517">
            <v>2.06187E-2</v>
          </cell>
        </row>
        <row r="518">
          <cell r="F518">
            <v>2.0658699999999999E-2</v>
          </cell>
        </row>
        <row r="519">
          <cell r="F519">
            <v>2.06988E-2</v>
          </cell>
        </row>
        <row r="520">
          <cell r="F520">
            <v>2.0738800000000002E-2</v>
          </cell>
        </row>
        <row r="521">
          <cell r="F521">
            <v>2.0778899999999999E-2</v>
          </cell>
        </row>
        <row r="522">
          <cell r="F522">
            <v>2.0818900000000001E-2</v>
          </cell>
        </row>
        <row r="523">
          <cell r="F523">
            <v>2.0858999999999999E-2</v>
          </cell>
        </row>
        <row r="524">
          <cell r="F524">
            <v>2.0899000000000001E-2</v>
          </cell>
        </row>
        <row r="525">
          <cell r="F525">
            <v>2.0939099999999999E-2</v>
          </cell>
        </row>
        <row r="526">
          <cell r="F526">
            <v>2.0979100000000001E-2</v>
          </cell>
        </row>
        <row r="527">
          <cell r="F527">
            <v>2.1019099999999999E-2</v>
          </cell>
        </row>
        <row r="528">
          <cell r="F528">
            <v>2.10592E-2</v>
          </cell>
        </row>
        <row r="529">
          <cell r="F529">
            <v>2.1099199999999999E-2</v>
          </cell>
        </row>
        <row r="530">
          <cell r="F530">
            <v>2.11393E-2</v>
          </cell>
        </row>
        <row r="531">
          <cell r="F531">
            <v>2.1179300000000002E-2</v>
          </cell>
        </row>
        <row r="532">
          <cell r="F532">
            <v>2.1219399999999999E-2</v>
          </cell>
        </row>
        <row r="533">
          <cell r="F533">
            <v>2.1259400000000001E-2</v>
          </cell>
        </row>
        <row r="534">
          <cell r="F534">
            <v>2.12994E-2</v>
          </cell>
        </row>
        <row r="535">
          <cell r="F535">
            <v>2.1339500000000001E-2</v>
          </cell>
        </row>
        <row r="536">
          <cell r="F536">
            <v>2.1379499999999999E-2</v>
          </cell>
        </row>
        <row r="537">
          <cell r="F537">
            <v>2.14196E-2</v>
          </cell>
        </row>
        <row r="538">
          <cell r="F538">
            <v>2.1459599999999999E-2</v>
          </cell>
        </row>
        <row r="539">
          <cell r="F539">
            <v>2.14997E-2</v>
          </cell>
        </row>
        <row r="540">
          <cell r="F540">
            <v>2.1539699999999998E-2</v>
          </cell>
        </row>
        <row r="541">
          <cell r="F541">
            <v>2.15797E-2</v>
          </cell>
        </row>
        <row r="542">
          <cell r="F542">
            <v>2.1619800000000002E-2</v>
          </cell>
        </row>
        <row r="543">
          <cell r="F543">
            <v>2.16598E-2</v>
          </cell>
        </row>
        <row r="544">
          <cell r="F544">
            <v>2.1699900000000001E-2</v>
          </cell>
        </row>
        <row r="545">
          <cell r="F545">
            <v>2.17399E-2</v>
          </cell>
        </row>
        <row r="546">
          <cell r="F546">
            <v>2.1780000000000001E-2</v>
          </cell>
        </row>
        <row r="547">
          <cell r="F547">
            <v>2.1819999999999999E-2</v>
          </cell>
        </row>
        <row r="548">
          <cell r="F548">
            <v>2.18601E-2</v>
          </cell>
        </row>
        <row r="549">
          <cell r="F549">
            <v>2.1900099999999999E-2</v>
          </cell>
        </row>
        <row r="550">
          <cell r="F550">
            <v>2.1940100000000001E-2</v>
          </cell>
        </row>
        <row r="551">
          <cell r="F551">
            <v>2.1980199999999998E-2</v>
          </cell>
        </row>
        <row r="552">
          <cell r="F552">
            <v>2.20202E-2</v>
          </cell>
        </row>
        <row r="553">
          <cell r="F553">
            <v>2.2060300000000001E-2</v>
          </cell>
        </row>
        <row r="554">
          <cell r="F554">
            <v>2.21003E-2</v>
          </cell>
        </row>
        <row r="555">
          <cell r="F555">
            <v>2.2140400000000001E-2</v>
          </cell>
        </row>
        <row r="556">
          <cell r="F556">
            <v>2.2180399999999999E-2</v>
          </cell>
        </row>
        <row r="557">
          <cell r="F557">
            <v>2.2220400000000001E-2</v>
          </cell>
        </row>
        <row r="558">
          <cell r="F558">
            <v>2.2260499999999999E-2</v>
          </cell>
        </row>
        <row r="559">
          <cell r="F559">
            <v>2.2300500000000001E-2</v>
          </cell>
        </row>
        <row r="560">
          <cell r="F560">
            <v>2.2340599999999999E-2</v>
          </cell>
        </row>
        <row r="561">
          <cell r="F561">
            <v>2.23806E-2</v>
          </cell>
        </row>
        <row r="562">
          <cell r="F562">
            <v>2.2420699999999998E-2</v>
          </cell>
        </row>
        <row r="563">
          <cell r="F563">
            <v>2.24607E-2</v>
          </cell>
        </row>
        <row r="564">
          <cell r="F564">
            <v>2.2500699999999998E-2</v>
          </cell>
        </row>
        <row r="565">
          <cell r="F565">
            <v>2.25408E-2</v>
          </cell>
        </row>
        <row r="566">
          <cell r="F566">
            <v>2.2580800000000002E-2</v>
          </cell>
        </row>
        <row r="567">
          <cell r="F567">
            <v>2.2620899999999999E-2</v>
          </cell>
        </row>
        <row r="568">
          <cell r="F568">
            <v>2.2660900000000001E-2</v>
          </cell>
        </row>
        <row r="569">
          <cell r="F569">
            <v>2.2700999999999999E-2</v>
          </cell>
        </row>
        <row r="570">
          <cell r="F570">
            <v>2.2741000000000001E-2</v>
          </cell>
        </row>
        <row r="571">
          <cell r="F571">
            <v>2.2781099999999999E-2</v>
          </cell>
        </row>
        <row r="572">
          <cell r="F572">
            <v>2.28211E-2</v>
          </cell>
        </row>
        <row r="573">
          <cell r="F573">
            <v>2.2861099999999999E-2</v>
          </cell>
        </row>
        <row r="574">
          <cell r="F574">
            <v>2.29012E-2</v>
          </cell>
        </row>
        <row r="575">
          <cell r="F575">
            <v>2.2941199999999998E-2</v>
          </cell>
        </row>
        <row r="576">
          <cell r="F576">
            <v>2.29813E-2</v>
          </cell>
        </row>
        <row r="577">
          <cell r="F577">
            <v>2.3021300000000001E-2</v>
          </cell>
        </row>
        <row r="578">
          <cell r="F578">
            <v>2.3061399999999999E-2</v>
          </cell>
        </row>
        <row r="579">
          <cell r="F579">
            <v>2.3101400000000001E-2</v>
          </cell>
        </row>
        <row r="580">
          <cell r="F580">
            <v>2.3141399999999999E-2</v>
          </cell>
        </row>
        <row r="581">
          <cell r="F581">
            <v>2.3181500000000001E-2</v>
          </cell>
        </row>
        <row r="582">
          <cell r="F582">
            <v>2.3221499999999999E-2</v>
          </cell>
        </row>
        <row r="583">
          <cell r="F583">
            <v>2.32616E-2</v>
          </cell>
        </row>
        <row r="584">
          <cell r="F584">
            <v>2.3301599999999999E-2</v>
          </cell>
        </row>
        <row r="585">
          <cell r="F585">
            <v>2.33417E-2</v>
          </cell>
        </row>
        <row r="586">
          <cell r="F586">
            <v>2.3381699999999998E-2</v>
          </cell>
        </row>
        <row r="587">
          <cell r="F587">
            <v>2.34217E-2</v>
          </cell>
        </row>
        <row r="588">
          <cell r="F588">
            <v>2.3461800000000001E-2</v>
          </cell>
        </row>
        <row r="589">
          <cell r="F589">
            <v>2.35018E-2</v>
          </cell>
        </row>
        <row r="590">
          <cell r="F590">
            <v>2.3541900000000001E-2</v>
          </cell>
        </row>
        <row r="591">
          <cell r="F591">
            <v>2.3581899999999999E-2</v>
          </cell>
        </row>
        <row r="592">
          <cell r="F592">
            <v>2.3622000000000001E-2</v>
          </cell>
        </row>
        <row r="593">
          <cell r="F593">
            <v>2.3661999999999999E-2</v>
          </cell>
        </row>
        <row r="594">
          <cell r="F594">
            <v>2.37021E-2</v>
          </cell>
        </row>
        <row r="595">
          <cell r="F595">
            <v>2.3742099999999999E-2</v>
          </cell>
        </row>
        <row r="596">
          <cell r="F596">
            <v>2.37821E-2</v>
          </cell>
        </row>
        <row r="597">
          <cell r="F597">
            <v>2.3822200000000002E-2</v>
          </cell>
        </row>
        <row r="598">
          <cell r="F598">
            <v>2.38622E-2</v>
          </cell>
        </row>
        <row r="599">
          <cell r="F599">
            <v>2.3902300000000001E-2</v>
          </cell>
        </row>
        <row r="600">
          <cell r="F600">
            <v>2.39423E-2</v>
          </cell>
        </row>
        <row r="601">
          <cell r="F601">
            <v>2.3982400000000001E-2</v>
          </cell>
        </row>
        <row r="602">
          <cell r="F602">
            <v>2.4022399999999999E-2</v>
          </cell>
        </row>
        <row r="603">
          <cell r="F603">
            <v>2.4062400000000001E-2</v>
          </cell>
        </row>
        <row r="604">
          <cell r="F604">
            <v>2.4102499999999999E-2</v>
          </cell>
        </row>
        <row r="605">
          <cell r="F605">
            <v>2.4142500000000001E-2</v>
          </cell>
        </row>
        <row r="606">
          <cell r="F606">
            <v>2.4182599999999999E-2</v>
          </cell>
        </row>
        <row r="607">
          <cell r="F607">
            <v>2.42226E-2</v>
          </cell>
        </row>
        <row r="608">
          <cell r="F608">
            <v>2.4262700000000002E-2</v>
          </cell>
        </row>
        <row r="609">
          <cell r="F609">
            <v>2.43027E-2</v>
          </cell>
        </row>
        <row r="610">
          <cell r="F610">
            <v>2.4342800000000001E-2</v>
          </cell>
        </row>
        <row r="611">
          <cell r="F611">
            <v>2.43828E-2</v>
          </cell>
        </row>
        <row r="612">
          <cell r="F612">
            <v>2.4422800000000001E-2</v>
          </cell>
        </row>
        <row r="613">
          <cell r="F613">
            <v>2.4462899999999999E-2</v>
          </cell>
        </row>
        <row r="614">
          <cell r="F614">
            <v>2.4502900000000001E-2</v>
          </cell>
        </row>
        <row r="615">
          <cell r="F615">
            <v>2.4542999999999999E-2</v>
          </cell>
        </row>
        <row r="616">
          <cell r="F616">
            <v>2.4583000000000001E-2</v>
          </cell>
        </row>
        <row r="617">
          <cell r="F617">
            <v>2.4623099999999998E-2</v>
          </cell>
        </row>
        <row r="618">
          <cell r="F618">
            <v>2.46631E-2</v>
          </cell>
        </row>
        <row r="619">
          <cell r="F619">
            <v>2.4703099999999999E-2</v>
          </cell>
        </row>
        <row r="620">
          <cell r="F620">
            <v>2.47432E-2</v>
          </cell>
        </row>
        <row r="621">
          <cell r="F621">
            <v>2.4783199999999998E-2</v>
          </cell>
        </row>
        <row r="622">
          <cell r="F622">
            <v>2.48233E-2</v>
          </cell>
        </row>
        <row r="623">
          <cell r="F623">
            <v>2.4863300000000001E-2</v>
          </cell>
        </row>
        <row r="624">
          <cell r="F624">
            <v>2.4903399999999999E-2</v>
          </cell>
        </row>
        <row r="625">
          <cell r="F625">
            <v>2.4943400000000001E-2</v>
          </cell>
        </row>
        <row r="626">
          <cell r="F626">
            <v>2.4983399999999999E-2</v>
          </cell>
        </row>
        <row r="627">
          <cell r="F627">
            <v>2.5023500000000001E-2</v>
          </cell>
        </row>
        <row r="628">
          <cell r="F628">
            <v>2.5063499999999999E-2</v>
          </cell>
        </row>
        <row r="629">
          <cell r="F629">
            <v>2.51036E-2</v>
          </cell>
        </row>
        <row r="630">
          <cell r="F630">
            <v>2.5143599999999999E-2</v>
          </cell>
        </row>
        <row r="631">
          <cell r="F631">
            <v>2.51837E-2</v>
          </cell>
        </row>
        <row r="632">
          <cell r="F632">
            <v>2.5223700000000002E-2</v>
          </cell>
        </row>
        <row r="633">
          <cell r="F633">
            <v>2.5263799999999999E-2</v>
          </cell>
        </row>
        <row r="634">
          <cell r="F634">
            <v>2.5303800000000001E-2</v>
          </cell>
        </row>
        <row r="635">
          <cell r="F635">
            <v>2.53438E-2</v>
          </cell>
        </row>
        <row r="636">
          <cell r="F636">
            <v>2.5383900000000001E-2</v>
          </cell>
        </row>
        <row r="637">
          <cell r="F637">
            <v>2.5423899999999999E-2</v>
          </cell>
        </row>
        <row r="638">
          <cell r="F638">
            <v>2.5464000000000001E-2</v>
          </cell>
        </row>
        <row r="639">
          <cell r="F639">
            <v>2.5503999999999999E-2</v>
          </cell>
        </row>
        <row r="640">
          <cell r="F640">
            <v>2.55441E-2</v>
          </cell>
        </row>
        <row r="641">
          <cell r="F641">
            <v>2.5584099999999999E-2</v>
          </cell>
        </row>
        <row r="642">
          <cell r="F642">
            <v>2.56241E-2</v>
          </cell>
        </row>
        <row r="643">
          <cell r="F643">
            <v>2.5664200000000002E-2</v>
          </cell>
        </row>
        <row r="644">
          <cell r="F644">
            <v>2.57042E-2</v>
          </cell>
        </row>
        <row r="645">
          <cell r="F645">
            <v>2.5744300000000001E-2</v>
          </cell>
        </row>
        <row r="646">
          <cell r="F646">
            <v>2.57843E-2</v>
          </cell>
        </row>
        <row r="647">
          <cell r="F647">
            <v>2.5824300000000001E-2</v>
          </cell>
        </row>
        <row r="648">
          <cell r="F648">
            <v>2.5864399999999999E-2</v>
          </cell>
        </row>
        <row r="649">
          <cell r="F649">
            <v>2.5904400000000001E-2</v>
          </cell>
        </row>
        <row r="650">
          <cell r="F650">
            <v>2.5944399999999999E-2</v>
          </cell>
        </row>
        <row r="651">
          <cell r="F651">
            <v>2.5984500000000001E-2</v>
          </cell>
        </row>
        <row r="652">
          <cell r="F652">
            <v>2.6024499999999999E-2</v>
          </cell>
        </row>
        <row r="653">
          <cell r="F653">
            <v>2.6064500000000001E-2</v>
          </cell>
        </row>
        <row r="654">
          <cell r="F654">
            <v>2.6104599999999999E-2</v>
          </cell>
        </row>
        <row r="655">
          <cell r="F655">
            <v>2.61446E-2</v>
          </cell>
        </row>
        <row r="656">
          <cell r="F656">
            <v>2.6184599999999999E-2</v>
          </cell>
        </row>
        <row r="657">
          <cell r="F657">
            <v>2.6224600000000001E-2</v>
          </cell>
        </row>
        <row r="658">
          <cell r="F658">
            <v>2.6264699999999998E-2</v>
          </cell>
        </row>
        <row r="659">
          <cell r="F659">
            <v>2.63047E-2</v>
          </cell>
        </row>
        <row r="660">
          <cell r="F660">
            <v>2.6344699999999999E-2</v>
          </cell>
        </row>
        <row r="661">
          <cell r="F661">
            <v>2.6384700000000001E-2</v>
          </cell>
        </row>
        <row r="662">
          <cell r="F662">
            <v>2.6424699999999999E-2</v>
          </cell>
        </row>
        <row r="663">
          <cell r="F663">
            <v>2.6464700000000001E-2</v>
          </cell>
        </row>
        <row r="664">
          <cell r="F664">
            <v>2.6504699999999999E-2</v>
          </cell>
        </row>
        <row r="665">
          <cell r="F665">
            <v>2.6544700000000001E-2</v>
          </cell>
        </row>
        <row r="666">
          <cell r="F666">
            <v>2.6584699999999999E-2</v>
          </cell>
        </row>
        <row r="667">
          <cell r="F667">
            <v>2.6624599999999998E-2</v>
          </cell>
        </row>
        <row r="668">
          <cell r="F668">
            <v>2.66646E-2</v>
          </cell>
        </row>
        <row r="669">
          <cell r="F669">
            <v>2.6704599999999998E-2</v>
          </cell>
        </row>
        <row r="670">
          <cell r="F670">
            <v>2.67446E-2</v>
          </cell>
        </row>
        <row r="671">
          <cell r="F671">
            <v>2.6784599999999999E-2</v>
          </cell>
        </row>
        <row r="672">
          <cell r="F672">
            <v>2.6824600000000001E-2</v>
          </cell>
        </row>
        <row r="673">
          <cell r="F673">
            <v>2.6864599999999999E-2</v>
          </cell>
        </row>
        <row r="674">
          <cell r="F674">
            <v>2.6904600000000001E-2</v>
          </cell>
        </row>
        <row r="675">
          <cell r="F675">
            <v>2.6944599999999999E-2</v>
          </cell>
        </row>
        <row r="676">
          <cell r="F676">
            <v>2.6984600000000001E-2</v>
          </cell>
        </row>
        <row r="677">
          <cell r="F677">
            <v>2.7024599999999999E-2</v>
          </cell>
        </row>
        <row r="678">
          <cell r="F678">
            <v>2.7064600000000001E-2</v>
          </cell>
        </row>
        <row r="679">
          <cell r="F679">
            <v>2.71046E-2</v>
          </cell>
        </row>
        <row r="680">
          <cell r="F680">
            <v>2.7144600000000001E-2</v>
          </cell>
        </row>
        <row r="681">
          <cell r="F681">
            <v>2.71846E-2</v>
          </cell>
        </row>
        <row r="682">
          <cell r="F682">
            <v>2.7224600000000002E-2</v>
          </cell>
        </row>
        <row r="683">
          <cell r="F683">
            <v>2.72646E-2</v>
          </cell>
        </row>
        <row r="684">
          <cell r="F684">
            <v>2.7304599999999998E-2</v>
          </cell>
        </row>
        <row r="685">
          <cell r="F685">
            <v>2.73446E-2</v>
          </cell>
        </row>
        <row r="686">
          <cell r="F686">
            <v>2.7384599999999999E-2</v>
          </cell>
        </row>
        <row r="687">
          <cell r="F687">
            <v>2.74246E-2</v>
          </cell>
        </row>
        <row r="688">
          <cell r="F688">
            <v>2.7464599999999999E-2</v>
          </cell>
        </row>
        <row r="689">
          <cell r="F689">
            <v>2.7504600000000001E-2</v>
          </cell>
        </row>
        <row r="690">
          <cell r="F690">
            <v>2.7544599999999999E-2</v>
          </cell>
        </row>
        <row r="691">
          <cell r="F691">
            <v>2.7584600000000001E-2</v>
          </cell>
        </row>
        <row r="692">
          <cell r="F692">
            <v>2.7624599999999999E-2</v>
          </cell>
        </row>
        <row r="693">
          <cell r="F693">
            <v>2.7664600000000001E-2</v>
          </cell>
        </row>
        <row r="694">
          <cell r="F694">
            <v>2.7704599999999999E-2</v>
          </cell>
        </row>
        <row r="695">
          <cell r="F695">
            <v>2.7744600000000001E-2</v>
          </cell>
        </row>
        <row r="696">
          <cell r="F696">
            <v>2.77846E-2</v>
          </cell>
        </row>
        <row r="697">
          <cell r="F697">
            <v>2.7824600000000001E-2</v>
          </cell>
        </row>
        <row r="698">
          <cell r="F698">
            <v>2.78646E-2</v>
          </cell>
        </row>
        <row r="699">
          <cell r="F699">
            <v>2.7904600000000002E-2</v>
          </cell>
        </row>
        <row r="700">
          <cell r="F700">
            <v>2.7944500000000001E-2</v>
          </cell>
        </row>
        <row r="701">
          <cell r="F701">
            <v>2.7984499999999999E-2</v>
          </cell>
        </row>
        <row r="702">
          <cell r="F702">
            <v>2.8024500000000001E-2</v>
          </cell>
        </row>
        <row r="703">
          <cell r="F703">
            <v>2.8064499999999999E-2</v>
          </cell>
        </row>
        <row r="704">
          <cell r="F704">
            <v>2.8104500000000001E-2</v>
          </cell>
        </row>
        <row r="705">
          <cell r="F705">
            <v>2.8144499999999999E-2</v>
          </cell>
        </row>
        <row r="706">
          <cell r="F706">
            <v>2.8184500000000001E-2</v>
          </cell>
        </row>
        <row r="707">
          <cell r="F707">
            <v>2.82245E-2</v>
          </cell>
        </row>
        <row r="708">
          <cell r="F708">
            <v>2.8264500000000001E-2</v>
          </cell>
        </row>
        <row r="709">
          <cell r="F709">
            <v>2.83045E-2</v>
          </cell>
        </row>
        <row r="710">
          <cell r="F710">
            <v>2.8344500000000002E-2</v>
          </cell>
        </row>
        <row r="711">
          <cell r="F711">
            <v>2.83845E-2</v>
          </cell>
        </row>
        <row r="712">
          <cell r="F712">
            <v>2.8424499999999998E-2</v>
          </cell>
        </row>
        <row r="713">
          <cell r="F713">
            <v>2.84645E-2</v>
          </cell>
        </row>
        <row r="714">
          <cell r="F714">
            <v>2.8504499999999999E-2</v>
          </cell>
        </row>
        <row r="715">
          <cell r="F715">
            <v>2.85445E-2</v>
          </cell>
        </row>
        <row r="716">
          <cell r="F716">
            <v>2.8584499999999999E-2</v>
          </cell>
        </row>
        <row r="717">
          <cell r="F717">
            <v>2.8624500000000001E-2</v>
          </cell>
        </row>
        <row r="718">
          <cell r="F718">
            <v>2.8664499999999999E-2</v>
          </cell>
        </row>
        <row r="719">
          <cell r="F719">
            <v>2.8704500000000001E-2</v>
          </cell>
        </row>
        <row r="720">
          <cell r="F720">
            <v>2.8744499999999999E-2</v>
          </cell>
        </row>
        <row r="721">
          <cell r="F721">
            <v>2.8784500000000001E-2</v>
          </cell>
        </row>
        <row r="722">
          <cell r="F722">
            <v>2.8824499999999999E-2</v>
          </cell>
        </row>
        <row r="723">
          <cell r="F723">
            <v>2.8864500000000001E-2</v>
          </cell>
        </row>
        <row r="724">
          <cell r="F724">
            <v>2.89045E-2</v>
          </cell>
        </row>
        <row r="725">
          <cell r="F725">
            <v>2.8944500000000001E-2</v>
          </cell>
        </row>
        <row r="726">
          <cell r="F726">
            <v>2.89845E-2</v>
          </cell>
        </row>
        <row r="727">
          <cell r="F727">
            <v>2.9024500000000002E-2</v>
          </cell>
        </row>
        <row r="728">
          <cell r="F728">
            <v>2.90645E-2</v>
          </cell>
        </row>
        <row r="729">
          <cell r="F729">
            <v>2.9104499999999998E-2</v>
          </cell>
        </row>
        <row r="730">
          <cell r="F730">
            <v>2.91445E-2</v>
          </cell>
        </row>
        <row r="731">
          <cell r="F731">
            <v>2.9184499999999999E-2</v>
          </cell>
        </row>
        <row r="732">
          <cell r="F732">
            <v>2.92245E-2</v>
          </cell>
        </row>
        <row r="733">
          <cell r="F733">
            <v>2.9264499999999999E-2</v>
          </cell>
        </row>
        <row r="734">
          <cell r="F734">
            <v>2.9304500000000001E-2</v>
          </cell>
        </row>
        <row r="735">
          <cell r="F735">
            <v>2.9344499999999999E-2</v>
          </cell>
        </row>
        <row r="736">
          <cell r="F736">
            <v>2.9384500000000001E-2</v>
          </cell>
        </row>
        <row r="737">
          <cell r="F737">
            <v>2.9424499999999999E-2</v>
          </cell>
        </row>
        <row r="738">
          <cell r="F738">
            <v>2.9464500000000001E-2</v>
          </cell>
        </row>
        <row r="739">
          <cell r="F739">
            <v>2.9504499999999999E-2</v>
          </cell>
        </row>
        <row r="740">
          <cell r="F740">
            <v>2.9544500000000001E-2</v>
          </cell>
        </row>
        <row r="741">
          <cell r="F741">
            <v>2.95845E-2</v>
          </cell>
        </row>
        <row r="742">
          <cell r="F742">
            <v>2.9624500000000002E-2</v>
          </cell>
        </row>
        <row r="743">
          <cell r="F743">
            <v>2.96645E-2</v>
          </cell>
        </row>
        <row r="744">
          <cell r="F744">
            <v>2.9704499999999998E-2</v>
          </cell>
        </row>
        <row r="745">
          <cell r="F745">
            <v>2.97445E-2</v>
          </cell>
        </row>
        <row r="746">
          <cell r="F746">
            <v>2.9784499999999998E-2</v>
          </cell>
        </row>
        <row r="747">
          <cell r="F747">
            <v>2.98245E-2</v>
          </cell>
        </row>
        <row r="748">
          <cell r="F748">
            <v>2.9864499999999999E-2</v>
          </cell>
        </row>
        <row r="749">
          <cell r="F749">
            <v>2.9904500000000001E-2</v>
          </cell>
        </row>
        <row r="750">
          <cell r="F750">
            <v>2.9944499999999999E-2</v>
          </cell>
        </row>
        <row r="751">
          <cell r="F751">
            <v>2.9984500000000001E-2</v>
          </cell>
        </row>
        <row r="752">
          <cell r="F752">
            <v>3.0024499999999999E-2</v>
          </cell>
        </row>
        <row r="753">
          <cell r="F753">
            <v>3.0064500000000001E-2</v>
          </cell>
        </row>
        <row r="754">
          <cell r="F754">
            <v>3.0104499999999999E-2</v>
          </cell>
        </row>
        <row r="755">
          <cell r="F755">
            <v>3.0144500000000001E-2</v>
          </cell>
        </row>
        <row r="756">
          <cell r="F756">
            <v>3.01844E-2</v>
          </cell>
        </row>
        <row r="757">
          <cell r="F757">
            <v>3.0224399999999998E-2</v>
          </cell>
        </row>
        <row r="758">
          <cell r="F758">
            <v>3.02644E-2</v>
          </cell>
        </row>
        <row r="759">
          <cell r="F759">
            <v>3.0304399999999999E-2</v>
          </cell>
        </row>
        <row r="760">
          <cell r="F760">
            <v>3.0344400000000001E-2</v>
          </cell>
        </row>
        <row r="761">
          <cell r="F761">
            <v>3.0384399999999999E-2</v>
          </cell>
        </row>
        <row r="762">
          <cell r="F762">
            <v>3.0424400000000001E-2</v>
          </cell>
        </row>
        <row r="763">
          <cell r="F763">
            <v>3.0464399999999999E-2</v>
          </cell>
        </row>
        <row r="764">
          <cell r="F764">
            <v>3.0504400000000001E-2</v>
          </cell>
        </row>
        <row r="765">
          <cell r="F765">
            <v>3.0544399999999999E-2</v>
          </cell>
        </row>
        <row r="766">
          <cell r="F766">
            <v>3.0584400000000001E-2</v>
          </cell>
        </row>
        <row r="767">
          <cell r="F767">
            <v>3.06244E-2</v>
          </cell>
        </row>
        <row r="768">
          <cell r="F768">
            <v>3.0664400000000001E-2</v>
          </cell>
        </row>
        <row r="769">
          <cell r="F769">
            <v>3.07044E-2</v>
          </cell>
        </row>
        <row r="770">
          <cell r="F770">
            <v>3.0744400000000002E-2</v>
          </cell>
        </row>
        <row r="771">
          <cell r="F771">
            <v>3.07844E-2</v>
          </cell>
        </row>
        <row r="772">
          <cell r="F772">
            <v>3.0824399999999998E-2</v>
          </cell>
        </row>
        <row r="773">
          <cell r="F773">
            <v>3.08644E-2</v>
          </cell>
        </row>
        <row r="774">
          <cell r="F774">
            <v>3.0904399999999999E-2</v>
          </cell>
        </row>
        <row r="775">
          <cell r="F775">
            <v>3.09444E-2</v>
          </cell>
        </row>
        <row r="776">
          <cell r="F776">
            <v>3.0984399999999999E-2</v>
          </cell>
        </row>
        <row r="777">
          <cell r="F777">
            <v>3.1024400000000001E-2</v>
          </cell>
        </row>
        <row r="778">
          <cell r="F778">
            <v>3.1064399999999999E-2</v>
          </cell>
        </row>
        <row r="779">
          <cell r="F779">
            <v>3.1104400000000001E-2</v>
          </cell>
        </row>
        <row r="780">
          <cell r="F780">
            <v>3.1144399999999999E-2</v>
          </cell>
        </row>
        <row r="781">
          <cell r="F781">
            <v>3.1184400000000001E-2</v>
          </cell>
        </row>
        <row r="782">
          <cell r="F782">
            <v>3.12243E-2</v>
          </cell>
        </row>
        <row r="783">
          <cell r="F783">
            <v>3.1264300000000002E-2</v>
          </cell>
        </row>
        <row r="784">
          <cell r="F784">
            <v>3.13043E-2</v>
          </cell>
        </row>
        <row r="785">
          <cell r="F785">
            <v>3.1344299999999999E-2</v>
          </cell>
        </row>
        <row r="786">
          <cell r="F786">
            <v>3.1384299999999997E-2</v>
          </cell>
        </row>
        <row r="787">
          <cell r="F787">
            <v>3.1424300000000002E-2</v>
          </cell>
        </row>
        <row r="788">
          <cell r="F788">
            <v>3.1464300000000001E-2</v>
          </cell>
        </row>
        <row r="789">
          <cell r="F789">
            <v>3.1504299999999999E-2</v>
          </cell>
        </row>
        <row r="790">
          <cell r="F790">
            <v>3.1544299999999997E-2</v>
          </cell>
        </row>
        <row r="791">
          <cell r="F791">
            <v>3.1584300000000003E-2</v>
          </cell>
        </row>
        <row r="792">
          <cell r="F792">
            <v>3.1624300000000001E-2</v>
          </cell>
        </row>
        <row r="793">
          <cell r="F793">
            <v>3.1664299999999999E-2</v>
          </cell>
        </row>
        <row r="794">
          <cell r="F794">
            <v>3.1704299999999998E-2</v>
          </cell>
        </row>
        <row r="795">
          <cell r="F795">
            <v>3.1744300000000003E-2</v>
          </cell>
        </row>
        <row r="796">
          <cell r="F796">
            <v>3.1784300000000001E-2</v>
          </cell>
        </row>
        <row r="797">
          <cell r="F797">
            <v>3.18243E-2</v>
          </cell>
        </row>
        <row r="798">
          <cell r="F798">
            <v>3.1864299999999998E-2</v>
          </cell>
        </row>
        <row r="799">
          <cell r="F799">
            <v>3.1904299999999997E-2</v>
          </cell>
        </row>
        <row r="800">
          <cell r="F800">
            <v>3.1944300000000002E-2</v>
          </cell>
        </row>
        <row r="801">
          <cell r="F801">
            <v>3.19843E-2</v>
          </cell>
        </row>
        <row r="802">
          <cell r="F802">
            <v>3.2024299999999999E-2</v>
          </cell>
        </row>
        <row r="803">
          <cell r="F803">
            <v>3.2064299999999997E-2</v>
          </cell>
        </row>
        <row r="804">
          <cell r="F804">
            <v>3.2104300000000002E-2</v>
          </cell>
        </row>
        <row r="805">
          <cell r="F805">
            <v>3.2144199999999998E-2</v>
          </cell>
        </row>
        <row r="806">
          <cell r="F806">
            <v>3.2184200000000003E-2</v>
          </cell>
        </row>
        <row r="807">
          <cell r="F807">
            <v>3.2224200000000001E-2</v>
          </cell>
        </row>
        <row r="808">
          <cell r="F808">
            <v>3.22642E-2</v>
          </cell>
        </row>
        <row r="809">
          <cell r="F809">
            <v>3.2304199999999998E-2</v>
          </cell>
        </row>
        <row r="810">
          <cell r="F810">
            <v>3.2344199999999997E-2</v>
          </cell>
        </row>
        <row r="811">
          <cell r="F811">
            <v>3.2384200000000002E-2</v>
          </cell>
        </row>
        <row r="812">
          <cell r="F812">
            <v>3.24242E-2</v>
          </cell>
        </row>
        <row r="813">
          <cell r="F813">
            <v>3.2464199999999999E-2</v>
          </cell>
        </row>
        <row r="814">
          <cell r="F814">
            <v>3.2504199999999997E-2</v>
          </cell>
        </row>
        <row r="815">
          <cell r="F815">
            <v>3.2544200000000002E-2</v>
          </cell>
        </row>
        <row r="816">
          <cell r="F816">
            <v>3.2584200000000001E-2</v>
          </cell>
        </row>
        <row r="817">
          <cell r="F817">
            <v>3.2624199999999999E-2</v>
          </cell>
        </row>
        <row r="818">
          <cell r="F818">
            <v>3.2664199999999997E-2</v>
          </cell>
        </row>
        <row r="819">
          <cell r="F819">
            <v>3.2704200000000003E-2</v>
          </cell>
        </row>
        <row r="820">
          <cell r="F820">
            <v>3.2744200000000001E-2</v>
          </cell>
        </row>
        <row r="821">
          <cell r="F821">
            <v>3.2784199999999999E-2</v>
          </cell>
        </row>
        <row r="822">
          <cell r="F822">
            <v>3.2824100000000002E-2</v>
          </cell>
        </row>
        <row r="823">
          <cell r="F823">
            <v>3.28641E-2</v>
          </cell>
        </row>
        <row r="824">
          <cell r="F824">
            <v>3.2904099999999999E-2</v>
          </cell>
        </row>
        <row r="825">
          <cell r="F825">
            <v>3.2944099999999997E-2</v>
          </cell>
        </row>
        <row r="826">
          <cell r="F826">
            <v>3.2984100000000002E-2</v>
          </cell>
        </row>
        <row r="827">
          <cell r="F827">
            <v>3.3024100000000001E-2</v>
          </cell>
        </row>
        <row r="828">
          <cell r="F828">
            <v>3.3064099999999999E-2</v>
          </cell>
        </row>
        <row r="829">
          <cell r="F829">
            <v>3.3104099999999997E-2</v>
          </cell>
        </row>
        <row r="830">
          <cell r="F830">
            <v>3.3144100000000003E-2</v>
          </cell>
        </row>
        <row r="831">
          <cell r="F831">
            <v>3.3184100000000001E-2</v>
          </cell>
        </row>
        <row r="832">
          <cell r="F832">
            <v>3.3224099999999999E-2</v>
          </cell>
        </row>
        <row r="833">
          <cell r="F833">
            <v>3.3264099999999998E-2</v>
          </cell>
        </row>
        <row r="834">
          <cell r="F834">
            <v>3.3304100000000003E-2</v>
          </cell>
        </row>
        <row r="835">
          <cell r="F835">
            <v>3.3344100000000002E-2</v>
          </cell>
        </row>
        <row r="836">
          <cell r="F836">
            <v>3.3383999999999997E-2</v>
          </cell>
        </row>
        <row r="837">
          <cell r="F837">
            <v>3.3424000000000002E-2</v>
          </cell>
        </row>
        <row r="838">
          <cell r="F838">
            <v>3.3464000000000001E-2</v>
          </cell>
        </row>
        <row r="839">
          <cell r="F839">
            <v>3.3503999999999999E-2</v>
          </cell>
        </row>
        <row r="840">
          <cell r="F840">
            <v>3.3543999999999997E-2</v>
          </cell>
        </row>
        <row r="841">
          <cell r="F841">
            <v>3.3584000000000003E-2</v>
          </cell>
        </row>
        <row r="842">
          <cell r="F842">
            <v>3.3624000000000001E-2</v>
          </cell>
        </row>
        <row r="843">
          <cell r="F843">
            <v>3.3663999999999999E-2</v>
          </cell>
        </row>
        <row r="844">
          <cell r="F844">
            <v>3.3703999999999998E-2</v>
          </cell>
        </row>
        <row r="845">
          <cell r="F845">
            <v>3.3744000000000003E-2</v>
          </cell>
        </row>
        <row r="846">
          <cell r="F846">
            <v>3.3784000000000002E-2</v>
          </cell>
        </row>
        <row r="847">
          <cell r="F847">
            <v>3.3824E-2</v>
          </cell>
        </row>
        <row r="848">
          <cell r="F848">
            <v>3.3863999999999998E-2</v>
          </cell>
        </row>
        <row r="849">
          <cell r="F849">
            <v>3.3903999999999997E-2</v>
          </cell>
        </row>
        <row r="850">
          <cell r="F850">
            <v>3.3944000000000002E-2</v>
          </cell>
        </row>
        <row r="851">
          <cell r="F851">
            <v>3.3983899999999997E-2</v>
          </cell>
        </row>
        <row r="852">
          <cell r="F852">
            <v>3.4023900000000003E-2</v>
          </cell>
        </row>
        <row r="853">
          <cell r="F853">
            <v>3.4063900000000001E-2</v>
          </cell>
        </row>
        <row r="854">
          <cell r="F854">
            <v>3.4103899999999999E-2</v>
          </cell>
        </row>
        <row r="855">
          <cell r="F855">
            <v>3.4143899999999998E-2</v>
          </cell>
        </row>
        <row r="856">
          <cell r="F856">
            <v>3.4183900000000003E-2</v>
          </cell>
        </row>
        <row r="857">
          <cell r="F857">
            <v>3.4223900000000002E-2</v>
          </cell>
        </row>
        <row r="858">
          <cell r="F858">
            <v>3.42639E-2</v>
          </cell>
        </row>
        <row r="859">
          <cell r="F859">
            <v>3.4303899999999998E-2</v>
          </cell>
        </row>
        <row r="860">
          <cell r="F860">
            <v>3.4343899999999997E-2</v>
          </cell>
        </row>
        <row r="861">
          <cell r="F861">
            <v>3.4383900000000002E-2</v>
          </cell>
        </row>
        <row r="862">
          <cell r="F862">
            <v>3.44239E-2</v>
          </cell>
        </row>
        <row r="863">
          <cell r="F863">
            <v>3.4463899999999999E-2</v>
          </cell>
        </row>
        <row r="864">
          <cell r="F864">
            <v>3.4503899999999997E-2</v>
          </cell>
        </row>
        <row r="865">
          <cell r="F865">
            <v>3.45438E-2</v>
          </cell>
        </row>
        <row r="866">
          <cell r="F866">
            <v>3.4583799999999998E-2</v>
          </cell>
        </row>
        <row r="867">
          <cell r="F867">
            <v>3.4623800000000003E-2</v>
          </cell>
        </row>
        <row r="868">
          <cell r="F868">
            <v>3.4663800000000002E-2</v>
          </cell>
        </row>
        <row r="869">
          <cell r="F869">
            <v>3.47038E-2</v>
          </cell>
        </row>
        <row r="870">
          <cell r="F870">
            <v>3.4743799999999998E-2</v>
          </cell>
        </row>
        <row r="871">
          <cell r="F871">
            <v>3.4783799999999997E-2</v>
          </cell>
        </row>
        <row r="872">
          <cell r="F872">
            <v>3.4823800000000002E-2</v>
          </cell>
        </row>
        <row r="873">
          <cell r="F873">
            <v>3.48638E-2</v>
          </cell>
        </row>
        <row r="874">
          <cell r="F874">
            <v>3.4903799999999999E-2</v>
          </cell>
        </row>
        <row r="875">
          <cell r="F875">
            <v>3.4943799999999997E-2</v>
          </cell>
        </row>
        <row r="876">
          <cell r="F876">
            <v>3.4983800000000002E-2</v>
          </cell>
        </row>
        <row r="877">
          <cell r="F877">
            <v>3.5023800000000001E-2</v>
          </cell>
        </row>
        <row r="878">
          <cell r="F878">
            <v>3.5063799999999999E-2</v>
          </cell>
        </row>
        <row r="879">
          <cell r="F879">
            <v>3.5103799999999998E-2</v>
          </cell>
        </row>
        <row r="880">
          <cell r="F880">
            <v>3.51437E-2</v>
          </cell>
        </row>
        <row r="881">
          <cell r="F881">
            <v>3.5183699999999998E-2</v>
          </cell>
        </row>
        <row r="882">
          <cell r="F882">
            <v>3.5223699999999997E-2</v>
          </cell>
        </row>
        <row r="883">
          <cell r="F883">
            <v>3.5263700000000002E-2</v>
          </cell>
        </row>
        <row r="884">
          <cell r="F884">
            <v>3.53037E-2</v>
          </cell>
        </row>
        <row r="885">
          <cell r="F885">
            <v>3.5343699999999999E-2</v>
          </cell>
        </row>
        <row r="886">
          <cell r="F886">
            <v>3.5383699999999997E-2</v>
          </cell>
        </row>
        <row r="887">
          <cell r="F887">
            <v>3.5423700000000002E-2</v>
          </cell>
        </row>
        <row r="888">
          <cell r="F888">
            <v>3.5463700000000001E-2</v>
          </cell>
        </row>
        <row r="889">
          <cell r="F889">
            <v>3.5503699999999999E-2</v>
          </cell>
        </row>
        <row r="890">
          <cell r="F890">
            <v>3.5543699999999998E-2</v>
          </cell>
        </row>
        <row r="891">
          <cell r="F891">
            <v>3.5583700000000003E-2</v>
          </cell>
        </row>
        <row r="892">
          <cell r="F892">
            <v>3.5623700000000001E-2</v>
          </cell>
        </row>
        <row r="893">
          <cell r="F893">
            <v>3.56637E-2</v>
          </cell>
        </row>
        <row r="894">
          <cell r="F894">
            <v>3.5703600000000002E-2</v>
          </cell>
        </row>
        <row r="895">
          <cell r="F895">
            <v>3.57436E-2</v>
          </cell>
        </row>
        <row r="896">
          <cell r="F896">
            <v>3.5783599999999999E-2</v>
          </cell>
        </row>
        <row r="897">
          <cell r="F897">
            <v>3.5823599999999997E-2</v>
          </cell>
        </row>
        <row r="898">
          <cell r="F898">
            <v>3.5863600000000002E-2</v>
          </cell>
        </row>
        <row r="899">
          <cell r="F899">
            <v>3.5903600000000001E-2</v>
          </cell>
        </row>
        <row r="900">
          <cell r="F900">
            <v>3.5943599999999999E-2</v>
          </cell>
        </row>
        <row r="901">
          <cell r="F901">
            <v>3.5983599999999998E-2</v>
          </cell>
        </row>
        <row r="902">
          <cell r="F902">
            <v>3.6023600000000003E-2</v>
          </cell>
        </row>
        <row r="903">
          <cell r="F903">
            <v>3.6063600000000001E-2</v>
          </cell>
        </row>
        <row r="904">
          <cell r="F904">
            <v>3.61036E-2</v>
          </cell>
        </row>
        <row r="905">
          <cell r="F905">
            <v>3.6143599999999998E-2</v>
          </cell>
        </row>
        <row r="906">
          <cell r="F906">
            <v>3.6183600000000003E-2</v>
          </cell>
        </row>
        <row r="907">
          <cell r="F907">
            <v>3.6223600000000002E-2</v>
          </cell>
        </row>
        <row r="908">
          <cell r="F908">
            <v>3.62636E-2</v>
          </cell>
        </row>
        <row r="909">
          <cell r="F909">
            <v>3.6303500000000002E-2</v>
          </cell>
        </row>
        <row r="910">
          <cell r="F910">
            <v>3.6343500000000001E-2</v>
          </cell>
        </row>
        <row r="911">
          <cell r="F911">
            <v>3.6383499999999999E-2</v>
          </cell>
        </row>
        <row r="912">
          <cell r="F912">
            <v>3.6423499999999998E-2</v>
          </cell>
        </row>
        <row r="913">
          <cell r="F913">
            <v>3.6463500000000003E-2</v>
          </cell>
        </row>
        <row r="914">
          <cell r="F914">
            <v>3.6503500000000001E-2</v>
          </cell>
        </row>
        <row r="915">
          <cell r="F915">
            <v>3.65435E-2</v>
          </cell>
        </row>
        <row r="916">
          <cell r="F916">
            <v>3.6583499999999998E-2</v>
          </cell>
        </row>
        <row r="917">
          <cell r="F917">
            <v>3.6623500000000003E-2</v>
          </cell>
        </row>
        <row r="918">
          <cell r="F918">
            <v>3.6663500000000002E-2</v>
          </cell>
        </row>
        <row r="919">
          <cell r="F919">
            <v>3.67035E-2</v>
          </cell>
        </row>
        <row r="920">
          <cell r="F920">
            <v>3.6743499999999998E-2</v>
          </cell>
        </row>
        <row r="921">
          <cell r="F921">
            <v>3.6783499999999997E-2</v>
          </cell>
        </row>
        <row r="922">
          <cell r="F922">
            <v>3.6823500000000002E-2</v>
          </cell>
        </row>
        <row r="923">
          <cell r="F923">
            <v>3.68635E-2</v>
          </cell>
        </row>
        <row r="924">
          <cell r="F924">
            <v>3.6903400000000003E-2</v>
          </cell>
        </row>
        <row r="925">
          <cell r="F925">
            <v>3.6943400000000001E-2</v>
          </cell>
        </row>
        <row r="926">
          <cell r="F926">
            <v>3.69834E-2</v>
          </cell>
        </row>
        <row r="927">
          <cell r="F927">
            <v>3.7023399999999998E-2</v>
          </cell>
        </row>
        <row r="928">
          <cell r="F928">
            <v>3.7063400000000003E-2</v>
          </cell>
        </row>
        <row r="929">
          <cell r="F929">
            <v>3.7103400000000002E-2</v>
          </cell>
        </row>
        <row r="930">
          <cell r="F930">
            <v>3.71434E-2</v>
          </cell>
        </row>
        <row r="931">
          <cell r="F931">
            <v>3.7183399999999998E-2</v>
          </cell>
        </row>
        <row r="932">
          <cell r="F932">
            <v>3.7223399999999997E-2</v>
          </cell>
        </row>
        <row r="933">
          <cell r="F933">
            <v>3.7263400000000002E-2</v>
          </cell>
        </row>
        <row r="934">
          <cell r="F934">
            <v>3.73034E-2</v>
          </cell>
        </row>
        <row r="935">
          <cell r="F935">
            <v>3.7343399999999999E-2</v>
          </cell>
        </row>
        <row r="936">
          <cell r="F936">
            <v>3.7383399999999997E-2</v>
          </cell>
        </row>
        <row r="937">
          <cell r="F937">
            <v>3.7423400000000002E-2</v>
          </cell>
        </row>
        <row r="938">
          <cell r="F938">
            <v>3.7463299999999998E-2</v>
          </cell>
        </row>
        <row r="939">
          <cell r="F939">
            <v>3.7503300000000003E-2</v>
          </cell>
        </row>
        <row r="940">
          <cell r="F940">
            <v>3.7543300000000002E-2</v>
          </cell>
        </row>
        <row r="941">
          <cell r="F941">
            <v>3.75833E-2</v>
          </cell>
        </row>
        <row r="942">
          <cell r="F942">
            <v>3.7623299999999998E-2</v>
          </cell>
        </row>
        <row r="943">
          <cell r="F943">
            <v>3.7663299999999997E-2</v>
          </cell>
        </row>
        <row r="944">
          <cell r="F944">
            <v>3.7703300000000002E-2</v>
          </cell>
        </row>
        <row r="945">
          <cell r="F945">
            <v>3.77433E-2</v>
          </cell>
        </row>
        <row r="946">
          <cell r="F946">
            <v>3.7783299999999999E-2</v>
          </cell>
        </row>
        <row r="947">
          <cell r="F947">
            <v>3.7823299999999997E-2</v>
          </cell>
        </row>
        <row r="948">
          <cell r="F948">
            <v>3.7863300000000003E-2</v>
          </cell>
        </row>
        <row r="949">
          <cell r="F949">
            <v>3.7903300000000001E-2</v>
          </cell>
        </row>
        <row r="950">
          <cell r="F950">
            <v>3.7943299999999999E-2</v>
          </cell>
        </row>
        <row r="951">
          <cell r="F951">
            <v>3.7983299999999998E-2</v>
          </cell>
        </row>
        <row r="952">
          <cell r="F952">
            <v>3.8023300000000003E-2</v>
          </cell>
        </row>
        <row r="953">
          <cell r="F953">
            <v>3.8063199999999998E-2</v>
          </cell>
        </row>
        <row r="954">
          <cell r="F954">
            <v>3.8103199999999997E-2</v>
          </cell>
        </row>
        <row r="955">
          <cell r="F955">
            <v>3.8143200000000002E-2</v>
          </cell>
        </row>
        <row r="956">
          <cell r="F956">
            <v>3.81832E-2</v>
          </cell>
        </row>
        <row r="957">
          <cell r="F957">
            <v>3.8223199999999999E-2</v>
          </cell>
        </row>
        <row r="958">
          <cell r="F958">
            <v>3.8263199999999997E-2</v>
          </cell>
        </row>
        <row r="959">
          <cell r="F959">
            <v>3.8303200000000003E-2</v>
          </cell>
        </row>
        <row r="960">
          <cell r="F960">
            <v>3.8343200000000001E-2</v>
          </cell>
        </row>
        <row r="961">
          <cell r="F961">
            <v>3.8383199999999999E-2</v>
          </cell>
        </row>
        <row r="962">
          <cell r="F962">
            <v>3.8423199999999998E-2</v>
          </cell>
        </row>
        <row r="963">
          <cell r="F963">
            <v>3.8463200000000003E-2</v>
          </cell>
        </row>
        <row r="964">
          <cell r="F964">
            <v>3.8503200000000001E-2</v>
          </cell>
        </row>
        <row r="965">
          <cell r="F965">
            <v>3.85432E-2</v>
          </cell>
        </row>
        <row r="966">
          <cell r="F966">
            <v>3.8583100000000002E-2</v>
          </cell>
        </row>
        <row r="967">
          <cell r="F967">
            <v>3.86231E-2</v>
          </cell>
        </row>
        <row r="968">
          <cell r="F968">
            <v>3.8663099999999999E-2</v>
          </cell>
        </row>
        <row r="969">
          <cell r="F969">
            <v>3.8703099999999997E-2</v>
          </cell>
        </row>
        <row r="970">
          <cell r="F970">
            <v>3.8743100000000003E-2</v>
          </cell>
        </row>
        <row r="971">
          <cell r="F971">
            <v>3.8783100000000001E-2</v>
          </cell>
        </row>
        <row r="972">
          <cell r="F972">
            <v>3.8823099999999999E-2</v>
          </cell>
        </row>
        <row r="973">
          <cell r="F973">
            <v>3.8863099999999998E-2</v>
          </cell>
        </row>
        <row r="974">
          <cell r="F974">
            <v>3.8903100000000003E-2</v>
          </cell>
        </row>
        <row r="975">
          <cell r="F975">
            <v>3.8943100000000001E-2</v>
          </cell>
        </row>
        <row r="976">
          <cell r="F976">
            <v>3.89831E-2</v>
          </cell>
        </row>
        <row r="977">
          <cell r="F977">
            <v>3.9023000000000002E-2</v>
          </cell>
        </row>
        <row r="978">
          <cell r="F978">
            <v>3.9063000000000001E-2</v>
          </cell>
        </row>
        <row r="979">
          <cell r="F979">
            <v>3.9102999999999999E-2</v>
          </cell>
        </row>
        <row r="980">
          <cell r="F980">
            <v>3.9142999999999997E-2</v>
          </cell>
        </row>
        <row r="981">
          <cell r="F981">
            <v>3.9183000000000003E-2</v>
          </cell>
        </row>
        <row r="982">
          <cell r="F982">
            <v>3.9223000000000001E-2</v>
          </cell>
        </row>
        <row r="983">
          <cell r="F983">
            <v>3.9262999999999999E-2</v>
          </cell>
        </row>
        <row r="984">
          <cell r="F984">
            <v>3.9302999999999998E-2</v>
          </cell>
        </row>
        <row r="985">
          <cell r="F985">
            <v>3.9343000000000003E-2</v>
          </cell>
        </row>
        <row r="986">
          <cell r="F986">
            <v>3.9383000000000001E-2</v>
          </cell>
        </row>
        <row r="987">
          <cell r="F987">
            <v>3.9423E-2</v>
          </cell>
        </row>
        <row r="988">
          <cell r="F988">
            <v>3.9462999999999998E-2</v>
          </cell>
        </row>
        <row r="989">
          <cell r="F989">
            <v>3.9502900000000001E-2</v>
          </cell>
        </row>
        <row r="990">
          <cell r="F990">
            <v>3.9542899999999999E-2</v>
          </cell>
        </row>
        <row r="991">
          <cell r="F991">
            <v>3.9582899999999997E-2</v>
          </cell>
        </row>
        <row r="992">
          <cell r="F992">
            <v>3.9622900000000003E-2</v>
          </cell>
        </row>
        <row r="993">
          <cell r="F993">
            <v>3.9662900000000001E-2</v>
          </cell>
        </row>
        <row r="994">
          <cell r="F994">
            <v>3.9702899999999999E-2</v>
          </cell>
        </row>
        <row r="995">
          <cell r="F995">
            <v>3.9742899999999998E-2</v>
          </cell>
        </row>
        <row r="996">
          <cell r="F996">
            <v>3.9782900000000003E-2</v>
          </cell>
        </row>
        <row r="997">
          <cell r="F997">
            <v>3.9822900000000001E-2</v>
          </cell>
        </row>
        <row r="998">
          <cell r="F998">
            <v>3.98629E-2</v>
          </cell>
        </row>
        <row r="999">
          <cell r="F999">
            <v>3.9902899999999998E-2</v>
          </cell>
        </row>
        <row r="1000">
          <cell r="F1000">
            <v>3.9942900000000003E-2</v>
          </cell>
        </row>
        <row r="1001">
          <cell r="F1001">
            <v>3.9982799999999999E-2</v>
          </cell>
        </row>
        <row r="1002">
          <cell r="F1002">
            <v>4.0022799999999997E-2</v>
          </cell>
        </row>
        <row r="1003">
          <cell r="F1003">
            <v>4.0062800000000003E-2</v>
          </cell>
        </row>
        <row r="1004">
          <cell r="F1004">
            <v>4.0102800000000001E-2</v>
          </cell>
        </row>
        <row r="1005">
          <cell r="F1005">
            <v>4.0142799999999999E-2</v>
          </cell>
        </row>
        <row r="1006">
          <cell r="F1006">
            <v>4.0182799999999998E-2</v>
          </cell>
        </row>
        <row r="1007">
          <cell r="F1007">
            <v>4.0222800000000003E-2</v>
          </cell>
        </row>
        <row r="1008">
          <cell r="F1008">
            <v>4.0262800000000001E-2</v>
          </cell>
        </row>
        <row r="1009">
          <cell r="F1009">
            <v>4.03028E-2</v>
          </cell>
        </row>
        <row r="1010">
          <cell r="F1010">
            <v>4.0342799999999998E-2</v>
          </cell>
        </row>
        <row r="1011">
          <cell r="F1011">
            <v>4.0382800000000003E-2</v>
          </cell>
        </row>
        <row r="1012">
          <cell r="F1012">
            <v>4.0422800000000002E-2</v>
          </cell>
        </row>
        <row r="1013">
          <cell r="F1013">
            <v>4.0462699999999997E-2</v>
          </cell>
        </row>
        <row r="1014">
          <cell r="F1014">
            <v>4.0502700000000003E-2</v>
          </cell>
        </row>
        <row r="1015">
          <cell r="F1015">
            <v>4.0542700000000001E-2</v>
          </cell>
        </row>
        <row r="1016">
          <cell r="F1016">
            <v>4.0582699999999999E-2</v>
          </cell>
        </row>
        <row r="1017">
          <cell r="F1017">
            <v>4.0622699999999998E-2</v>
          </cell>
        </row>
        <row r="1018">
          <cell r="F1018">
            <v>4.0662700000000003E-2</v>
          </cell>
        </row>
        <row r="1019">
          <cell r="F1019">
            <v>4.0702700000000001E-2</v>
          </cell>
        </row>
        <row r="1020">
          <cell r="F1020">
            <v>4.07427E-2</v>
          </cell>
        </row>
        <row r="1021">
          <cell r="F1021">
            <v>4.0782699999999998E-2</v>
          </cell>
        </row>
        <row r="1022">
          <cell r="F1022">
            <v>4.0822700000000003E-2</v>
          </cell>
        </row>
        <row r="1023">
          <cell r="F1023">
            <v>4.0862700000000002E-2</v>
          </cell>
        </row>
        <row r="1024">
          <cell r="F1024">
            <v>4.09027E-2</v>
          </cell>
        </row>
        <row r="1025">
          <cell r="F1025">
            <v>4.0942600000000003E-2</v>
          </cell>
        </row>
        <row r="1026">
          <cell r="F1026">
            <v>4.0982600000000001E-2</v>
          </cell>
        </row>
        <row r="1027">
          <cell r="F1027">
            <v>4.1022599999999999E-2</v>
          </cell>
        </row>
        <row r="1028">
          <cell r="F1028">
            <v>4.1062599999999998E-2</v>
          </cell>
        </row>
        <row r="1029">
          <cell r="F1029">
            <v>4.1102600000000003E-2</v>
          </cell>
        </row>
        <row r="1030">
          <cell r="F1030">
            <v>4.1142600000000001E-2</v>
          </cell>
        </row>
        <row r="1031">
          <cell r="F1031">
            <v>4.11826E-2</v>
          </cell>
        </row>
        <row r="1032">
          <cell r="F1032">
            <v>4.1222599999999998E-2</v>
          </cell>
        </row>
        <row r="1033">
          <cell r="F1033">
            <v>4.1262600000000003E-2</v>
          </cell>
        </row>
        <row r="1034">
          <cell r="F1034">
            <v>4.1302600000000002E-2</v>
          </cell>
        </row>
        <row r="1035">
          <cell r="F1035">
            <v>4.13426E-2</v>
          </cell>
        </row>
        <row r="1036">
          <cell r="F1036">
            <v>4.1382500000000003E-2</v>
          </cell>
        </row>
        <row r="1037">
          <cell r="F1037">
            <v>4.1422500000000001E-2</v>
          </cell>
        </row>
        <row r="1038">
          <cell r="F1038">
            <v>4.1462499999999999E-2</v>
          </cell>
        </row>
        <row r="1039">
          <cell r="F1039">
            <v>4.1502499999999998E-2</v>
          </cell>
        </row>
        <row r="1040">
          <cell r="F1040">
            <v>4.1542500000000003E-2</v>
          </cell>
        </row>
        <row r="1041">
          <cell r="F1041">
            <v>4.1582500000000001E-2</v>
          </cell>
        </row>
        <row r="1042">
          <cell r="F1042">
            <v>4.16225E-2</v>
          </cell>
        </row>
        <row r="1043">
          <cell r="F1043">
            <v>4.1662499999999998E-2</v>
          </cell>
        </row>
        <row r="1044">
          <cell r="F1044">
            <v>4.1702500000000003E-2</v>
          </cell>
        </row>
        <row r="1045">
          <cell r="F1045">
            <v>4.1742500000000002E-2</v>
          </cell>
        </row>
        <row r="1046">
          <cell r="F1046">
            <v>4.17825E-2</v>
          </cell>
        </row>
        <row r="1047">
          <cell r="F1047">
            <v>4.1822499999999999E-2</v>
          </cell>
        </row>
        <row r="1048">
          <cell r="F1048">
            <v>4.1862400000000001E-2</v>
          </cell>
        </row>
        <row r="1049">
          <cell r="F1049">
            <v>4.1902399999999999E-2</v>
          </cell>
        </row>
        <row r="1050">
          <cell r="F1050">
            <v>4.1942399999999998E-2</v>
          </cell>
        </row>
        <row r="1051">
          <cell r="F1051">
            <v>4.1982400000000003E-2</v>
          </cell>
        </row>
        <row r="1052">
          <cell r="F1052">
            <v>4.2022400000000001E-2</v>
          </cell>
        </row>
        <row r="1053">
          <cell r="F1053">
            <v>4.20624E-2</v>
          </cell>
        </row>
        <row r="1054">
          <cell r="F1054">
            <v>4.2102399999999998E-2</v>
          </cell>
        </row>
        <row r="1055">
          <cell r="F1055">
            <v>4.2142399999999997E-2</v>
          </cell>
        </row>
        <row r="1056">
          <cell r="F1056">
            <v>4.2182400000000002E-2</v>
          </cell>
        </row>
        <row r="1057">
          <cell r="F1057">
            <v>4.22224E-2</v>
          </cell>
        </row>
        <row r="1058">
          <cell r="F1058">
            <v>4.2262399999999999E-2</v>
          </cell>
        </row>
        <row r="1059">
          <cell r="F1059">
            <v>4.2302399999999997E-2</v>
          </cell>
        </row>
        <row r="1060">
          <cell r="F1060">
            <v>4.2342299999999999E-2</v>
          </cell>
        </row>
        <row r="1061">
          <cell r="F1061">
            <v>4.2382299999999998E-2</v>
          </cell>
        </row>
        <row r="1062">
          <cell r="F1062">
            <v>4.2422300000000003E-2</v>
          </cell>
        </row>
        <row r="1063">
          <cell r="F1063">
            <v>4.2462300000000001E-2</v>
          </cell>
        </row>
        <row r="1064">
          <cell r="F1064">
            <v>4.25023E-2</v>
          </cell>
        </row>
        <row r="1065">
          <cell r="F1065">
            <v>4.2542299999999998E-2</v>
          </cell>
        </row>
        <row r="1066">
          <cell r="F1066">
            <v>4.2582299999999997E-2</v>
          </cell>
        </row>
        <row r="1067">
          <cell r="F1067">
            <v>4.2622300000000002E-2</v>
          </cell>
        </row>
        <row r="1068">
          <cell r="F1068">
            <v>4.26623E-2</v>
          </cell>
        </row>
        <row r="1069">
          <cell r="F1069">
            <v>4.2702299999999999E-2</v>
          </cell>
        </row>
        <row r="1070">
          <cell r="F1070">
            <v>4.2742299999999997E-2</v>
          </cell>
        </row>
        <row r="1071">
          <cell r="F1071">
            <v>4.2782300000000002E-2</v>
          </cell>
        </row>
        <row r="1072">
          <cell r="F1072">
            <v>4.2822199999999998E-2</v>
          </cell>
        </row>
        <row r="1073">
          <cell r="F1073">
            <v>4.2862200000000003E-2</v>
          </cell>
        </row>
        <row r="1074">
          <cell r="F1074">
            <v>4.2902200000000001E-2</v>
          </cell>
        </row>
        <row r="1075">
          <cell r="F1075">
            <v>4.29422E-2</v>
          </cell>
        </row>
        <row r="1076">
          <cell r="F1076">
            <v>4.2982199999999998E-2</v>
          </cell>
        </row>
        <row r="1077">
          <cell r="F1077">
            <v>4.3022199999999997E-2</v>
          </cell>
        </row>
        <row r="1078">
          <cell r="F1078">
            <v>4.3062200000000002E-2</v>
          </cell>
        </row>
        <row r="1079">
          <cell r="F1079">
            <v>4.31022E-2</v>
          </cell>
        </row>
        <row r="1080">
          <cell r="F1080">
            <v>4.3142199999999999E-2</v>
          </cell>
        </row>
        <row r="1081">
          <cell r="F1081">
            <v>4.3182199999999997E-2</v>
          </cell>
        </row>
        <row r="1082">
          <cell r="F1082">
            <v>4.3222200000000002E-2</v>
          </cell>
        </row>
        <row r="1083">
          <cell r="F1083">
            <v>4.3262200000000001E-2</v>
          </cell>
        </row>
        <row r="1084">
          <cell r="F1084">
            <v>4.3302100000000003E-2</v>
          </cell>
        </row>
        <row r="1085">
          <cell r="F1085">
            <v>4.3342100000000001E-2</v>
          </cell>
        </row>
        <row r="1086">
          <cell r="F1086">
            <v>4.33821E-2</v>
          </cell>
        </row>
        <row r="1087">
          <cell r="F1087">
            <v>4.3422099999999998E-2</v>
          </cell>
        </row>
        <row r="1088">
          <cell r="F1088">
            <v>4.3462099999999997E-2</v>
          </cell>
        </row>
        <row r="1089">
          <cell r="F1089">
            <v>4.3502100000000002E-2</v>
          </cell>
        </row>
        <row r="1090">
          <cell r="F1090">
            <v>4.35421E-2</v>
          </cell>
        </row>
        <row r="1091">
          <cell r="F1091">
            <v>4.3582099999999999E-2</v>
          </cell>
        </row>
        <row r="1092">
          <cell r="F1092">
            <v>4.3622099999999997E-2</v>
          </cell>
        </row>
        <row r="1093">
          <cell r="F1093">
            <v>4.3662100000000002E-2</v>
          </cell>
        </row>
        <row r="1094">
          <cell r="F1094">
            <v>4.3702100000000001E-2</v>
          </cell>
        </row>
        <row r="1095">
          <cell r="F1095">
            <v>4.3742000000000003E-2</v>
          </cell>
        </row>
        <row r="1096">
          <cell r="F1096">
            <v>4.3782000000000001E-2</v>
          </cell>
        </row>
        <row r="1097">
          <cell r="F1097">
            <v>4.3822E-2</v>
          </cell>
        </row>
        <row r="1098">
          <cell r="F1098">
            <v>4.3861999999999998E-2</v>
          </cell>
        </row>
        <row r="1099">
          <cell r="F1099">
            <v>4.3901999999999997E-2</v>
          </cell>
        </row>
        <row r="1100">
          <cell r="F1100">
            <v>4.3942000000000002E-2</v>
          </cell>
        </row>
        <row r="1101">
          <cell r="F1101">
            <v>4.3982E-2</v>
          </cell>
        </row>
        <row r="1102">
          <cell r="F1102">
            <v>4.4021999999999999E-2</v>
          </cell>
        </row>
        <row r="1103">
          <cell r="F1103">
            <v>4.4061999999999997E-2</v>
          </cell>
        </row>
        <row r="1104">
          <cell r="F1104">
            <v>4.4102000000000002E-2</v>
          </cell>
        </row>
        <row r="1105">
          <cell r="F1105">
            <v>4.4142000000000001E-2</v>
          </cell>
        </row>
        <row r="1106">
          <cell r="F1106">
            <v>4.4181999999999999E-2</v>
          </cell>
        </row>
        <row r="1107">
          <cell r="F1107">
            <v>4.4221900000000001E-2</v>
          </cell>
        </row>
        <row r="1108">
          <cell r="F1108">
            <v>4.42619E-2</v>
          </cell>
        </row>
        <row r="1109">
          <cell r="F1109">
            <v>4.4301899999999998E-2</v>
          </cell>
        </row>
        <row r="1110">
          <cell r="F1110">
            <v>4.4341899999999997E-2</v>
          </cell>
        </row>
        <row r="1111">
          <cell r="F1111">
            <v>4.4381900000000002E-2</v>
          </cell>
        </row>
        <row r="1112">
          <cell r="F1112">
            <v>4.44219E-2</v>
          </cell>
        </row>
        <row r="1113">
          <cell r="F1113">
            <v>4.4461899999999999E-2</v>
          </cell>
        </row>
        <row r="1114">
          <cell r="F1114">
            <v>4.4501899999999997E-2</v>
          </cell>
        </row>
        <row r="1115">
          <cell r="F1115">
            <v>4.4541900000000002E-2</v>
          </cell>
        </row>
        <row r="1116">
          <cell r="F1116">
            <v>4.4581900000000001E-2</v>
          </cell>
        </row>
        <row r="1117">
          <cell r="F1117">
            <v>4.4621899999999999E-2</v>
          </cell>
        </row>
        <row r="1118">
          <cell r="F1118">
            <v>4.4661899999999997E-2</v>
          </cell>
        </row>
        <row r="1119">
          <cell r="F1119">
            <v>4.47018E-2</v>
          </cell>
        </row>
        <row r="1120">
          <cell r="F1120">
            <v>4.4741799999999998E-2</v>
          </cell>
        </row>
        <row r="1121">
          <cell r="F1121">
            <v>4.4781799999999997E-2</v>
          </cell>
        </row>
        <row r="1122">
          <cell r="F1122">
            <v>4.4821800000000002E-2</v>
          </cell>
        </row>
        <row r="1123">
          <cell r="F1123">
            <v>4.48618E-2</v>
          </cell>
        </row>
        <row r="1124">
          <cell r="F1124">
            <v>4.4901799999999999E-2</v>
          </cell>
        </row>
        <row r="1125">
          <cell r="F1125">
            <v>4.4941799999999997E-2</v>
          </cell>
        </row>
        <row r="1126">
          <cell r="F1126">
            <v>4.4981800000000002E-2</v>
          </cell>
        </row>
        <row r="1127">
          <cell r="F1127">
            <v>4.5021800000000001E-2</v>
          </cell>
        </row>
        <row r="1128">
          <cell r="F1128">
            <v>4.5061799999999999E-2</v>
          </cell>
        </row>
        <row r="1129">
          <cell r="F1129">
            <v>4.5101799999999997E-2</v>
          </cell>
        </row>
        <row r="1130">
          <cell r="F1130">
            <v>4.5141800000000003E-2</v>
          </cell>
        </row>
        <row r="1131">
          <cell r="F1131">
            <v>4.5181699999999998E-2</v>
          </cell>
        </row>
        <row r="1132">
          <cell r="F1132">
            <v>4.5221699999999997E-2</v>
          </cell>
        </row>
        <row r="1133">
          <cell r="F1133">
            <v>4.5261700000000002E-2</v>
          </cell>
        </row>
        <row r="1134">
          <cell r="F1134">
            <v>4.53017E-2</v>
          </cell>
        </row>
        <row r="1135">
          <cell r="F1135">
            <v>4.5341699999999999E-2</v>
          </cell>
        </row>
        <row r="1136">
          <cell r="F1136">
            <v>4.5381699999999997E-2</v>
          </cell>
        </row>
        <row r="1137">
          <cell r="F1137">
            <v>4.5421700000000002E-2</v>
          </cell>
        </row>
        <row r="1138">
          <cell r="F1138">
            <v>4.5461700000000001E-2</v>
          </cell>
        </row>
        <row r="1139">
          <cell r="F1139">
            <v>4.5501699999999999E-2</v>
          </cell>
        </row>
        <row r="1140">
          <cell r="F1140">
            <v>4.5541699999999997E-2</v>
          </cell>
        </row>
        <row r="1141">
          <cell r="F1141">
            <v>4.5581700000000003E-2</v>
          </cell>
        </row>
        <row r="1142">
          <cell r="F1142">
            <v>4.5621599999999998E-2</v>
          </cell>
        </row>
        <row r="1143">
          <cell r="F1143">
            <v>4.5661599999999997E-2</v>
          </cell>
        </row>
        <row r="1144">
          <cell r="F1144">
            <v>4.5701600000000002E-2</v>
          </cell>
        </row>
        <row r="1145">
          <cell r="F1145">
            <v>4.57416E-2</v>
          </cell>
        </row>
        <row r="1146">
          <cell r="F1146">
            <v>4.5781599999999999E-2</v>
          </cell>
        </row>
        <row r="1147">
          <cell r="F1147">
            <v>4.5821599999999997E-2</v>
          </cell>
        </row>
        <row r="1148">
          <cell r="F1148">
            <v>4.5861600000000002E-2</v>
          </cell>
        </row>
        <row r="1149">
          <cell r="F1149">
            <v>4.5901600000000001E-2</v>
          </cell>
        </row>
        <row r="1150">
          <cell r="F1150">
            <v>4.5941599999999999E-2</v>
          </cell>
        </row>
        <row r="1151">
          <cell r="F1151">
            <v>4.5981599999999997E-2</v>
          </cell>
        </row>
        <row r="1152">
          <cell r="F1152">
            <v>4.6021600000000003E-2</v>
          </cell>
        </row>
        <row r="1153">
          <cell r="F1153">
            <v>4.6061600000000001E-2</v>
          </cell>
        </row>
        <row r="1154">
          <cell r="F1154">
            <v>4.6101499999999997E-2</v>
          </cell>
        </row>
        <row r="1155">
          <cell r="F1155">
            <v>4.6141500000000002E-2</v>
          </cell>
        </row>
        <row r="1156">
          <cell r="F1156">
            <v>4.61815E-2</v>
          </cell>
        </row>
        <row r="1157">
          <cell r="F1157">
            <v>4.6221499999999999E-2</v>
          </cell>
        </row>
        <row r="1158">
          <cell r="F1158">
            <v>4.6261499999999997E-2</v>
          </cell>
        </row>
        <row r="1159">
          <cell r="F1159">
            <v>4.6301500000000002E-2</v>
          </cell>
        </row>
        <row r="1160">
          <cell r="F1160">
            <v>4.6341500000000001E-2</v>
          </cell>
        </row>
        <row r="1161">
          <cell r="F1161">
            <v>4.6381499999999999E-2</v>
          </cell>
        </row>
        <row r="1162">
          <cell r="F1162">
            <v>4.6421499999999997E-2</v>
          </cell>
        </row>
        <row r="1163">
          <cell r="F1163">
            <v>4.6461500000000003E-2</v>
          </cell>
        </row>
        <row r="1164">
          <cell r="F1164">
            <v>4.6501500000000001E-2</v>
          </cell>
        </row>
        <row r="1165">
          <cell r="F1165">
            <v>4.65415E-2</v>
          </cell>
        </row>
        <row r="1166">
          <cell r="F1166">
            <v>4.6581400000000002E-2</v>
          </cell>
        </row>
        <row r="1167">
          <cell r="F1167">
            <v>4.66214E-2</v>
          </cell>
        </row>
        <row r="1168">
          <cell r="F1168">
            <v>4.6661399999999999E-2</v>
          </cell>
        </row>
        <row r="1169">
          <cell r="F1169">
            <v>4.6701399999999997E-2</v>
          </cell>
        </row>
        <row r="1170">
          <cell r="F1170">
            <v>4.6741400000000002E-2</v>
          </cell>
        </row>
        <row r="1171">
          <cell r="F1171">
            <v>4.6781400000000001E-2</v>
          </cell>
        </row>
        <row r="1172">
          <cell r="F1172">
            <v>4.6821399999999999E-2</v>
          </cell>
        </row>
        <row r="1173">
          <cell r="F1173">
            <v>4.6861399999999998E-2</v>
          </cell>
        </row>
        <row r="1174">
          <cell r="F1174">
            <v>4.6901400000000003E-2</v>
          </cell>
        </row>
        <row r="1175">
          <cell r="F1175">
            <v>4.6941400000000001E-2</v>
          </cell>
        </row>
        <row r="1176">
          <cell r="F1176">
            <v>4.69814E-2</v>
          </cell>
        </row>
        <row r="1177">
          <cell r="F1177">
            <v>4.7021399999999998E-2</v>
          </cell>
        </row>
        <row r="1178">
          <cell r="F1178">
            <v>4.70613E-2</v>
          </cell>
        </row>
        <row r="1179">
          <cell r="F1179">
            <v>4.7101299999999999E-2</v>
          </cell>
        </row>
        <row r="1180">
          <cell r="F1180">
            <v>4.7141299999999997E-2</v>
          </cell>
        </row>
        <row r="1181">
          <cell r="F1181">
            <v>4.7181300000000002E-2</v>
          </cell>
        </row>
        <row r="1182">
          <cell r="F1182">
            <v>4.7221300000000001E-2</v>
          </cell>
        </row>
        <row r="1183">
          <cell r="F1183">
            <v>4.7261299999999999E-2</v>
          </cell>
        </row>
        <row r="1184">
          <cell r="F1184">
            <v>4.7301299999999998E-2</v>
          </cell>
        </row>
        <row r="1185">
          <cell r="F1185">
            <v>4.7341300000000003E-2</v>
          </cell>
        </row>
        <row r="1186">
          <cell r="F1186">
            <v>4.7381300000000001E-2</v>
          </cell>
        </row>
        <row r="1187">
          <cell r="F1187">
            <v>4.74213E-2</v>
          </cell>
        </row>
        <row r="1188">
          <cell r="F1188">
            <v>4.7461299999999998E-2</v>
          </cell>
        </row>
        <row r="1189">
          <cell r="F1189">
            <v>4.75012E-2</v>
          </cell>
        </row>
        <row r="1190">
          <cell r="F1190">
            <v>4.7541199999999999E-2</v>
          </cell>
        </row>
        <row r="1191">
          <cell r="F1191">
            <v>4.7581199999999997E-2</v>
          </cell>
        </row>
        <row r="1192">
          <cell r="F1192">
            <v>4.7621200000000002E-2</v>
          </cell>
        </row>
        <row r="1193">
          <cell r="F1193">
            <v>4.7661200000000001E-2</v>
          </cell>
        </row>
        <row r="1194">
          <cell r="F1194">
            <v>4.7701199999999999E-2</v>
          </cell>
        </row>
        <row r="1195">
          <cell r="F1195">
            <v>4.7741199999999998E-2</v>
          </cell>
        </row>
        <row r="1196">
          <cell r="F1196">
            <v>4.7781200000000003E-2</v>
          </cell>
        </row>
        <row r="1197">
          <cell r="F1197">
            <v>4.7821200000000001E-2</v>
          </cell>
        </row>
        <row r="1198">
          <cell r="F1198">
            <v>4.78612E-2</v>
          </cell>
        </row>
        <row r="1199">
          <cell r="F1199">
            <v>4.7901199999999998E-2</v>
          </cell>
        </row>
        <row r="1200">
          <cell r="F1200">
            <v>4.7941200000000003E-2</v>
          </cell>
        </row>
        <row r="1201">
          <cell r="F1201">
            <v>4.7981099999999999E-2</v>
          </cell>
        </row>
        <row r="1202">
          <cell r="F1202">
            <v>4.8021099999999997E-2</v>
          </cell>
        </row>
        <row r="1203">
          <cell r="F1203">
            <v>4.8061100000000002E-2</v>
          </cell>
        </row>
        <row r="1204">
          <cell r="F1204">
            <v>4.8101100000000001E-2</v>
          </cell>
        </row>
        <row r="1205">
          <cell r="F1205">
            <v>4.8141099999999999E-2</v>
          </cell>
        </row>
        <row r="1206">
          <cell r="F1206">
            <v>4.8181099999999998E-2</v>
          </cell>
        </row>
        <row r="1207">
          <cell r="F1207">
            <v>4.8221100000000003E-2</v>
          </cell>
        </row>
        <row r="1208">
          <cell r="F1208">
            <v>4.8261100000000001E-2</v>
          </cell>
        </row>
        <row r="1209">
          <cell r="F1209">
            <v>4.83011E-2</v>
          </cell>
        </row>
        <row r="1210">
          <cell r="F1210">
            <v>4.8341099999999998E-2</v>
          </cell>
        </row>
        <row r="1211">
          <cell r="F1211">
            <v>4.8381100000000003E-2</v>
          </cell>
        </row>
        <row r="1212">
          <cell r="F1212">
            <v>4.8421100000000002E-2</v>
          </cell>
        </row>
        <row r="1213">
          <cell r="F1213">
            <v>4.8460999999999997E-2</v>
          </cell>
        </row>
        <row r="1214">
          <cell r="F1214">
            <v>4.8501000000000002E-2</v>
          </cell>
        </row>
        <row r="1215">
          <cell r="F1215">
            <v>4.8541000000000001E-2</v>
          </cell>
        </row>
        <row r="1216">
          <cell r="F1216">
            <v>4.8580999999999999E-2</v>
          </cell>
        </row>
        <row r="1217">
          <cell r="F1217">
            <v>4.8620999999999998E-2</v>
          </cell>
        </row>
        <row r="1218">
          <cell r="F1218">
            <v>4.8661000000000003E-2</v>
          </cell>
        </row>
        <row r="1219">
          <cell r="F1219">
            <v>4.8701000000000001E-2</v>
          </cell>
        </row>
        <row r="1220">
          <cell r="F1220">
            <v>4.8741E-2</v>
          </cell>
        </row>
        <row r="1221">
          <cell r="F1221">
            <v>4.8780999999999998E-2</v>
          </cell>
        </row>
        <row r="1222">
          <cell r="F1222">
            <v>4.8821000000000003E-2</v>
          </cell>
        </row>
        <row r="1223">
          <cell r="F1223">
            <v>4.8861000000000002E-2</v>
          </cell>
        </row>
        <row r="1224">
          <cell r="F1224">
            <v>4.8900899999999997E-2</v>
          </cell>
        </row>
        <row r="1225">
          <cell r="F1225">
            <v>4.8940900000000002E-2</v>
          </cell>
        </row>
        <row r="1226">
          <cell r="F1226">
            <v>4.8980900000000001E-2</v>
          </cell>
        </row>
        <row r="1227">
          <cell r="F1227">
            <v>4.9020899999999999E-2</v>
          </cell>
        </row>
        <row r="1228">
          <cell r="F1228">
            <v>4.9060899999999998E-2</v>
          </cell>
        </row>
        <row r="1229">
          <cell r="F1229">
            <v>4.9100900000000003E-2</v>
          </cell>
        </row>
        <row r="1230">
          <cell r="F1230">
            <v>4.9140900000000001E-2</v>
          </cell>
        </row>
        <row r="1231">
          <cell r="F1231">
            <v>4.91809E-2</v>
          </cell>
        </row>
        <row r="1232">
          <cell r="F1232">
            <v>4.9220899999999998E-2</v>
          </cell>
        </row>
        <row r="1233">
          <cell r="F1233">
            <v>4.9260900000000003E-2</v>
          </cell>
        </row>
        <row r="1234">
          <cell r="F1234">
            <v>4.9300900000000002E-2</v>
          </cell>
        </row>
        <row r="1235">
          <cell r="F1235">
            <v>4.93409E-2</v>
          </cell>
        </row>
        <row r="1236">
          <cell r="F1236">
            <v>4.9380800000000002E-2</v>
          </cell>
        </row>
        <row r="1237">
          <cell r="F1237">
            <v>4.9420800000000001E-2</v>
          </cell>
        </row>
        <row r="1238">
          <cell r="F1238">
            <v>4.9460799999999999E-2</v>
          </cell>
        </row>
        <row r="1239">
          <cell r="F1239">
            <v>4.9500799999999998E-2</v>
          </cell>
        </row>
        <row r="1240">
          <cell r="F1240">
            <v>4.9540800000000003E-2</v>
          </cell>
        </row>
        <row r="1241">
          <cell r="F1241">
            <v>4.9580800000000001E-2</v>
          </cell>
        </row>
        <row r="1242">
          <cell r="F1242">
            <v>4.96208E-2</v>
          </cell>
        </row>
        <row r="1243">
          <cell r="F1243">
            <v>4.9660799999999998E-2</v>
          </cell>
        </row>
        <row r="1244">
          <cell r="F1244">
            <v>4.9700800000000003E-2</v>
          </cell>
        </row>
        <row r="1245">
          <cell r="F1245">
            <v>4.9740800000000002E-2</v>
          </cell>
        </row>
        <row r="1246">
          <cell r="F1246">
            <v>4.97808E-2</v>
          </cell>
        </row>
        <row r="1247">
          <cell r="F1247">
            <v>4.9820799999999998E-2</v>
          </cell>
        </row>
        <row r="1248">
          <cell r="F1248">
            <v>4.9860700000000001E-2</v>
          </cell>
        </row>
        <row r="1249">
          <cell r="F1249">
            <v>4.9900699999999999E-2</v>
          </cell>
        </row>
        <row r="1250">
          <cell r="F1250">
            <v>4.9940699999999998E-2</v>
          </cell>
        </row>
        <row r="1251">
          <cell r="F1251">
            <v>4.9980700000000003E-2</v>
          </cell>
        </row>
        <row r="1252">
          <cell r="F1252">
            <v>5.0020700000000001E-2</v>
          </cell>
        </row>
        <row r="1253">
          <cell r="F1253">
            <v>5.00607E-2</v>
          </cell>
        </row>
        <row r="1254">
          <cell r="F1254">
            <v>5.0100699999999998E-2</v>
          </cell>
        </row>
        <row r="1255">
          <cell r="F1255">
            <v>5.0140700000000003E-2</v>
          </cell>
        </row>
        <row r="1256">
          <cell r="F1256">
            <v>5.0180700000000002E-2</v>
          </cell>
        </row>
        <row r="1257">
          <cell r="F1257">
            <v>5.02207E-2</v>
          </cell>
        </row>
        <row r="1258">
          <cell r="F1258">
            <v>5.0260699999999998E-2</v>
          </cell>
        </row>
        <row r="1259">
          <cell r="F1259">
            <v>5.0300699999999997E-2</v>
          </cell>
        </row>
        <row r="1260">
          <cell r="F1260">
            <v>5.0340599999999999E-2</v>
          </cell>
        </row>
        <row r="1261">
          <cell r="F1261">
            <v>5.0380599999999998E-2</v>
          </cell>
        </row>
        <row r="1262">
          <cell r="F1262">
            <v>5.0420600000000003E-2</v>
          </cell>
        </row>
        <row r="1263">
          <cell r="F1263">
            <v>5.0460600000000001E-2</v>
          </cell>
        </row>
        <row r="1264">
          <cell r="F1264">
            <v>5.05006E-2</v>
          </cell>
        </row>
        <row r="1265">
          <cell r="F1265">
            <v>5.0540599999999998E-2</v>
          </cell>
        </row>
        <row r="1266">
          <cell r="F1266">
            <v>5.0580600000000003E-2</v>
          </cell>
        </row>
        <row r="1267">
          <cell r="F1267">
            <v>5.0620600000000002E-2</v>
          </cell>
        </row>
        <row r="1268">
          <cell r="F1268">
            <v>5.06606E-2</v>
          </cell>
        </row>
        <row r="1269">
          <cell r="F1269">
            <v>5.0700599999999998E-2</v>
          </cell>
        </row>
        <row r="1270">
          <cell r="F1270">
            <v>5.0740599999999997E-2</v>
          </cell>
        </row>
        <row r="1271">
          <cell r="F1271">
            <v>5.0780499999999999E-2</v>
          </cell>
        </row>
        <row r="1272">
          <cell r="F1272">
            <v>5.0820499999999998E-2</v>
          </cell>
        </row>
        <row r="1273">
          <cell r="F1273">
            <v>5.0860500000000003E-2</v>
          </cell>
        </row>
        <row r="1274">
          <cell r="F1274">
            <v>5.0900500000000001E-2</v>
          </cell>
        </row>
        <row r="1275">
          <cell r="F1275">
            <v>5.09405E-2</v>
          </cell>
        </row>
        <row r="1276">
          <cell r="F1276">
            <v>5.0980499999999998E-2</v>
          </cell>
        </row>
        <row r="1277">
          <cell r="F1277">
            <v>5.1020500000000003E-2</v>
          </cell>
        </row>
        <row r="1278">
          <cell r="F1278">
            <v>5.1060500000000002E-2</v>
          </cell>
        </row>
        <row r="1279">
          <cell r="F1279">
            <v>5.11005E-2</v>
          </cell>
        </row>
        <row r="1280">
          <cell r="F1280">
            <v>5.1140499999999998E-2</v>
          </cell>
        </row>
        <row r="1281">
          <cell r="F1281">
            <v>5.1180499999999997E-2</v>
          </cell>
        </row>
        <row r="1282">
          <cell r="F1282">
            <v>5.1220500000000002E-2</v>
          </cell>
        </row>
        <row r="1283">
          <cell r="F1283">
            <v>5.1260399999999998E-2</v>
          </cell>
        </row>
        <row r="1284">
          <cell r="F1284">
            <v>5.1300400000000003E-2</v>
          </cell>
        </row>
        <row r="1285">
          <cell r="F1285">
            <v>5.1340400000000001E-2</v>
          </cell>
        </row>
        <row r="1286">
          <cell r="F1286">
            <v>5.13804E-2</v>
          </cell>
        </row>
        <row r="1287">
          <cell r="F1287">
            <v>5.1420399999999998E-2</v>
          </cell>
        </row>
        <row r="1288">
          <cell r="F1288">
            <v>5.1460400000000003E-2</v>
          </cell>
        </row>
        <row r="1289">
          <cell r="F1289">
            <v>5.1500400000000002E-2</v>
          </cell>
        </row>
        <row r="1290">
          <cell r="F1290">
            <v>5.15404E-2</v>
          </cell>
        </row>
        <row r="1291">
          <cell r="F1291">
            <v>5.1580399999999998E-2</v>
          </cell>
        </row>
        <row r="1292">
          <cell r="F1292">
            <v>5.1620399999999997E-2</v>
          </cell>
        </row>
        <row r="1293">
          <cell r="F1293">
            <v>5.1660400000000002E-2</v>
          </cell>
        </row>
        <row r="1294">
          <cell r="F1294">
            <v>5.1700400000000001E-2</v>
          </cell>
        </row>
        <row r="1295">
          <cell r="F1295">
            <v>5.1740300000000003E-2</v>
          </cell>
        </row>
        <row r="1296">
          <cell r="F1296">
            <v>5.1780300000000001E-2</v>
          </cell>
        </row>
        <row r="1297">
          <cell r="F1297">
            <v>5.18203E-2</v>
          </cell>
        </row>
        <row r="1298">
          <cell r="F1298">
            <v>5.1860299999999998E-2</v>
          </cell>
        </row>
        <row r="1299">
          <cell r="F1299">
            <v>5.1900300000000003E-2</v>
          </cell>
        </row>
        <row r="1300">
          <cell r="F1300">
            <v>5.1940300000000002E-2</v>
          </cell>
        </row>
        <row r="1301">
          <cell r="F1301">
            <v>5.19803E-2</v>
          </cell>
        </row>
        <row r="1302">
          <cell r="F1302">
            <v>5.2020299999999998E-2</v>
          </cell>
        </row>
        <row r="1303">
          <cell r="F1303">
            <v>5.2060299999999997E-2</v>
          </cell>
        </row>
        <row r="1304">
          <cell r="F1304">
            <v>5.2100300000000002E-2</v>
          </cell>
        </row>
        <row r="1305">
          <cell r="F1305">
            <v>5.2140300000000001E-2</v>
          </cell>
        </row>
        <row r="1306">
          <cell r="F1306">
            <v>5.2180200000000003E-2</v>
          </cell>
        </row>
        <row r="1307">
          <cell r="F1307">
            <v>5.2220200000000001E-2</v>
          </cell>
        </row>
        <row r="1308">
          <cell r="F1308">
            <v>5.22602E-2</v>
          </cell>
        </row>
        <row r="1309">
          <cell r="F1309">
            <v>5.2300199999999998E-2</v>
          </cell>
        </row>
        <row r="1310">
          <cell r="F1310">
            <v>5.2340200000000003E-2</v>
          </cell>
        </row>
        <row r="1311">
          <cell r="F1311">
            <v>5.2380200000000002E-2</v>
          </cell>
        </row>
        <row r="1312">
          <cell r="F1312">
            <v>5.24202E-2</v>
          </cell>
        </row>
        <row r="1313">
          <cell r="F1313">
            <v>5.2460199999999998E-2</v>
          </cell>
        </row>
        <row r="1314">
          <cell r="F1314">
            <v>5.2500199999999997E-2</v>
          </cell>
        </row>
        <row r="1315">
          <cell r="F1315">
            <v>5.2540200000000002E-2</v>
          </cell>
        </row>
        <row r="1316">
          <cell r="F1316">
            <v>5.2580200000000001E-2</v>
          </cell>
        </row>
        <row r="1317">
          <cell r="F1317">
            <v>5.2620199999999999E-2</v>
          </cell>
        </row>
        <row r="1318">
          <cell r="F1318">
            <v>5.2660100000000001E-2</v>
          </cell>
        </row>
        <row r="1319">
          <cell r="F1319">
            <v>5.27001E-2</v>
          </cell>
        </row>
        <row r="1320">
          <cell r="F1320">
            <v>5.2740099999999998E-2</v>
          </cell>
        </row>
        <row r="1321">
          <cell r="F1321">
            <v>5.2780100000000003E-2</v>
          </cell>
        </row>
        <row r="1322">
          <cell r="F1322">
            <v>5.2820100000000002E-2</v>
          </cell>
        </row>
        <row r="1323">
          <cell r="F1323">
            <v>5.28601E-2</v>
          </cell>
        </row>
        <row r="1324">
          <cell r="F1324">
            <v>5.2900099999999999E-2</v>
          </cell>
        </row>
        <row r="1325">
          <cell r="F1325">
            <v>5.2940099999999997E-2</v>
          </cell>
        </row>
        <row r="1326">
          <cell r="F1326">
            <v>5.2980100000000002E-2</v>
          </cell>
        </row>
        <row r="1327">
          <cell r="F1327">
            <v>5.3020100000000001E-2</v>
          </cell>
        </row>
        <row r="1328">
          <cell r="F1328">
            <v>5.3060099999999999E-2</v>
          </cell>
        </row>
        <row r="1329">
          <cell r="F1329">
            <v>5.3100099999999997E-2</v>
          </cell>
        </row>
        <row r="1330">
          <cell r="F1330">
            <v>5.314E-2</v>
          </cell>
        </row>
        <row r="1331">
          <cell r="F1331">
            <v>5.3179999999999998E-2</v>
          </cell>
        </row>
        <row r="1332">
          <cell r="F1332">
            <v>5.3220000000000003E-2</v>
          </cell>
        </row>
        <row r="1333">
          <cell r="F1333">
            <v>5.3260000000000002E-2</v>
          </cell>
        </row>
        <row r="1334">
          <cell r="F1334">
            <v>5.33E-2</v>
          </cell>
        </row>
        <row r="1335">
          <cell r="F1335">
            <v>5.3339999999999999E-2</v>
          </cell>
        </row>
        <row r="1336">
          <cell r="F1336">
            <v>5.3379999999999997E-2</v>
          </cell>
        </row>
        <row r="1337">
          <cell r="F1337">
            <v>5.3420000000000002E-2</v>
          </cell>
        </row>
        <row r="1338">
          <cell r="F1338">
            <v>5.3460000000000001E-2</v>
          </cell>
        </row>
        <row r="1339">
          <cell r="F1339">
            <v>5.3499999999999999E-2</v>
          </cell>
        </row>
        <row r="1340">
          <cell r="F1340">
            <v>5.3539999999999997E-2</v>
          </cell>
        </row>
        <row r="1341">
          <cell r="F1341">
            <v>5.35799E-2</v>
          </cell>
        </row>
        <row r="1342">
          <cell r="F1342">
            <v>5.3619899999999998E-2</v>
          </cell>
        </row>
        <row r="1343">
          <cell r="F1343">
            <v>5.3659900000000003E-2</v>
          </cell>
        </row>
        <row r="1344">
          <cell r="F1344">
            <v>5.3699900000000002E-2</v>
          </cell>
        </row>
        <row r="1345">
          <cell r="F1345">
            <v>5.37399E-2</v>
          </cell>
        </row>
        <row r="1346">
          <cell r="F1346">
            <v>5.3779899999999999E-2</v>
          </cell>
        </row>
        <row r="1347">
          <cell r="F1347">
            <v>5.3819899999999997E-2</v>
          </cell>
        </row>
        <row r="1348">
          <cell r="F1348">
            <v>5.3859900000000002E-2</v>
          </cell>
        </row>
        <row r="1349">
          <cell r="F1349">
            <v>5.3899900000000001E-2</v>
          </cell>
        </row>
        <row r="1350">
          <cell r="F1350">
            <v>5.3939899999999999E-2</v>
          </cell>
        </row>
        <row r="1351">
          <cell r="F1351">
            <v>5.3979899999999997E-2</v>
          </cell>
        </row>
        <row r="1352">
          <cell r="F1352">
            <v>5.4019900000000003E-2</v>
          </cell>
        </row>
        <row r="1353">
          <cell r="F1353">
            <v>5.4059799999999998E-2</v>
          </cell>
        </row>
        <row r="1354">
          <cell r="F1354">
            <v>5.4099800000000003E-2</v>
          </cell>
        </row>
        <row r="1355">
          <cell r="F1355">
            <v>5.4139800000000002E-2</v>
          </cell>
        </row>
        <row r="1356">
          <cell r="F1356">
            <v>5.41798E-2</v>
          </cell>
        </row>
        <row r="1357">
          <cell r="F1357">
            <v>5.4219799999999999E-2</v>
          </cell>
        </row>
        <row r="1358">
          <cell r="F1358">
            <v>5.4259799999999997E-2</v>
          </cell>
        </row>
        <row r="1359">
          <cell r="F1359">
            <v>5.4299800000000002E-2</v>
          </cell>
        </row>
        <row r="1360">
          <cell r="F1360">
            <v>5.4339800000000001E-2</v>
          </cell>
        </row>
        <row r="1361">
          <cell r="F1361">
            <v>5.4379799999999999E-2</v>
          </cell>
        </row>
        <row r="1362">
          <cell r="F1362">
            <v>5.4419799999999997E-2</v>
          </cell>
        </row>
        <row r="1363">
          <cell r="F1363">
            <v>5.4459800000000003E-2</v>
          </cell>
        </row>
        <row r="1364">
          <cell r="F1364">
            <v>5.4499800000000001E-2</v>
          </cell>
        </row>
        <row r="1365">
          <cell r="F1365">
            <v>5.4539700000000003E-2</v>
          </cell>
        </row>
        <row r="1366">
          <cell r="F1366">
            <v>5.4579700000000002E-2</v>
          </cell>
        </row>
        <row r="1367">
          <cell r="F1367">
            <v>5.46197E-2</v>
          </cell>
        </row>
        <row r="1368">
          <cell r="F1368">
            <v>5.4659699999999999E-2</v>
          </cell>
        </row>
        <row r="1369">
          <cell r="F1369">
            <v>5.4699699999999997E-2</v>
          </cell>
        </row>
        <row r="1370">
          <cell r="F1370">
            <v>5.4739700000000002E-2</v>
          </cell>
        </row>
        <row r="1371">
          <cell r="F1371">
            <v>5.4779700000000001E-2</v>
          </cell>
        </row>
        <row r="1372">
          <cell r="F1372">
            <v>5.4819699999999999E-2</v>
          </cell>
        </row>
        <row r="1373">
          <cell r="F1373">
            <v>5.4859699999999997E-2</v>
          </cell>
        </row>
        <row r="1374">
          <cell r="F1374">
            <v>5.4899700000000003E-2</v>
          </cell>
        </row>
        <row r="1375">
          <cell r="F1375">
            <v>5.4939700000000001E-2</v>
          </cell>
        </row>
        <row r="1376">
          <cell r="F1376">
            <v>5.4979600000000003E-2</v>
          </cell>
        </row>
        <row r="1377">
          <cell r="F1377">
            <v>5.5019600000000002E-2</v>
          </cell>
        </row>
        <row r="1378">
          <cell r="F1378">
            <v>5.50596E-2</v>
          </cell>
        </row>
        <row r="1379">
          <cell r="F1379">
            <v>5.5099599999999999E-2</v>
          </cell>
        </row>
        <row r="1380">
          <cell r="F1380">
            <v>5.5139599999999997E-2</v>
          </cell>
        </row>
        <row r="1381">
          <cell r="F1381">
            <v>5.5179600000000002E-2</v>
          </cell>
        </row>
        <row r="1382">
          <cell r="F1382">
            <v>5.5219600000000001E-2</v>
          </cell>
        </row>
        <row r="1383">
          <cell r="F1383">
            <v>5.5259599999999999E-2</v>
          </cell>
        </row>
        <row r="1384">
          <cell r="F1384">
            <v>5.5299599999999997E-2</v>
          </cell>
        </row>
        <row r="1385">
          <cell r="F1385">
            <v>5.5339600000000003E-2</v>
          </cell>
        </row>
        <row r="1386">
          <cell r="F1386">
            <v>5.5379600000000001E-2</v>
          </cell>
        </row>
        <row r="1387">
          <cell r="F1387">
            <v>5.5419599999999999E-2</v>
          </cell>
        </row>
        <row r="1388">
          <cell r="F1388">
            <v>5.5459500000000002E-2</v>
          </cell>
        </row>
        <row r="1389">
          <cell r="F1389">
            <v>5.54995E-2</v>
          </cell>
        </row>
        <row r="1390">
          <cell r="F1390">
            <v>5.5539499999999999E-2</v>
          </cell>
        </row>
        <row r="1391">
          <cell r="F1391">
            <v>5.5579499999999997E-2</v>
          </cell>
        </row>
        <row r="1392">
          <cell r="F1392">
            <v>5.5619500000000002E-2</v>
          </cell>
        </row>
        <row r="1393">
          <cell r="F1393">
            <v>5.5659500000000001E-2</v>
          </cell>
        </row>
        <row r="1394">
          <cell r="F1394">
            <v>5.5699499999999999E-2</v>
          </cell>
        </row>
        <row r="1395">
          <cell r="F1395">
            <v>5.5739499999999997E-2</v>
          </cell>
        </row>
        <row r="1396">
          <cell r="F1396">
            <v>5.5779500000000003E-2</v>
          </cell>
        </row>
        <row r="1397">
          <cell r="F1397">
            <v>5.5819500000000001E-2</v>
          </cell>
        </row>
        <row r="1398">
          <cell r="F1398">
            <v>5.5859499999999999E-2</v>
          </cell>
        </row>
        <row r="1399">
          <cell r="F1399">
            <v>5.5899499999999998E-2</v>
          </cell>
        </row>
        <row r="1400">
          <cell r="F1400">
            <v>5.59394E-2</v>
          </cell>
        </row>
        <row r="1401">
          <cell r="F1401">
            <v>5.5979399999999999E-2</v>
          </cell>
        </row>
        <row r="1402">
          <cell r="F1402">
            <v>5.6019399999999997E-2</v>
          </cell>
        </row>
        <row r="1403">
          <cell r="F1403">
            <v>5.6059400000000002E-2</v>
          </cell>
        </row>
        <row r="1404">
          <cell r="F1404">
            <v>5.6099400000000001E-2</v>
          </cell>
        </row>
        <row r="1405">
          <cell r="F1405">
            <v>5.6139399999999999E-2</v>
          </cell>
        </row>
        <row r="1406">
          <cell r="F1406">
            <v>5.6179399999999997E-2</v>
          </cell>
        </row>
        <row r="1407">
          <cell r="F1407">
            <v>5.6219400000000003E-2</v>
          </cell>
        </row>
        <row r="1408">
          <cell r="F1408">
            <v>5.6259400000000001E-2</v>
          </cell>
        </row>
        <row r="1409">
          <cell r="F1409">
            <v>5.6299399999999999E-2</v>
          </cell>
        </row>
        <row r="1410">
          <cell r="F1410">
            <v>5.6339399999999998E-2</v>
          </cell>
        </row>
        <row r="1411">
          <cell r="F1411">
            <v>5.63793E-2</v>
          </cell>
        </row>
        <row r="1412">
          <cell r="F1412">
            <v>5.6419299999999999E-2</v>
          </cell>
        </row>
        <row r="1413">
          <cell r="F1413">
            <v>5.6459299999999997E-2</v>
          </cell>
        </row>
        <row r="1414">
          <cell r="F1414">
            <v>5.6499300000000002E-2</v>
          </cell>
        </row>
        <row r="1415">
          <cell r="F1415">
            <v>5.6539300000000001E-2</v>
          </cell>
        </row>
        <row r="1416">
          <cell r="F1416">
            <v>5.6579299999999999E-2</v>
          </cell>
        </row>
        <row r="1417">
          <cell r="F1417">
            <v>5.6619299999999997E-2</v>
          </cell>
        </row>
        <row r="1418">
          <cell r="F1418">
            <v>5.6659300000000003E-2</v>
          </cell>
        </row>
        <row r="1419">
          <cell r="F1419">
            <v>5.6699300000000001E-2</v>
          </cell>
        </row>
        <row r="1420">
          <cell r="F1420">
            <v>5.6739299999999999E-2</v>
          </cell>
        </row>
        <row r="1421">
          <cell r="F1421">
            <v>5.6779299999999998E-2</v>
          </cell>
        </row>
        <row r="1422">
          <cell r="F1422">
            <v>5.6819300000000003E-2</v>
          </cell>
        </row>
        <row r="1423">
          <cell r="F1423">
            <v>5.6859199999999999E-2</v>
          </cell>
        </row>
        <row r="1424">
          <cell r="F1424">
            <v>5.6899199999999997E-2</v>
          </cell>
        </row>
        <row r="1425">
          <cell r="F1425">
            <v>5.6939200000000002E-2</v>
          </cell>
        </row>
        <row r="1426">
          <cell r="F1426">
            <v>5.6979200000000001E-2</v>
          </cell>
        </row>
        <row r="1427">
          <cell r="F1427">
            <v>5.7019199999999999E-2</v>
          </cell>
        </row>
        <row r="1428">
          <cell r="F1428">
            <v>5.7059199999999997E-2</v>
          </cell>
        </row>
        <row r="1429">
          <cell r="F1429">
            <v>5.7099200000000003E-2</v>
          </cell>
        </row>
        <row r="1430">
          <cell r="F1430">
            <v>5.7139200000000001E-2</v>
          </cell>
        </row>
        <row r="1431">
          <cell r="F1431">
            <v>5.7179199999999999E-2</v>
          </cell>
        </row>
        <row r="1432">
          <cell r="F1432">
            <v>5.7219199999999998E-2</v>
          </cell>
        </row>
        <row r="1433">
          <cell r="F1433">
            <v>5.7259200000000003E-2</v>
          </cell>
        </row>
        <row r="1434">
          <cell r="F1434">
            <v>5.7299099999999999E-2</v>
          </cell>
        </row>
        <row r="1435">
          <cell r="F1435">
            <v>5.7339099999999997E-2</v>
          </cell>
        </row>
        <row r="1436">
          <cell r="F1436">
            <v>5.7379100000000002E-2</v>
          </cell>
        </row>
        <row r="1437">
          <cell r="F1437">
            <v>5.7419100000000001E-2</v>
          </cell>
        </row>
        <row r="1438">
          <cell r="F1438">
            <v>5.7459099999999999E-2</v>
          </cell>
        </row>
        <row r="1439">
          <cell r="F1439">
            <v>5.7499099999999997E-2</v>
          </cell>
        </row>
        <row r="1440">
          <cell r="F1440">
            <v>5.7539100000000003E-2</v>
          </cell>
        </row>
        <row r="1441">
          <cell r="F1441">
            <v>5.7579100000000001E-2</v>
          </cell>
        </row>
        <row r="1442">
          <cell r="F1442">
            <v>5.7619099999999999E-2</v>
          </cell>
        </row>
        <row r="1443">
          <cell r="F1443">
            <v>5.7659099999999998E-2</v>
          </cell>
        </row>
        <row r="1444">
          <cell r="F1444">
            <v>5.7699100000000003E-2</v>
          </cell>
        </row>
        <row r="1445">
          <cell r="F1445">
            <v>5.7739100000000002E-2</v>
          </cell>
        </row>
        <row r="1446">
          <cell r="F1446">
            <v>5.7778999999999997E-2</v>
          </cell>
        </row>
        <row r="1447">
          <cell r="F1447">
            <v>5.7819000000000002E-2</v>
          </cell>
        </row>
        <row r="1448">
          <cell r="F1448">
            <v>5.7859000000000001E-2</v>
          </cell>
        </row>
        <row r="1449">
          <cell r="F1449">
            <v>5.7898999999999999E-2</v>
          </cell>
        </row>
        <row r="1450">
          <cell r="F1450">
            <v>5.7938999999999997E-2</v>
          </cell>
        </row>
        <row r="1451">
          <cell r="F1451">
            <v>5.7979000000000003E-2</v>
          </cell>
        </row>
        <row r="1452">
          <cell r="F1452">
            <v>5.8019000000000001E-2</v>
          </cell>
        </row>
        <row r="1453">
          <cell r="F1453">
            <v>5.8058999999999999E-2</v>
          </cell>
        </row>
        <row r="1454">
          <cell r="F1454">
            <v>5.8098999999999998E-2</v>
          </cell>
        </row>
        <row r="1455">
          <cell r="F1455">
            <v>5.8139000000000003E-2</v>
          </cell>
        </row>
        <row r="1456">
          <cell r="F1456">
            <v>5.8179000000000002E-2</v>
          </cell>
        </row>
        <row r="1457">
          <cell r="F1457">
            <v>5.8219E-2</v>
          </cell>
        </row>
        <row r="1458">
          <cell r="F1458">
            <v>5.8258999999999998E-2</v>
          </cell>
        </row>
        <row r="1459">
          <cell r="F1459">
            <v>5.8298999999999997E-2</v>
          </cell>
        </row>
        <row r="1460">
          <cell r="F1460">
            <v>5.8339000000000002E-2</v>
          </cell>
        </row>
        <row r="1461">
          <cell r="F1461">
            <v>5.8379E-2</v>
          </cell>
        </row>
        <row r="1462">
          <cell r="F1462">
            <v>5.8418999999999999E-2</v>
          </cell>
        </row>
        <row r="1463">
          <cell r="F1463">
            <v>5.8458999999999997E-2</v>
          </cell>
        </row>
        <row r="1464">
          <cell r="F1464">
            <v>5.8499000000000002E-2</v>
          </cell>
        </row>
        <row r="1465">
          <cell r="F1465">
            <v>5.8539000000000001E-2</v>
          </cell>
        </row>
        <row r="1466">
          <cell r="F1466">
            <v>5.8578999999999999E-2</v>
          </cell>
        </row>
        <row r="1467">
          <cell r="F1467">
            <v>5.8618999999999997E-2</v>
          </cell>
        </row>
        <row r="1468">
          <cell r="F1468">
            <v>5.8659000000000003E-2</v>
          </cell>
        </row>
        <row r="1469">
          <cell r="F1469">
            <v>5.8699000000000001E-2</v>
          </cell>
        </row>
        <row r="1470">
          <cell r="F1470">
            <v>5.8739E-2</v>
          </cell>
        </row>
        <row r="1471">
          <cell r="F1471">
            <v>5.8778999999999998E-2</v>
          </cell>
        </row>
        <row r="1472">
          <cell r="F1472">
            <v>5.8819000000000003E-2</v>
          </cell>
        </row>
        <row r="1473">
          <cell r="F1473">
            <v>5.8859000000000002E-2</v>
          </cell>
        </row>
        <row r="1474">
          <cell r="F1474">
            <v>5.8899E-2</v>
          </cell>
        </row>
        <row r="1475">
          <cell r="F1475">
            <v>5.8938999999999998E-2</v>
          </cell>
        </row>
        <row r="1476">
          <cell r="F1476">
            <v>5.8978999999999997E-2</v>
          </cell>
        </row>
        <row r="1477">
          <cell r="F1477">
            <v>5.9019000000000002E-2</v>
          </cell>
        </row>
        <row r="1478">
          <cell r="F1478">
            <v>5.9059E-2</v>
          </cell>
        </row>
        <row r="1479">
          <cell r="F1479">
            <v>5.9098999999999999E-2</v>
          </cell>
        </row>
        <row r="1480">
          <cell r="F1480">
            <v>5.9138999999999997E-2</v>
          </cell>
        </row>
        <row r="1481">
          <cell r="F1481">
            <v>5.9179000000000002E-2</v>
          </cell>
        </row>
        <row r="1482">
          <cell r="F1482">
            <v>5.9219000000000001E-2</v>
          </cell>
        </row>
        <row r="1483">
          <cell r="F1483">
            <v>5.9258999999999999E-2</v>
          </cell>
        </row>
        <row r="1484">
          <cell r="F1484">
            <v>5.9298999999999998E-2</v>
          </cell>
        </row>
        <row r="1485">
          <cell r="F1485">
            <v>5.9339000000000003E-2</v>
          </cell>
        </row>
        <row r="1486">
          <cell r="F1486">
            <v>5.9379000000000001E-2</v>
          </cell>
        </row>
        <row r="1487">
          <cell r="F1487">
            <v>5.9419E-2</v>
          </cell>
        </row>
        <row r="1488">
          <cell r="F1488">
            <v>5.9458999999999998E-2</v>
          </cell>
        </row>
        <row r="1489">
          <cell r="F1489">
            <v>5.9499000000000003E-2</v>
          </cell>
        </row>
        <row r="1490">
          <cell r="F1490">
            <v>5.9539000000000002E-2</v>
          </cell>
        </row>
        <row r="1491">
          <cell r="F1491">
            <v>5.9579E-2</v>
          </cell>
        </row>
        <row r="1492">
          <cell r="F1492">
            <v>5.9618999999999998E-2</v>
          </cell>
        </row>
        <row r="1493">
          <cell r="F1493">
            <v>5.9658999999999997E-2</v>
          </cell>
        </row>
        <row r="1494">
          <cell r="F1494">
            <v>5.9699000000000002E-2</v>
          </cell>
        </row>
        <row r="1495">
          <cell r="F1495">
            <v>5.9739E-2</v>
          </cell>
        </row>
        <row r="1496">
          <cell r="F1496">
            <v>5.9778999999999999E-2</v>
          </cell>
        </row>
        <row r="1497">
          <cell r="F1497">
            <v>5.9818999999999997E-2</v>
          </cell>
        </row>
        <row r="1498">
          <cell r="F1498">
            <v>5.9859000000000002E-2</v>
          </cell>
        </row>
        <row r="1499">
          <cell r="F1499">
            <v>5.9899000000000001E-2</v>
          </cell>
        </row>
        <row r="1500">
          <cell r="F1500">
            <v>5.9938999999999999E-2</v>
          </cell>
        </row>
        <row r="1501">
          <cell r="F1501">
            <v>5.9978999999999998E-2</v>
          </cell>
        </row>
        <row r="1502">
          <cell r="F1502">
            <v>6.0019000000000003E-2</v>
          </cell>
        </row>
        <row r="1503">
          <cell r="F1503">
            <v>6.0059000000000001E-2</v>
          </cell>
        </row>
        <row r="1504">
          <cell r="F1504">
            <v>6.0099E-2</v>
          </cell>
        </row>
        <row r="1505">
          <cell r="F1505">
            <v>6.0138999999999998E-2</v>
          </cell>
        </row>
        <row r="1506">
          <cell r="F1506">
            <v>6.0179000000000003E-2</v>
          </cell>
        </row>
        <row r="1507">
          <cell r="F1507">
            <v>6.0219000000000002E-2</v>
          </cell>
        </row>
        <row r="1508">
          <cell r="F1508">
            <v>6.0259E-2</v>
          </cell>
        </row>
        <row r="1509">
          <cell r="F1509">
            <v>6.0298999999999998E-2</v>
          </cell>
        </row>
        <row r="1510">
          <cell r="F1510">
            <v>6.0338999999999997E-2</v>
          </cell>
        </row>
        <row r="1511">
          <cell r="F1511">
            <v>6.0379000000000002E-2</v>
          </cell>
        </row>
        <row r="1512">
          <cell r="F1512">
            <v>6.0419E-2</v>
          </cell>
        </row>
        <row r="1513">
          <cell r="F1513">
            <v>6.0458999999999999E-2</v>
          </cell>
        </row>
        <row r="1514">
          <cell r="F1514">
            <v>6.0498999999999997E-2</v>
          </cell>
        </row>
        <row r="1515">
          <cell r="F1515">
            <v>6.0539000000000003E-2</v>
          </cell>
        </row>
        <row r="1516">
          <cell r="F1516">
            <v>6.0579000000000001E-2</v>
          </cell>
        </row>
        <row r="1517">
          <cell r="F1517">
            <v>6.0618999999999999E-2</v>
          </cell>
        </row>
        <row r="1518">
          <cell r="F1518">
            <v>6.0658999999999998E-2</v>
          </cell>
        </row>
        <row r="1519">
          <cell r="F1519">
            <v>6.0699000000000003E-2</v>
          </cell>
        </row>
        <row r="1520">
          <cell r="F1520">
            <v>6.0739000000000001E-2</v>
          </cell>
        </row>
        <row r="1521">
          <cell r="F1521">
            <v>6.0779E-2</v>
          </cell>
        </row>
        <row r="1522">
          <cell r="F1522">
            <v>6.0818999999999998E-2</v>
          </cell>
        </row>
        <row r="1523">
          <cell r="F1523">
            <v>6.0859000000000003E-2</v>
          </cell>
        </row>
        <row r="1524">
          <cell r="F1524">
            <v>6.0899000000000002E-2</v>
          </cell>
        </row>
        <row r="1525">
          <cell r="F1525">
            <v>6.0939E-2</v>
          </cell>
        </row>
        <row r="1526">
          <cell r="F1526">
            <v>6.0978999999999998E-2</v>
          </cell>
        </row>
        <row r="1527">
          <cell r="F1527">
            <v>6.1018999999999997E-2</v>
          </cell>
        </row>
        <row r="1528">
          <cell r="F1528">
            <v>6.1059000000000002E-2</v>
          </cell>
        </row>
        <row r="1529">
          <cell r="F1529">
            <v>6.1099000000000001E-2</v>
          </cell>
        </row>
        <row r="1530">
          <cell r="F1530">
            <v>6.1138999999999999E-2</v>
          </cell>
        </row>
        <row r="1531">
          <cell r="F1531">
            <v>6.1178999999999997E-2</v>
          </cell>
        </row>
        <row r="1532">
          <cell r="F1532">
            <v>6.1219000000000003E-2</v>
          </cell>
        </row>
        <row r="1533">
          <cell r="F1533">
            <v>6.1259000000000001E-2</v>
          </cell>
        </row>
        <row r="1534">
          <cell r="F1534">
            <v>6.1298999999999999E-2</v>
          </cell>
        </row>
        <row r="1535">
          <cell r="F1535">
            <v>6.1338999999999998E-2</v>
          </cell>
        </row>
        <row r="1536">
          <cell r="F1536">
            <v>6.1379000000000003E-2</v>
          </cell>
        </row>
        <row r="1537">
          <cell r="F1537">
            <v>6.1419000000000001E-2</v>
          </cell>
        </row>
        <row r="1538">
          <cell r="F1538">
            <v>6.1459E-2</v>
          </cell>
        </row>
        <row r="1539">
          <cell r="F1539">
            <v>6.1498999999999998E-2</v>
          </cell>
        </row>
        <row r="1540">
          <cell r="F1540">
            <v>6.1539000000000003E-2</v>
          </cell>
        </row>
        <row r="1541">
          <cell r="F1541">
            <v>6.1579000000000002E-2</v>
          </cell>
        </row>
        <row r="1542">
          <cell r="F1542">
            <v>6.1619E-2</v>
          </cell>
        </row>
        <row r="1543">
          <cell r="F1543">
            <v>6.1658999999999999E-2</v>
          </cell>
        </row>
        <row r="1544">
          <cell r="F1544">
            <v>6.1698999999999997E-2</v>
          </cell>
        </row>
        <row r="1545">
          <cell r="F1545">
            <v>6.1739000000000002E-2</v>
          </cell>
        </row>
        <row r="1546">
          <cell r="F1546">
            <v>6.1779000000000001E-2</v>
          </cell>
        </row>
        <row r="1547">
          <cell r="F1547">
            <v>6.1818999999999999E-2</v>
          </cell>
        </row>
        <row r="1548">
          <cell r="F1548">
            <v>6.1858999999999997E-2</v>
          </cell>
        </row>
        <row r="1549">
          <cell r="F1549">
            <v>6.1899000000000003E-2</v>
          </cell>
        </row>
        <row r="1550">
          <cell r="F1550">
            <v>6.1939000000000001E-2</v>
          </cell>
        </row>
        <row r="1551">
          <cell r="F1551">
            <v>6.1978999999999999E-2</v>
          </cell>
        </row>
        <row r="1552">
          <cell r="F1552">
            <v>6.2018999999999998E-2</v>
          </cell>
        </row>
        <row r="1553">
          <cell r="F1553">
            <v>6.2059000000000003E-2</v>
          </cell>
        </row>
        <row r="1554">
          <cell r="F1554">
            <v>6.2099000000000001E-2</v>
          </cell>
        </row>
        <row r="1555">
          <cell r="F1555">
            <v>6.2139E-2</v>
          </cell>
        </row>
        <row r="1556">
          <cell r="F1556">
            <v>6.2178999999999998E-2</v>
          </cell>
        </row>
        <row r="1557">
          <cell r="F1557">
            <v>6.2219000000000003E-2</v>
          </cell>
        </row>
        <row r="1558">
          <cell r="F1558">
            <v>6.2259000000000002E-2</v>
          </cell>
        </row>
        <row r="1559">
          <cell r="F1559">
            <v>6.2299E-2</v>
          </cell>
        </row>
        <row r="1560">
          <cell r="F1560">
            <v>6.2338999999999999E-2</v>
          </cell>
        </row>
        <row r="1561">
          <cell r="F1561">
            <v>6.2378999999999997E-2</v>
          </cell>
        </row>
        <row r="1562">
          <cell r="F1562">
            <v>6.2419000000000002E-2</v>
          </cell>
        </row>
        <row r="1563">
          <cell r="F1563">
            <v>6.2459000000000001E-2</v>
          </cell>
        </row>
        <row r="1564">
          <cell r="F1564">
            <v>6.2498999999999999E-2</v>
          </cell>
        </row>
        <row r="1565">
          <cell r="F1565">
            <v>6.2538999999999997E-2</v>
          </cell>
        </row>
        <row r="1566">
          <cell r="F1566">
            <v>6.2578999999999996E-2</v>
          </cell>
        </row>
        <row r="1567">
          <cell r="F1567">
            <v>6.2618999999999994E-2</v>
          </cell>
        </row>
        <row r="1568">
          <cell r="F1568">
            <v>6.2659000000000006E-2</v>
          </cell>
        </row>
        <row r="1569">
          <cell r="F1569">
            <v>6.2699000000000005E-2</v>
          </cell>
        </row>
        <row r="1570">
          <cell r="F1570">
            <v>6.2739000000000003E-2</v>
          </cell>
        </row>
        <row r="1571">
          <cell r="F1571">
            <v>6.2779000000000001E-2</v>
          </cell>
        </row>
        <row r="1572">
          <cell r="F1572">
            <v>6.2819E-2</v>
          </cell>
        </row>
        <row r="1573">
          <cell r="F1573">
            <v>6.2858999999999998E-2</v>
          </cell>
        </row>
        <row r="1574">
          <cell r="F1574">
            <v>6.2898999999999997E-2</v>
          </cell>
        </row>
        <row r="1575">
          <cell r="F1575">
            <v>6.2938999999999995E-2</v>
          </cell>
        </row>
        <row r="1576">
          <cell r="F1576">
            <v>6.2978999999999993E-2</v>
          </cell>
        </row>
        <row r="1577">
          <cell r="F1577">
            <v>6.3019000000000006E-2</v>
          </cell>
        </row>
        <row r="1578">
          <cell r="F1578">
            <v>6.3059000000000004E-2</v>
          </cell>
        </row>
        <row r="1579">
          <cell r="F1579">
            <v>6.3099000000000002E-2</v>
          </cell>
        </row>
        <row r="1580">
          <cell r="F1580">
            <v>6.3139000000000001E-2</v>
          </cell>
        </row>
        <row r="1581">
          <cell r="F1581">
            <v>6.3178999999999999E-2</v>
          </cell>
        </row>
        <row r="1582">
          <cell r="F1582">
            <v>6.3218999999999997E-2</v>
          </cell>
        </row>
        <row r="1583">
          <cell r="F1583">
            <v>6.3258999999999996E-2</v>
          </cell>
        </row>
        <row r="1584">
          <cell r="F1584">
            <v>6.3298999999999994E-2</v>
          </cell>
        </row>
        <row r="1585">
          <cell r="F1585">
            <v>6.3339000000000006E-2</v>
          </cell>
        </row>
        <row r="1586">
          <cell r="F1586">
            <v>6.3379000000000005E-2</v>
          </cell>
        </row>
        <row r="1587">
          <cell r="F1587">
            <v>6.3419000000000003E-2</v>
          </cell>
        </row>
        <row r="1588">
          <cell r="F1588">
            <v>6.3459000000000002E-2</v>
          </cell>
        </row>
        <row r="1589">
          <cell r="F1589">
            <v>6.3499E-2</v>
          </cell>
        </row>
        <row r="1590">
          <cell r="F1590">
            <v>6.3538999999999998E-2</v>
          </cell>
        </row>
        <row r="1591">
          <cell r="F1591">
            <v>6.3578999999999997E-2</v>
          </cell>
        </row>
        <row r="1592">
          <cell r="F1592">
            <v>6.3618999999999995E-2</v>
          </cell>
        </row>
        <row r="1593">
          <cell r="F1593">
            <v>6.3658999999999993E-2</v>
          </cell>
        </row>
        <row r="1594">
          <cell r="F1594">
            <v>6.3699000000000006E-2</v>
          </cell>
        </row>
        <row r="1595">
          <cell r="F1595">
            <v>6.3739000000000004E-2</v>
          </cell>
        </row>
        <row r="1596">
          <cell r="F1596">
            <v>6.3779000000000002E-2</v>
          </cell>
        </row>
        <row r="1597">
          <cell r="F1597">
            <v>6.3819000000000001E-2</v>
          </cell>
        </row>
        <row r="1598">
          <cell r="F1598">
            <v>6.3858999999999999E-2</v>
          </cell>
        </row>
        <row r="1599">
          <cell r="F1599">
            <v>6.3898999999999997E-2</v>
          </cell>
        </row>
        <row r="1600">
          <cell r="F1600">
            <v>6.3938999999999996E-2</v>
          </cell>
        </row>
        <row r="1601">
          <cell r="F1601">
            <v>6.3978999999999994E-2</v>
          </cell>
        </row>
        <row r="1602">
          <cell r="F1602">
            <v>6.4019000000000006E-2</v>
          </cell>
        </row>
        <row r="1603">
          <cell r="F1603">
            <v>6.4059000000000005E-2</v>
          </cell>
        </row>
        <row r="1604">
          <cell r="F1604">
            <v>6.4099000000000003E-2</v>
          </cell>
        </row>
        <row r="1605">
          <cell r="F1605">
            <v>6.4139000000000002E-2</v>
          </cell>
        </row>
        <row r="1606">
          <cell r="F1606">
            <v>6.4179E-2</v>
          </cell>
        </row>
        <row r="1607">
          <cell r="F1607">
            <v>6.4218999999999998E-2</v>
          </cell>
        </row>
        <row r="1608">
          <cell r="F1608">
            <v>6.4258999999999997E-2</v>
          </cell>
        </row>
        <row r="1609">
          <cell r="F1609">
            <v>6.4298999999999995E-2</v>
          </cell>
        </row>
        <row r="1610">
          <cell r="F1610">
            <v>6.4338999999999993E-2</v>
          </cell>
        </row>
        <row r="1611">
          <cell r="F1611">
            <v>6.4379000000000006E-2</v>
          </cell>
        </row>
        <row r="1612">
          <cell r="F1612">
            <v>6.4419000000000004E-2</v>
          </cell>
        </row>
        <row r="1613">
          <cell r="F1613">
            <v>6.4459000000000002E-2</v>
          </cell>
        </row>
        <row r="1614">
          <cell r="F1614">
            <v>6.4499000000000001E-2</v>
          </cell>
        </row>
        <row r="1615">
          <cell r="F1615">
            <v>6.4538999999999999E-2</v>
          </cell>
        </row>
        <row r="1616">
          <cell r="F1616">
            <v>6.4578999999999998E-2</v>
          </cell>
        </row>
        <row r="1617">
          <cell r="F1617">
            <v>6.4618999999999996E-2</v>
          </cell>
        </row>
        <row r="1618">
          <cell r="F1618">
            <v>6.4658999999999994E-2</v>
          </cell>
        </row>
        <row r="1619">
          <cell r="F1619">
            <v>6.4699000000000007E-2</v>
          </cell>
        </row>
        <row r="1620">
          <cell r="F1620">
            <v>6.4739000000000005E-2</v>
          </cell>
        </row>
        <row r="1621">
          <cell r="F1621">
            <v>6.4779000000000003E-2</v>
          </cell>
        </row>
        <row r="1622">
          <cell r="F1622">
            <v>6.4819000000000002E-2</v>
          </cell>
        </row>
        <row r="1623">
          <cell r="F1623">
            <v>6.4859E-2</v>
          </cell>
        </row>
        <row r="1624">
          <cell r="F1624">
            <v>6.4898999999999998E-2</v>
          </cell>
        </row>
        <row r="1625">
          <cell r="F1625">
            <v>6.4938999999999997E-2</v>
          </cell>
        </row>
        <row r="1626">
          <cell r="F1626">
            <v>6.4978999999999995E-2</v>
          </cell>
        </row>
        <row r="1627">
          <cell r="F1627">
            <v>6.5018999999999993E-2</v>
          </cell>
        </row>
        <row r="1628">
          <cell r="F1628">
            <v>6.5059000000000006E-2</v>
          </cell>
        </row>
        <row r="1629">
          <cell r="F1629">
            <v>6.5099000000000004E-2</v>
          </cell>
        </row>
        <row r="1630">
          <cell r="F1630">
            <v>6.5139000000000002E-2</v>
          </cell>
        </row>
        <row r="1631">
          <cell r="F1631">
            <v>6.5179000000000001E-2</v>
          </cell>
        </row>
        <row r="1632">
          <cell r="F1632">
            <v>6.5218999999999999E-2</v>
          </cell>
        </row>
        <row r="1633">
          <cell r="F1633">
            <v>6.5258999999999998E-2</v>
          </cell>
        </row>
        <row r="1634">
          <cell r="F1634">
            <v>6.5298999999999996E-2</v>
          </cell>
        </row>
        <row r="1635">
          <cell r="F1635">
            <v>6.5338999999999994E-2</v>
          </cell>
        </row>
        <row r="1636">
          <cell r="F1636">
            <v>6.5379000000000007E-2</v>
          </cell>
        </row>
        <row r="1637">
          <cell r="F1637">
            <v>6.5419000000000005E-2</v>
          </cell>
        </row>
        <row r="1638">
          <cell r="F1638">
            <v>6.5459000000000003E-2</v>
          </cell>
        </row>
        <row r="1639">
          <cell r="F1639">
            <v>6.5499000000000002E-2</v>
          </cell>
        </row>
        <row r="1640">
          <cell r="F1640">
            <v>6.5539E-2</v>
          </cell>
        </row>
        <row r="1641">
          <cell r="F1641">
            <v>6.5578999999999998E-2</v>
          </cell>
        </row>
        <row r="1642">
          <cell r="F1642">
            <v>6.5618999999999997E-2</v>
          </cell>
        </row>
        <row r="1643">
          <cell r="F1643">
            <v>6.5658999999999995E-2</v>
          </cell>
        </row>
        <row r="1644">
          <cell r="F1644">
            <v>6.5698999999999994E-2</v>
          </cell>
        </row>
        <row r="1645">
          <cell r="F1645">
            <v>6.5739000000000006E-2</v>
          </cell>
        </row>
        <row r="1646">
          <cell r="F1646">
            <v>6.5779000000000004E-2</v>
          </cell>
        </row>
        <row r="1647">
          <cell r="F1647">
            <v>6.5819000000000003E-2</v>
          </cell>
        </row>
        <row r="1648">
          <cell r="F1648">
            <v>6.5859000000000001E-2</v>
          </cell>
        </row>
        <row r="1649">
          <cell r="F1649">
            <v>6.5898999999999999E-2</v>
          </cell>
        </row>
        <row r="1650">
          <cell r="F1650">
            <v>6.5938999999999998E-2</v>
          </cell>
        </row>
        <row r="1651">
          <cell r="F1651">
            <v>6.5978999999999996E-2</v>
          </cell>
        </row>
        <row r="1652">
          <cell r="F1652">
            <v>6.6018999999999994E-2</v>
          </cell>
        </row>
        <row r="1653">
          <cell r="F1653">
            <v>6.6059000000000007E-2</v>
          </cell>
        </row>
        <row r="1654">
          <cell r="F1654">
            <v>6.6099000000000005E-2</v>
          </cell>
        </row>
        <row r="1655">
          <cell r="F1655">
            <v>6.6139000000000003E-2</v>
          </cell>
        </row>
        <row r="1656">
          <cell r="F1656">
            <v>6.6179000000000002E-2</v>
          </cell>
        </row>
        <row r="1657">
          <cell r="F1657">
            <v>6.6219E-2</v>
          </cell>
        </row>
        <row r="1658">
          <cell r="F1658">
            <v>6.6258999999999998E-2</v>
          </cell>
        </row>
        <row r="1659">
          <cell r="F1659">
            <v>6.6298999999999997E-2</v>
          </cell>
        </row>
        <row r="1660">
          <cell r="F1660">
            <v>6.6338999999999995E-2</v>
          </cell>
        </row>
        <row r="1661">
          <cell r="F1661">
            <v>6.6378999999999994E-2</v>
          </cell>
        </row>
        <row r="1662">
          <cell r="F1662">
            <v>6.6419000000000006E-2</v>
          </cell>
        </row>
        <row r="1663">
          <cell r="F1663">
            <v>6.6459000000000004E-2</v>
          </cell>
        </row>
        <row r="1664">
          <cell r="F1664">
            <v>6.6499000000000003E-2</v>
          </cell>
        </row>
        <row r="1665">
          <cell r="F1665">
            <v>6.6539000000000001E-2</v>
          </cell>
        </row>
        <row r="1666">
          <cell r="F1666">
            <v>6.6578999999999999E-2</v>
          </cell>
        </row>
        <row r="1667">
          <cell r="F1667">
            <v>6.6618999999999998E-2</v>
          </cell>
        </row>
        <row r="1668">
          <cell r="F1668">
            <v>6.6658999999999996E-2</v>
          </cell>
        </row>
        <row r="1669">
          <cell r="F1669">
            <v>6.6698999999999994E-2</v>
          </cell>
        </row>
        <row r="1670">
          <cell r="F1670">
            <v>6.6739000000000007E-2</v>
          </cell>
        </row>
        <row r="1671">
          <cell r="F1671">
            <v>6.6779000000000005E-2</v>
          </cell>
        </row>
        <row r="1672">
          <cell r="F1672">
            <v>6.6819000000000003E-2</v>
          </cell>
        </row>
        <row r="1673">
          <cell r="F1673">
            <v>6.6859000000000002E-2</v>
          </cell>
        </row>
        <row r="1674">
          <cell r="F1674">
            <v>6.6899E-2</v>
          </cell>
        </row>
        <row r="1675">
          <cell r="F1675">
            <v>6.6938999999999999E-2</v>
          </cell>
        </row>
        <row r="1676">
          <cell r="F1676">
            <v>6.6978999999999997E-2</v>
          </cell>
        </row>
        <row r="1677">
          <cell r="F1677">
            <v>6.7018999999999995E-2</v>
          </cell>
        </row>
        <row r="1678">
          <cell r="F1678">
            <v>6.7058999999999994E-2</v>
          </cell>
        </row>
        <row r="1679">
          <cell r="F1679">
            <v>6.7099000000000006E-2</v>
          </cell>
        </row>
        <row r="1680">
          <cell r="F1680">
            <v>6.7139000000000004E-2</v>
          </cell>
        </row>
        <row r="1681">
          <cell r="F1681">
            <v>6.7179000000000003E-2</v>
          </cell>
        </row>
        <row r="1682">
          <cell r="F1682">
            <v>6.7219000000000001E-2</v>
          </cell>
        </row>
        <row r="1683">
          <cell r="F1683">
            <v>6.7258999999999999E-2</v>
          </cell>
        </row>
        <row r="1684">
          <cell r="F1684">
            <v>6.7298999999999998E-2</v>
          </cell>
        </row>
        <row r="1685">
          <cell r="F1685">
            <v>6.7338999999999996E-2</v>
          </cell>
        </row>
        <row r="1686">
          <cell r="F1686">
            <v>6.7378999999999994E-2</v>
          </cell>
        </row>
        <row r="1687">
          <cell r="F1687">
            <v>6.7419000000000007E-2</v>
          </cell>
        </row>
        <row r="1688">
          <cell r="F1688">
            <v>6.7459000000000005E-2</v>
          </cell>
        </row>
        <row r="1689">
          <cell r="F1689">
            <v>6.7499000000000003E-2</v>
          </cell>
        </row>
        <row r="1690">
          <cell r="F1690">
            <v>6.7539000000000002E-2</v>
          </cell>
        </row>
        <row r="1691">
          <cell r="F1691">
            <v>6.7579E-2</v>
          </cell>
        </row>
        <row r="1692">
          <cell r="F1692">
            <v>6.7618999999999999E-2</v>
          </cell>
        </row>
        <row r="1693">
          <cell r="F1693">
            <v>6.7658999999999997E-2</v>
          </cell>
        </row>
        <row r="1694">
          <cell r="F1694">
            <v>6.7698999999999995E-2</v>
          </cell>
        </row>
        <row r="1695">
          <cell r="F1695">
            <v>6.7738999999999994E-2</v>
          </cell>
        </row>
        <row r="1696">
          <cell r="F1696">
            <v>6.7779000000000006E-2</v>
          </cell>
        </row>
        <row r="1697">
          <cell r="F1697">
            <v>6.7819000000000004E-2</v>
          </cell>
        </row>
        <row r="1698">
          <cell r="F1698">
            <v>6.7859000000000003E-2</v>
          </cell>
        </row>
        <row r="1699">
          <cell r="F1699">
            <v>6.7899000000000001E-2</v>
          </cell>
        </row>
        <row r="1700">
          <cell r="F1700">
            <v>6.7938999999999999E-2</v>
          </cell>
        </row>
        <row r="1701">
          <cell r="F1701">
            <v>6.7978999999999998E-2</v>
          </cell>
        </row>
        <row r="1702">
          <cell r="F1702">
            <v>6.8018999999999996E-2</v>
          </cell>
        </row>
        <row r="1703">
          <cell r="F1703">
            <v>6.8058999999999995E-2</v>
          </cell>
        </row>
        <row r="1704">
          <cell r="F1704">
            <v>6.8099000000000007E-2</v>
          </cell>
        </row>
        <row r="1705">
          <cell r="F1705">
            <v>6.8139000000000005E-2</v>
          </cell>
        </row>
        <row r="1706">
          <cell r="F1706">
            <v>6.8179000000000003E-2</v>
          </cell>
        </row>
        <row r="1707">
          <cell r="F1707">
            <v>6.8219000000000002E-2</v>
          </cell>
        </row>
        <row r="1708">
          <cell r="F1708">
            <v>6.8259E-2</v>
          </cell>
        </row>
        <row r="1709">
          <cell r="F1709">
            <v>6.8298999999999999E-2</v>
          </cell>
        </row>
        <row r="1710">
          <cell r="F1710">
            <v>6.8338999999999997E-2</v>
          </cell>
        </row>
        <row r="1711">
          <cell r="F1711">
            <v>6.8378999999999995E-2</v>
          </cell>
        </row>
        <row r="1712">
          <cell r="F1712">
            <v>6.8418999999999994E-2</v>
          </cell>
        </row>
        <row r="1713">
          <cell r="F1713">
            <v>6.8459000000000006E-2</v>
          </cell>
        </row>
        <row r="1714">
          <cell r="F1714">
            <v>6.8499000000000004E-2</v>
          </cell>
        </row>
        <row r="1715">
          <cell r="F1715">
            <v>6.8539000000000003E-2</v>
          </cell>
        </row>
        <row r="1716">
          <cell r="F1716">
            <v>6.8579000000000001E-2</v>
          </cell>
        </row>
        <row r="1717">
          <cell r="F1717">
            <v>6.8618999999999999E-2</v>
          </cell>
        </row>
        <row r="1718">
          <cell r="F1718">
            <v>6.8658999999999998E-2</v>
          </cell>
        </row>
        <row r="1719">
          <cell r="F1719">
            <v>6.8698999999999996E-2</v>
          </cell>
        </row>
        <row r="1720">
          <cell r="F1720">
            <v>6.8738999999999995E-2</v>
          </cell>
        </row>
        <row r="1721">
          <cell r="F1721">
            <v>6.8779000000000007E-2</v>
          </cell>
        </row>
        <row r="1722">
          <cell r="F1722">
            <v>6.8819000000000005E-2</v>
          </cell>
        </row>
        <row r="1723">
          <cell r="F1723">
            <v>6.8859000000000004E-2</v>
          </cell>
        </row>
        <row r="1724">
          <cell r="F1724">
            <v>6.8899000000000002E-2</v>
          </cell>
        </row>
        <row r="1725">
          <cell r="F1725">
            <v>6.8939E-2</v>
          </cell>
        </row>
        <row r="1726">
          <cell r="F1726">
            <v>6.8978999999999999E-2</v>
          </cell>
        </row>
        <row r="1727">
          <cell r="F1727">
            <v>6.9018999999999997E-2</v>
          </cell>
        </row>
        <row r="1728">
          <cell r="F1728">
            <v>6.9058999999999995E-2</v>
          </cell>
        </row>
        <row r="1729">
          <cell r="F1729">
            <v>6.9098999999999994E-2</v>
          </cell>
        </row>
        <row r="1730">
          <cell r="F1730">
            <v>6.9139000000000006E-2</v>
          </cell>
        </row>
        <row r="1731">
          <cell r="F1731">
            <v>6.9179000000000004E-2</v>
          </cell>
        </row>
        <row r="1732">
          <cell r="F1732">
            <v>6.9219000000000003E-2</v>
          </cell>
        </row>
        <row r="1733">
          <cell r="F1733">
            <v>6.9259000000000001E-2</v>
          </cell>
        </row>
        <row r="1734">
          <cell r="F1734">
            <v>6.9298999999999999E-2</v>
          </cell>
        </row>
        <row r="1735">
          <cell r="F1735">
            <v>6.9338999999999998E-2</v>
          </cell>
        </row>
        <row r="1736">
          <cell r="F1736">
            <v>6.9378999999999996E-2</v>
          </cell>
        </row>
        <row r="1737">
          <cell r="F1737">
            <v>6.9418999999999995E-2</v>
          </cell>
        </row>
        <row r="1738">
          <cell r="F1738">
            <v>6.9459000000000007E-2</v>
          </cell>
        </row>
        <row r="1739">
          <cell r="F1739">
            <v>6.9499000000000005E-2</v>
          </cell>
        </row>
        <row r="1740">
          <cell r="F1740">
            <v>6.9539000000000004E-2</v>
          </cell>
        </row>
        <row r="1741">
          <cell r="F1741">
            <v>6.9579000000000002E-2</v>
          </cell>
        </row>
        <row r="1742">
          <cell r="F1742">
            <v>6.9619E-2</v>
          </cell>
        </row>
        <row r="1743">
          <cell r="F1743">
            <v>6.9658999999999999E-2</v>
          </cell>
        </row>
        <row r="1744">
          <cell r="F1744">
            <v>6.9698999999999997E-2</v>
          </cell>
        </row>
        <row r="1745">
          <cell r="F1745">
            <v>6.9738999999999995E-2</v>
          </cell>
        </row>
        <row r="1746">
          <cell r="F1746">
            <v>6.9778999999999994E-2</v>
          </cell>
        </row>
        <row r="1747">
          <cell r="F1747">
            <v>6.9819000000000006E-2</v>
          </cell>
        </row>
        <row r="1748">
          <cell r="F1748">
            <v>6.9859000000000004E-2</v>
          </cell>
        </row>
        <row r="1749">
          <cell r="F1749">
            <v>6.9899000000000003E-2</v>
          </cell>
        </row>
        <row r="1750">
          <cell r="F1750">
            <v>6.9939000000000001E-2</v>
          </cell>
        </row>
        <row r="1751">
          <cell r="F1751">
            <v>6.9979E-2</v>
          </cell>
        </row>
        <row r="1752">
          <cell r="F1752">
            <v>7.0018999999999998E-2</v>
          </cell>
        </row>
        <row r="1753">
          <cell r="F1753">
            <v>7.0058999999999996E-2</v>
          </cell>
        </row>
        <row r="1754">
          <cell r="F1754">
            <v>7.0098999999999995E-2</v>
          </cell>
        </row>
        <row r="1755">
          <cell r="F1755">
            <v>7.0139000000000007E-2</v>
          </cell>
        </row>
        <row r="1756">
          <cell r="F1756">
            <v>7.0179000000000005E-2</v>
          </cell>
        </row>
        <row r="1757">
          <cell r="F1757">
            <v>7.0219000000000004E-2</v>
          </cell>
        </row>
        <row r="1758">
          <cell r="F1758">
            <v>7.0259000000000002E-2</v>
          </cell>
        </row>
        <row r="1759">
          <cell r="F1759">
            <v>7.0299E-2</v>
          </cell>
        </row>
        <row r="1760">
          <cell r="F1760">
            <v>7.0338999999999999E-2</v>
          </cell>
        </row>
        <row r="1761">
          <cell r="F1761">
            <v>7.0378999999999997E-2</v>
          </cell>
        </row>
        <row r="1762">
          <cell r="F1762">
            <v>7.0418999999999995E-2</v>
          </cell>
        </row>
        <row r="1763">
          <cell r="F1763">
            <v>7.0458999999999994E-2</v>
          </cell>
        </row>
        <row r="1764">
          <cell r="F1764">
            <v>7.0499000000000006E-2</v>
          </cell>
        </row>
        <row r="1765">
          <cell r="F1765">
            <v>7.0539000000000004E-2</v>
          </cell>
        </row>
        <row r="1766">
          <cell r="F1766">
            <v>7.0579000000000003E-2</v>
          </cell>
        </row>
        <row r="1767">
          <cell r="F1767">
            <v>7.0619000000000001E-2</v>
          </cell>
        </row>
        <row r="1768">
          <cell r="F1768">
            <v>7.0659E-2</v>
          </cell>
        </row>
        <row r="1769">
          <cell r="F1769">
            <v>7.0698999999999998E-2</v>
          </cell>
        </row>
        <row r="1770">
          <cell r="F1770">
            <v>7.0738999999999996E-2</v>
          </cell>
        </row>
        <row r="1771">
          <cell r="F1771">
            <v>7.0778999999999995E-2</v>
          </cell>
        </row>
        <row r="1772">
          <cell r="F1772">
            <v>7.0818999999999993E-2</v>
          </cell>
        </row>
        <row r="1773">
          <cell r="F1773">
            <v>7.0859000000000005E-2</v>
          </cell>
        </row>
        <row r="1774">
          <cell r="F1774">
            <v>7.0899000000000004E-2</v>
          </cell>
        </row>
        <row r="1775">
          <cell r="F1775">
            <v>7.0939000000000002E-2</v>
          </cell>
        </row>
        <row r="1776">
          <cell r="F1776">
            <v>7.0979E-2</v>
          </cell>
        </row>
        <row r="1777">
          <cell r="F1777">
            <v>7.1018999999999999E-2</v>
          </cell>
        </row>
        <row r="1778">
          <cell r="F1778">
            <v>7.1058999999999997E-2</v>
          </cell>
        </row>
        <row r="1779">
          <cell r="F1779">
            <v>7.1098999999999996E-2</v>
          </cell>
        </row>
        <row r="1780">
          <cell r="F1780">
            <v>7.1138999999999994E-2</v>
          </cell>
        </row>
        <row r="1781">
          <cell r="F1781">
            <v>7.1179000000000006E-2</v>
          </cell>
        </row>
        <row r="1782">
          <cell r="F1782">
            <v>7.1219000000000005E-2</v>
          </cell>
        </row>
        <row r="1783">
          <cell r="F1783">
            <v>7.1259000000000003E-2</v>
          </cell>
        </row>
        <row r="1784">
          <cell r="F1784">
            <v>7.1299000000000001E-2</v>
          </cell>
        </row>
        <row r="1785">
          <cell r="F1785">
            <v>7.1339E-2</v>
          </cell>
        </row>
        <row r="1786">
          <cell r="F1786">
            <v>7.1378999999999998E-2</v>
          </cell>
        </row>
        <row r="1787">
          <cell r="F1787">
            <v>7.1418999999999996E-2</v>
          </cell>
        </row>
        <row r="1788">
          <cell r="F1788">
            <v>7.1458999999999995E-2</v>
          </cell>
        </row>
        <row r="1789">
          <cell r="F1789">
            <v>7.1498999999999993E-2</v>
          </cell>
        </row>
        <row r="1790">
          <cell r="F1790">
            <v>7.1539000000000005E-2</v>
          </cell>
        </row>
        <row r="1791">
          <cell r="F1791">
            <v>7.1579000000000004E-2</v>
          </cell>
        </row>
        <row r="1792">
          <cell r="F1792">
            <v>7.1619000000000002E-2</v>
          </cell>
        </row>
        <row r="1793">
          <cell r="F1793">
            <v>7.1659E-2</v>
          </cell>
        </row>
        <row r="1794">
          <cell r="F1794">
            <v>7.1698999999999999E-2</v>
          </cell>
        </row>
        <row r="1795">
          <cell r="F1795">
            <v>7.1738999999999997E-2</v>
          </cell>
        </row>
        <row r="1796">
          <cell r="F1796">
            <v>7.1778999999999996E-2</v>
          </cell>
        </row>
        <row r="1797">
          <cell r="F1797">
            <v>7.1818999999999994E-2</v>
          </cell>
        </row>
        <row r="1798">
          <cell r="F1798">
            <v>7.1859000000000006E-2</v>
          </cell>
        </row>
        <row r="1799">
          <cell r="F1799">
            <v>7.1899000000000005E-2</v>
          </cell>
        </row>
        <row r="1800">
          <cell r="F1800">
            <v>7.1939000000000003E-2</v>
          </cell>
        </row>
        <row r="1801">
          <cell r="F1801">
            <v>7.1979000000000001E-2</v>
          </cell>
        </row>
        <row r="1802">
          <cell r="F1802">
            <v>7.2019E-2</v>
          </cell>
        </row>
        <row r="1803">
          <cell r="F1803">
            <v>7.2058999999999998E-2</v>
          </cell>
        </row>
        <row r="1804">
          <cell r="F1804">
            <v>7.2098999999999996E-2</v>
          </cell>
        </row>
        <row r="1805">
          <cell r="F1805">
            <v>7.2138999999999995E-2</v>
          </cell>
        </row>
        <row r="1806">
          <cell r="F1806">
            <v>7.2178999999999993E-2</v>
          </cell>
        </row>
        <row r="1807">
          <cell r="F1807">
            <v>7.2219000000000005E-2</v>
          </cell>
        </row>
        <row r="1808">
          <cell r="F1808">
            <v>7.2259000000000004E-2</v>
          </cell>
        </row>
        <row r="1809">
          <cell r="F1809">
            <v>7.2299000000000002E-2</v>
          </cell>
        </row>
        <row r="1810">
          <cell r="F1810">
            <v>7.2339000000000001E-2</v>
          </cell>
        </row>
        <row r="1811">
          <cell r="F1811">
            <v>7.2378999999999999E-2</v>
          </cell>
        </row>
        <row r="1812">
          <cell r="F1812">
            <v>7.2418999999999997E-2</v>
          </cell>
        </row>
        <row r="1813">
          <cell r="F1813">
            <v>7.2458999999999996E-2</v>
          </cell>
        </row>
        <row r="1814">
          <cell r="F1814">
            <v>7.2498999999999994E-2</v>
          </cell>
        </row>
        <row r="1815">
          <cell r="F1815">
            <v>7.2539000000000006E-2</v>
          </cell>
        </row>
        <row r="1816">
          <cell r="F1816">
            <v>7.2579000000000005E-2</v>
          </cell>
        </row>
        <row r="1817">
          <cell r="F1817">
            <v>7.2619000000000003E-2</v>
          </cell>
        </row>
        <row r="1818">
          <cell r="F1818">
            <v>7.2659000000000001E-2</v>
          </cell>
        </row>
        <row r="1819">
          <cell r="F1819">
            <v>7.2699E-2</v>
          </cell>
        </row>
        <row r="1820">
          <cell r="F1820">
            <v>7.2738999999999998E-2</v>
          </cell>
        </row>
        <row r="1821">
          <cell r="F1821">
            <v>7.2778999999999996E-2</v>
          </cell>
        </row>
        <row r="1822">
          <cell r="F1822">
            <v>7.2818999999999995E-2</v>
          </cell>
        </row>
        <row r="1823">
          <cell r="F1823">
            <v>7.2858999999999993E-2</v>
          </cell>
        </row>
        <row r="1824">
          <cell r="F1824">
            <v>7.2899000000000005E-2</v>
          </cell>
        </row>
        <row r="1825">
          <cell r="F1825">
            <v>7.2939000000000004E-2</v>
          </cell>
        </row>
        <row r="1826">
          <cell r="F1826">
            <v>7.2979000000000002E-2</v>
          </cell>
        </row>
        <row r="1827">
          <cell r="F1827">
            <v>7.3019000000000001E-2</v>
          </cell>
        </row>
        <row r="1828">
          <cell r="F1828">
            <v>7.3058999999999999E-2</v>
          </cell>
        </row>
        <row r="1829">
          <cell r="F1829">
            <v>7.3098999999999997E-2</v>
          </cell>
        </row>
        <row r="1830">
          <cell r="F1830">
            <v>7.3138999999999996E-2</v>
          </cell>
        </row>
        <row r="1831">
          <cell r="F1831">
            <v>7.3178999999999994E-2</v>
          </cell>
        </row>
        <row r="1832">
          <cell r="F1832">
            <v>7.3219000000000006E-2</v>
          </cell>
        </row>
        <row r="1833">
          <cell r="F1833">
            <v>7.3259000000000005E-2</v>
          </cell>
        </row>
        <row r="1834">
          <cell r="F1834">
            <v>7.3299000000000003E-2</v>
          </cell>
        </row>
        <row r="1835">
          <cell r="F1835">
            <v>7.3339000000000001E-2</v>
          </cell>
        </row>
        <row r="1836">
          <cell r="F1836">
            <v>7.3379E-2</v>
          </cell>
        </row>
        <row r="1837">
          <cell r="F1837">
            <v>7.3418999999999998E-2</v>
          </cell>
        </row>
        <row r="1838">
          <cell r="F1838">
            <v>7.3458999999999997E-2</v>
          </cell>
        </row>
        <row r="1839">
          <cell r="F1839">
            <v>7.3498999999999995E-2</v>
          </cell>
        </row>
        <row r="1840">
          <cell r="F1840">
            <v>7.3538999999999993E-2</v>
          </cell>
        </row>
        <row r="1841">
          <cell r="F1841">
            <v>7.3579000000000006E-2</v>
          </cell>
        </row>
        <row r="1842">
          <cell r="F1842">
            <v>7.3619000000000004E-2</v>
          </cell>
        </row>
        <row r="1843">
          <cell r="F1843">
            <v>7.3659000000000002E-2</v>
          </cell>
        </row>
        <row r="1844">
          <cell r="F1844">
            <v>7.3699000000000001E-2</v>
          </cell>
        </row>
        <row r="1845">
          <cell r="F1845">
            <v>7.3738999999999999E-2</v>
          </cell>
        </row>
        <row r="1846">
          <cell r="F1846">
            <v>7.3778999999999997E-2</v>
          </cell>
        </row>
        <row r="1847">
          <cell r="F1847">
            <v>7.3818999999999996E-2</v>
          </cell>
        </row>
        <row r="1848">
          <cell r="F1848">
            <v>7.3858999999999994E-2</v>
          </cell>
        </row>
        <row r="1849">
          <cell r="F1849">
            <v>7.3899000000000006E-2</v>
          </cell>
        </row>
        <row r="1850">
          <cell r="F1850">
            <v>7.3939000000000005E-2</v>
          </cell>
        </row>
        <row r="1851">
          <cell r="F1851">
            <v>7.3979000000000003E-2</v>
          </cell>
        </row>
        <row r="1852">
          <cell r="F1852">
            <v>7.4019000000000001E-2</v>
          </cell>
        </row>
        <row r="1853">
          <cell r="F1853">
            <v>7.4059E-2</v>
          </cell>
        </row>
        <row r="1854">
          <cell r="F1854">
            <v>7.4098999999999998E-2</v>
          </cell>
        </row>
        <row r="1855">
          <cell r="F1855">
            <v>7.4138999999999997E-2</v>
          </cell>
        </row>
        <row r="1856">
          <cell r="F1856">
            <v>7.4178999999999995E-2</v>
          </cell>
        </row>
        <row r="1857">
          <cell r="F1857">
            <v>7.4218999999999993E-2</v>
          </cell>
        </row>
        <row r="1858">
          <cell r="F1858">
            <v>7.4259000000000006E-2</v>
          </cell>
        </row>
        <row r="1859">
          <cell r="F1859">
            <v>7.4299000000000004E-2</v>
          </cell>
        </row>
        <row r="1860">
          <cell r="F1860">
            <v>7.4339000000000002E-2</v>
          </cell>
        </row>
        <row r="1861">
          <cell r="F1861">
            <v>7.4379000000000001E-2</v>
          </cell>
        </row>
        <row r="1862">
          <cell r="F1862">
            <v>7.4418999999999999E-2</v>
          </cell>
        </row>
        <row r="1863">
          <cell r="F1863">
            <v>7.4458999999999997E-2</v>
          </cell>
        </row>
        <row r="1864">
          <cell r="F1864">
            <v>7.4498999999999996E-2</v>
          </cell>
        </row>
        <row r="1865">
          <cell r="F1865">
            <v>7.4538999999999994E-2</v>
          </cell>
        </row>
        <row r="1866">
          <cell r="F1866">
            <v>7.4579000000000006E-2</v>
          </cell>
        </row>
        <row r="1867">
          <cell r="F1867">
            <v>7.4619000000000005E-2</v>
          </cell>
        </row>
        <row r="1868">
          <cell r="F1868">
            <v>7.4659000000000003E-2</v>
          </cell>
        </row>
        <row r="1869">
          <cell r="F1869">
            <v>7.4699000000000002E-2</v>
          </cell>
        </row>
        <row r="1870">
          <cell r="F1870">
            <v>7.4739E-2</v>
          </cell>
        </row>
        <row r="1871">
          <cell r="F1871">
            <v>7.4778999999999998E-2</v>
          </cell>
        </row>
        <row r="1872">
          <cell r="F1872">
            <v>7.4818999999999997E-2</v>
          </cell>
        </row>
        <row r="1873">
          <cell r="F1873">
            <v>7.4858999999999995E-2</v>
          </cell>
        </row>
        <row r="1874">
          <cell r="F1874">
            <v>7.4898999999999993E-2</v>
          </cell>
        </row>
        <row r="1875">
          <cell r="F1875">
            <v>7.4939000000000006E-2</v>
          </cell>
        </row>
        <row r="1876">
          <cell r="F1876">
            <v>7.4979000000000004E-2</v>
          </cell>
        </row>
        <row r="1877">
          <cell r="F1877">
            <v>7.5019000000000002E-2</v>
          </cell>
        </row>
        <row r="1878">
          <cell r="F1878">
            <v>7.5059000000000001E-2</v>
          </cell>
        </row>
        <row r="1879">
          <cell r="F1879">
            <v>7.5098999999999999E-2</v>
          </cell>
        </row>
        <row r="1880">
          <cell r="F1880">
            <v>7.5138999999999997E-2</v>
          </cell>
        </row>
        <row r="1881">
          <cell r="F1881">
            <v>7.5178999999999996E-2</v>
          </cell>
        </row>
        <row r="1882">
          <cell r="F1882">
            <v>7.5218999999999994E-2</v>
          </cell>
        </row>
        <row r="1883">
          <cell r="F1883">
            <v>7.5259000000000006E-2</v>
          </cell>
        </row>
        <row r="1884">
          <cell r="F1884">
            <v>7.5299000000000005E-2</v>
          </cell>
        </row>
        <row r="1885">
          <cell r="F1885">
            <v>7.5339000000000003E-2</v>
          </cell>
        </row>
        <row r="1886">
          <cell r="F1886">
            <v>7.5379000000000002E-2</v>
          </cell>
        </row>
        <row r="1887">
          <cell r="F1887">
            <v>7.5419E-2</v>
          </cell>
        </row>
        <row r="1888">
          <cell r="F1888">
            <v>7.5458999999999998E-2</v>
          </cell>
        </row>
        <row r="1889">
          <cell r="F1889">
            <v>7.5498999999999997E-2</v>
          </cell>
        </row>
        <row r="1890">
          <cell r="F1890">
            <v>7.5538999999999995E-2</v>
          </cell>
        </row>
        <row r="1891">
          <cell r="F1891">
            <v>7.5578999999999993E-2</v>
          </cell>
        </row>
        <row r="1892">
          <cell r="F1892">
            <v>7.5619000000000006E-2</v>
          </cell>
        </row>
        <row r="1893">
          <cell r="F1893">
            <v>7.5659000000000004E-2</v>
          </cell>
        </row>
        <row r="1894">
          <cell r="F1894">
            <v>7.5699000000000002E-2</v>
          </cell>
        </row>
        <row r="1895">
          <cell r="F1895">
            <v>7.5739000000000001E-2</v>
          </cell>
        </row>
        <row r="1896">
          <cell r="F1896">
            <v>7.5778999999999999E-2</v>
          </cell>
        </row>
        <row r="1897">
          <cell r="F1897">
            <v>7.5818999999999998E-2</v>
          </cell>
        </row>
        <row r="1898">
          <cell r="F1898">
            <v>7.5858999999999996E-2</v>
          </cell>
        </row>
        <row r="1899">
          <cell r="F1899">
            <v>7.5898999999999994E-2</v>
          </cell>
        </row>
        <row r="1900">
          <cell r="F1900">
            <v>7.5939000000000006E-2</v>
          </cell>
        </row>
        <row r="1901">
          <cell r="F1901">
            <v>7.5979000000000005E-2</v>
          </cell>
        </row>
        <row r="1902">
          <cell r="F1902">
            <v>7.6019000000000003E-2</v>
          </cell>
        </row>
        <row r="1903">
          <cell r="F1903">
            <v>7.6059000000000002E-2</v>
          </cell>
        </row>
        <row r="1904">
          <cell r="F1904">
            <v>7.6099E-2</v>
          </cell>
        </row>
        <row r="1905">
          <cell r="F1905">
            <v>7.6138999999999998E-2</v>
          </cell>
        </row>
        <row r="1906">
          <cell r="F1906">
            <v>7.6178999999999997E-2</v>
          </cell>
        </row>
        <row r="1907">
          <cell r="F1907">
            <v>7.6218999999999995E-2</v>
          </cell>
        </row>
        <row r="1908">
          <cell r="F1908">
            <v>7.6258999999999993E-2</v>
          </cell>
        </row>
        <row r="1909">
          <cell r="F1909">
            <v>7.6299000000000006E-2</v>
          </cell>
        </row>
        <row r="1910">
          <cell r="F1910">
            <v>7.6339000000000004E-2</v>
          </cell>
        </row>
        <row r="1911">
          <cell r="F1911">
            <v>7.6379000000000002E-2</v>
          </cell>
        </row>
        <row r="1912">
          <cell r="F1912">
            <v>7.6419000000000001E-2</v>
          </cell>
        </row>
        <row r="1913">
          <cell r="F1913">
            <v>7.6458999999999999E-2</v>
          </cell>
        </row>
        <row r="1914">
          <cell r="F1914">
            <v>7.6498999999999998E-2</v>
          </cell>
        </row>
        <row r="1915">
          <cell r="F1915">
            <v>7.6538999999999996E-2</v>
          </cell>
        </row>
        <row r="1916">
          <cell r="F1916">
            <v>7.6578999999999994E-2</v>
          </cell>
        </row>
        <row r="1917">
          <cell r="F1917">
            <v>7.6619000000000007E-2</v>
          </cell>
        </row>
        <row r="1918">
          <cell r="F1918">
            <v>7.6659000000000005E-2</v>
          </cell>
        </row>
        <row r="1919">
          <cell r="F1919">
            <v>7.6699000000000003E-2</v>
          </cell>
        </row>
        <row r="1920">
          <cell r="F1920">
            <v>7.6739000000000002E-2</v>
          </cell>
        </row>
        <row r="1921">
          <cell r="F1921">
            <v>7.6779E-2</v>
          </cell>
        </row>
        <row r="1922">
          <cell r="F1922">
            <v>7.6818999999999998E-2</v>
          </cell>
        </row>
        <row r="1923">
          <cell r="F1923">
            <v>7.6858999999999997E-2</v>
          </cell>
        </row>
        <row r="1924">
          <cell r="F1924">
            <v>7.6898999999999995E-2</v>
          </cell>
        </row>
        <row r="1925">
          <cell r="F1925">
            <v>7.6938999999999994E-2</v>
          </cell>
        </row>
        <row r="1926">
          <cell r="F1926">
            <v>7.6979000000000006E-2</v>
          </cell>
        </row>
        <row r="1927">
          <cell r="F1927">
            <v>7.7019000000000004E-2</v>
          </cell>
        </row>
        <row r="1928">
          <cell r="F1928">
            <v>7.7059000000000002E-2</v>
          </cell>
        </row>
        <row r="1929">
          <cell r="F1929">
            <v>7.7099000000000001E-2</v>
          </cell>
        </row>
        <row r="1930">
          <cell r="F1930">
            <v>7.7138999999999999E-2</v>
          </cell>
        </row>
        <row r="1931">
          <cell r="F1931">
            <v>7.7178999999999998E-2</v>
          </cell>
        </row>
        <row r="1932">
          <cell r="F1932">
            <v>7.7218999999999996E-2</v>
          </cell>
        </row>
        <row r="1933">
          <cell r="F1933">
            <v>7.7258999999999994E-2</v>
          </cell>
        </row>
        <row r="1934">
          <cell r="F1934">
            <v>7.7299000000000007E-2</v>
          </cell>
        </row>
        <row r="1935">
          <cell r="F1935">
            <v>7.7339000000000005E-2</v>
          </cell>
        </row>
        <row r="1936">
          <cell r="F1936">
            <v>7.7379000000000003E-2</v>
          </cell>
        </row>
        <row r="1937">
          <cell r="F1937">
            <v>7.7419000000000002E-2</v>
          </cell>
        </row>
        <row r="1938">
          <cell r="F1938">
            <v>7.7459E-2</v>
          </cell>
        </row>
        <row r="1939">
          <cell r="F1939">
            <v>7.7498999999999998E-2</v>
          </cell>
        </row>
        <row r="1940">
          <cell r="F1940">
            <v>7.7538999999999997E-2</v>
          </cell>
        </row>
        <row r="1941">
          <cell r="F1941">
            <v>7.7578999999999995E-2</v>
          </cell>
        </row>
        <row r="1942">
          <cell r="F1942">
            <v>7.7618999999999994E-2</v>
          </cell>
        </row>
        <row r="1943">
          <cell r="F1943">
            <v>7.7659000000000006E-2</v>
          </cell>
        </row>
        <row r="1944">
          <cell r="F1944">
            <v>7.7699000000000004E-2</v>
          </cell>
        </row>
        <row r="1945">
          <cell r="F1945">
            <v>7.7739000000000003E-2</v>
          </cell>
        </row>
        <row r="1946">
          <cell r="F1946">
            <v>7.7779000000000001E-2</v>
          </cell>
        </row>
        <row r="1947">
          <cell r="F1947">
            <v>7.7818999999999999E-2</v>
          </cell>
        </row>
        <row r="1948">
          <cell r="F1948">
            <v>7.7858999999999998E-2</v>
          </cell>
        </row>
        <row r="1949">
          <cell r="F1949">
            <v>7.7898999999999996E-2</v>
          </cell>
        </row>
        <row r="1950">
          <cell r="F1950">
            <v>7.7938999999999994E-2</v>
          </cell>
        </row>
        <row r="1951">
          <cell r="F1951">
            <v>7.7979000000000007E-2</v>
          </cell>
        </row>
        <row r="1952">
          <cell r="F1952">
            <v>7.8019000000000005E-2</v>
          </cell>
        </row>
        <row r="1953">
          <cell r="F1953">
            <v>7.8059000000000003E-2</v>
          </cell>
        </row>
        <row r="1954">
          <cell r="F1954">
            <v>7.8099000000000002E-2</v>
          </cell>
        </row>
        <row r="1955">
          <cell r="F1955">
            <v>7.8139E-2</v>
          </cell>
        </row>
        <row r="1956">
          <cell r="F1956">
            <v>7.8178999999999998E-2</v>
          </cell>
        </row>
        <row r="1957">
          <cell r="F1957">
            <v>7.8218999999999997E-2</v>
          </cell>
        </row>
        <row r="1958">
          <cell r="F1958">
            <v>7.8258900000000006E-2</v>
          </cell>
        </row>
        <row r="1959">
          <cell r="F1959">
            <v>7.8298900000000005E-2</v>
          </cell>
        </row>
        <row r="1960">
          <cell r="F1960">
            <v>7.8338900000000003E-2</v>
          </cell>
        </row>
        <row r="1961">
          <cell r="F1961">
            <v>7.8378900000000001E-2</v>
          </cell>
        </row>
        <row r="1962">
          <cell r="F1962">
            <v>7.84189E-2</v>
          </cell>
        </row>
        <row r="1963">
          <cell r="F1963">
            <v>7.8458899999999998E-2</v>
          </cell>
        </row>
        <row r="1964">
          <cell r="F1964">
            <v>7.8498899999999996E-2</v>
          </cell>
        </row>
        <row r="1965">
          <cell r="F1965">
            <v>7.8538899999999995E-2</v>
          </cell>
        </row>
        <row r="1966">
          <cell r="F1966">
            <v>7.8578899999999993E-2</v>
          </cell>
        </row>
        <row r="1967">
          <cell r="F1967">
            <v>7.8618900000000005E-2</v>
          </cell>
        </row>
        <row r="1968">
          <cell r="F1968">
            <v>7.8658900000000004E-2</v>
          </cell>
        </row>
        <row r="1969">
          <cell r="F1969">
            <v>7.8698900000000002E-2</v>
          </cell>
        </row>
        <row r="1970">
          <cell r="F1970">
            <v>7.8738900000000001E-2</v>
          </cell>
        </row>
        <row r="1971">
          <cell r="F1971">
            <v>7.8778899999999999E-2</v>
          </cell>
        </row>
        <row r="1972">
          <cell r="F1972">
            <v>7.8818899999999997E-2</v>
          </cell>
        </row>
        <row r="1973">
          <cell r="F1973">
            <v>7.8858899999999996E-2</v>
          </cell>
        </row>
        <row r="1974">
          <cell r="F1974">
            <v>7.8898899999999994E-2</v>
          </cell>
        </row>
        <row r="1975">
          <cell r="F1975">
            <v>7.8938900000000006E-2</v>
          </cell>
        </row>
        <row r="1976">
          <cell r="F1976">
            <v>7.8978900000000005E-2</v>
          </cell>
        </row>
        <row r="1977">
          <cell r="F1977">
            <v>7.9018900000000003E-2</v>
          </cell>
        </row>
        <row r="1978">
          <cell r="F1978">
            <v>7.9058900000000001E-2</v>
          </cell>
        </row>
        <row r="1979">
          <cell r="F1979">
            <v>7.90989E-2</v>
          </cell>
        </row>
        <row r="1980">
          <cell r="F1980">
            <v>7.9138899999999998E-2</v>
          </cell>
        </row>
        <row r="1981">
          <cell r="F1981">
            <v>7.9178899999999997E-2</v>
          </cell>
        </row>
        <row r="1982">
          <cell r="F1982">
            <v>7.9218899999999995E-2</v>
          </cell>
        </row>
        <row r="1983">
          <cell r="F1983">
            <v>7.9258899999999993E-2</v>
          </cell>
        </row>
        <row r="1984">
          <cell r="F1984">
            <v>7.9298900000000005E-2</v>
          </cell>
        </row>
        <row r="1985">
          <cell r="F1985">
            <v>7.9338900000000004E-2</v>
          </cell>
        </row>
        <row r="1986">
          <cell r="F1986">
            <v>7.9378900000000002E-2</v>
          </cell>
        </row>
        <row r="1987">
          <cell r="F1987">
            <v>7.9418900000000001E-2</v>
          </cell>
        </row>
        <row r="1988">
          <cell r="F1988">
            <v>7.9458899999999999E-2</v>
          </cell>
        </row>
        <row r="1989">
          <cell r="F1989">
            <v>7.9498899999999997E-2</v>
          </cell>
        </row>
        <row r="1990">
          <cell r="F1990">
            <v>7.9538899999999996E-2</v>
          </cell>
        </row>
        <row r="1991">
          <cell r="F1991">
            <v>7.9578899999999994E-2</v>
          </cell>
        </row>
        <row r="1992">
          <cell r="F1992">
            <v>7.9618900000000006E-2</v>
          </cell>
        </row>
        <row r="1993">
          <cell r="F1993">
            <v>7.9658900000000005E-2</v>
          </cell>
        </row>
        <row r="1994">
          <cell r="F1994">
            <v>7.9698900000000003E-2</v>
          </cell>
        </row>
        <row r="1995">
          <cell r="F1995">
            <v>7.9738900000000001E-2</v>
          </cell>
        </row>
        <row r="1996">
          <cell r="F1996">
            <v>7.97789E-2</v>
          </cell>
        </row>
        <row r="1997">
          <cell r="F1997">
            <v>7.9818899999999998E-2</v>
          </cell>
        </row>
        <row r="1998">
          <cell r="F1998">
            <v>7.9858899999999997E-2</v>
          </cell>
        </row>
        <row r="1999">
          <cell r="F1999">
            <v>7.9898899999999995E-2</v>
          </cell>
        </row>
        <row r="2000">
          <cell r="F2000">
            <v>7.9938899999999993E-2</v>
          </cell>
        </row>
        <row r="2001">
          <cell r="F2001">
            <v>7.9978900000000006E-2</v>
          </cell>
        </row>
        <row r="2002">
          <cell r="F2002">
            <v>8.0018900000000004E-2</v>
          </cell>
        </row>
        <row r="2003">
          <cell r="F2003">
            <v>8.0058900000000002E-2</v>
          </cell>
        </row>
        <row r="2004">
          <cell r="F2004">
            <v>8.0098900000000001E-2</v>
          </cell>
        </row>
        <row r="2005">
          <cell r="F2005">
            <v>8.0138899999999999E-2</v>
          </cell>
        </row>
        <row r="2006">
          <cell r="F2006">
            <v>8.0178899999999997E-2</v>
          </cell>
        </row>
        <row r="2007">
          <cell r="F2007">
            <v>8.0218899999999996E-2</v>
          </cell>
        </row>
        <row r="2008">
          <cell r="F2008">
            <v>8.0258899999999994E-2</v>
          </cell>
        </row>
        <row r="2009">
          <cell r="F2009">
            <v>8.0298900000000006E-2</v>
          </cell>
        </row>
        <row r="2010">
          <cell r="F2010">
            <v>8.0338900000000005E-2</v>
          </cell>
        </row>
        <row r="2011">
          <cell r="F2011">
            <v>8.0378900000000003E-2</v>
          </cell>
        </row>
        <row r="2012">
          <cell r="F2012">
            <v>8.0418900000000001E-2</v>
          </cell>
        </row>
        <row r="2013">
          <cell r="F2013">
            <v>8.04589E-2</v>
          </cell>
        </row>
        <row r="2014">
          <cell r="F2014">
            <v>8.0498899999999998E-2</v>
          </cell>
        </row>
        <row r="2015">
          <cell r="F2015">
            <v>8.0538899999999997E-2</v>
          </cell>
        </row>
        <row r="2016">
          <cell r="F2016">
            <v>8.0578899999999995E-2</v>
          </cell>
        </row>
        <row r="2017">
          <cell r="F2017">
            <v>8.0618899999999993E-2</v>
          </cell>
        </row>
        <row r="2018">
          <cell r="F2018">
            <v>8.0658900000000006E-2</v>
          </cell>
        </row>
        <row r="2019">
          <cell r="F2019">
            <v>8.0698900000000004E-2</v>
          </cell>
        </row>
        <row r="2020">
          <cell r="F2020">
            <v>8.0738900000000002E-2</v>
          </cell>
        </row>
        <row r="2021">
          <cell r="F2021">
            <v>8.0778900000000001E-2</v>
          </cell>
        </row>
        <row r="2022">
          <cell r="F2022">
            <v>8.0818899999999999E-2</v>
          </cell>
        </row>
        <row r="2023">
          <cell r="F2023">
            <v>8.0858899999999997E-2</v>
          </cell>
        </row>
        <row r="2024">
          <cell r="F2024">
            <v>8.0898899999999996E-2</v>
          </cell>
        </row>
        <row r="2025">
          <cell r="F2025">
            <v>8.0938899999999994E-2</v>
          </cell>
        </row>
        <row r="2026">
          <cell r="F2026">
            <v>8.0978900000000006E-2</v>
          </cell>
        </row>
        <row r="2027">
          <cell r="F2027">
            <v>8.1018900000000005E-2</v>
          </cell>
        </row>
        <row r="2028">
          <cell r="F2028">
            <v>8.1058900000000003E-2</v>
          </cell>
        </row>
        <row r="2029">
          <cell r="F2029">
            <v>8.1098900000000002E-2</v>
          </cell>
        </row>
        <row r="2030">
          <cell r="F2030">
            <v>8.11389E-2</v>
          </cell>
        </row>
        <row r="2031">
          <cell r="F2031">
            <v>8.1178899999999998E-2</v>
          </cell>
        </row>
        <row r="2032">
          <cell r="F2032">
            <v>8.1218899999999997E-2</v>
          </cell>
        </row>
        <row r="2033">
          <cell r="F2033">
            <v>8.1258899999999995E-2</v>
          </cell>
        </row>
        <row r="2034">
          <cell r="F2034">
            <v>8.1298899999999993E-2</v>
          </cell>
        </row>
        <row r="2035">
          <cell r="F2035">
            <v>8.1338900000000006E-2</v>
          </cell>
        </row>
        <row r="2036">
          <cell r="F2036">
            <v>8.1378900000000004E-2</v>
          </cell>
        </row>
        <row r="2037">
          <cell r="F2037">
            <v>8.1418900000000002E-2</v>
          </cell>
        </row>
        <row r="2038">
          <cell r="F2038">
            <v>8.1458900000000001E-2</v>
          </cell>
        </row>
        <row r="2039">
          <cell r="F2039">
            <v>8.1498899999999999E-2</v>
          </cell>
        </row>
        <row r="2040">
          <cell r="F2040">
            <v>8.1538899999999997E-2</v>
          </cell>
        </row>
        <row r="2041">
          <cell r="F2041">
            <v>8.1578899999999996E-2</v>
          </cell>
        </row>
        <row r="2042">
          <cell r="F2042">
            <v>8.1618899999999994E-2</v>
          </cell>
        </row>
        <row r="2043">
          <cell r="F2043">
            <v>8.1658900000000006E-2</v>
          </cell>
        </row>
        <row r="2044">
          <cell r="F2044">
            <v>8.1698900000000005E-2</v>
          </cell>
        </row>
        <row r="2045">
          <cell r="F2045">
            <v>8.1738900000000003E-2</v>
          </cell>
        </row>
        <row r="2046">
          <cell r="F2046">
            <v>8.1778900000000002E-2</v>
          </cell>
        </row>
        <row r="2047">
          <cell r="F2047">
            <v>8.18189E-2</v>
          </cell>
        </row>
        <row r="2048">
          <cell r="F2048">
            <v>8.1858899999999998E-2</v>
          </cell>
        </row>
        <row r="2049">
          <cell r="F2049">
            <v>8.1898899999999997E-2</v>
          </cell>
        </row>
        <row r="2050">
          <cell r="F2050">
            <v>8.1938899999999995E-2</v>
          </cell>
        </row>
        <row r="2051">
          <cell r="F2051">
            <v>8.1978899999999993E-2</v>
          </cell>
        </row>
        <row r="2052">
          <cell r="F2052">
            <v>8.2018900000000006E-2</v>
          </cell>
        </row>
        <row r="2053">
          <cell r="F2053">
            <v>8.2058900000000004E-2</v>
          </cell>
        </row>
        <row r="2054">
          <cell r="F2054">
            <v>8.2098900000000002E-2</v>
          </cell>
        </row>
        <row r="2055">
          <cell r="F2055">
            <v>8.2138900000000001E-2</v>
          </cell>
        </row>
        <row r="2056">
          <cell r="F2056">
            <v>8.2178899999999999E-2</v>
          </cell>
        </row>
        <row r="2057">
          <cell r="F2057">
            <v>8.2218899999999998E-2</v>
          </cell>
        </row>
        <row r="2058">
          <cell r="F2058">
            <v>8.2258899999999996E-2</v>
          </cell>
        </row>
        <row r="2059">
          <cell r="F2059">
            <v>8.2298899999999994E-2</v>
          </cell>
        </row>
        <row r="2060">
          <cell r="F2060">
            <v>8.2338900000000007E-2</v>
          </cell>
        </row>
        <row r="2061">
          <cell r="F2061">
            <v>8.2378900000000005E-2</v>
          </cell>
        </row>
        <row r="2062">
          <cell r="F2062">
            <v>8.2418900000000003E-2</v>
          </cell>
        </row>
        <row r="2063">
          <cell r="F2063">
            <v>8.2458900000000002E-2</v>
          </cell>
        </row>
        <row r="2064">
          <cell r="F2064">
            <v>8.24989E-2</v>
          </cell>
        </row>
        <row r="2065">
          <cell r="F2065">
            <v>8.2538899999999998E-2</v>
          </cell>
        </row>
        <row r="2066">
          <cell r="F2066">
            <v>8.2578899999999997E-2</v>
          </cell>
        </row>
        <row r="2067">
          <cell r="F2067">
            <v>8.2618899999999995E-2</v>
          </cell>
        </row>
        <row r="2068">
          <cell r="F2068">
            <v>8.2658899999999993E-2</v>
          </cell>
        </row>
        <row r="2069">
          <cell r="F2069">
            <v>8.2698900000000006E-2</v>
          </cell>
        </row>
        <row r="2070">
          <cell r="F2070">
            <v>8.2738900000000004E-2</v>
          </cell>
        </row>
        <row r="2071">
          <cell r="F2071">
            <v>8.2778900000000002E-2</v>
          </cell>
        </row>
        <row r="2072">
          <cell r="F2072">
            <v>8.2818900000000001E-2</v>
          </cell>
        </row>
        <row r="2073">
          <cell r="F2073">
            <v>8.2858899999999999E-2</v>
          </cell>
        </row>
        <row r="2074">
          <cell r="F2074">
            <v>8.2898899999999998E-2</v>
          </cell>
        </row>
        <row r="2075">
          <cell r="F2075">
            <v>8.2938899999999996E-2</v>
          </cell>
        </row>
        <row r="2076">
          <cell r="F2076">
            <v>8.2978899999999994E-2</v>
          </cell>
        </row>
        <row r="2077">
          <cell r="F2077">
            <v>8.3018900000000007E-2</v>
          </cell>
        </row>
        <row r="2078">
          <cell r="F2078">
            <v>8.3058900000000005E-2</v>
          </cell>
        </row>
        <row r="2079">
          <cell r="F2079">
            <v>8.3098900000000003E-2</v>
          </cell>
        </row>
        <row r="2080">
          <cell r="F2080">
            <v>8.3138900000000002E-2</v>
          </cell>
        </row>
        <row r="2081">
          <cell r="F2081">
            <v>8.31789E-2</v>
          </cell>
        </row>
        <row r="2082">
          <cell r="F2082">
            <v>8.3218899999999998E-2</v>
          </cell>
        </row>
        <row r="2083">
          <cell r="F2083">
            <v>8.3258899999999997E-2</v>
          </cell>
        </row>
        <row r="2084">
          <cell r="F2084">
            <v>8.3298899999999995E-2</v>
          </cell>
        </row>
        <row r="2085">
          <cell r="F2085">
            <v>8.3338899999999994E-2</v>
          </cell>
        </row>
        <row r="2086">
          <cell r="F2086">
            <v>8.3378900000000006E-2</v>
          </cell>
        </row>
        <row r="2087">
          <cell r="F2087">
            <v>8.3418900000000004E-2</v>
          </cell>
        </row>
        <row r="2088">
          <cell r="F2088">
            <v>8.3458900000000003E-2</v>
          </cell>
        </row>
        <row r="2089">
          <cell r="F2089">
            <v>8.3498900000000001E-2</v>
          </cell>
        </row>
        <row r="2090">
          <cell r="F2090">
            <v>8.3538899999999999E-2</v>
          </cell>
        </row>
        <row r="2091">
          <cell r="F2091">
            <v>8.3578899999999998E-2</v>
          </cell>
        </row>
        <row r="2092">
          <cell r="F2092">
            <v>8.3618899999999996E-2</v>
          </cell>
        </row>
        <row r="2093">
          <cell r="F2093">
            <v>8.3658899999999994E-2</v>
          </cell>
        </row>
        <row r="2094">
          <cell r="F2094">
            <v>8.3698900000000007E-2</v>
          </cell>
        </row>
        <row r="2095">
          <cell r="F2095">
            <v>8.3738900000000005E-2</v>
          </cell>
        </row>
        <row r="2096">
          <cell r="F2096">
            <v>8.3778900000000003E-2</v>
          </cell>
        </row>
        <row r="2097">
          <cell r="F2097">
            <v>8.3818900000000002E-2</v>
          </cell>
        </row>
        <row r="2098">
          <cell r="F2098">
            <v>8.38589E-2</v>
          </cell>
        </row>
        <row r="2099">
          <cell r="F2099">
            <v>8.3898899999999998E-2</v>
          </cell>
        </row>
        <row r="2100">
          <cell r="F2100">
            <v>8.3938899999999997E-2</v>
          </cell>
        </row>
        <row r="2101">
          <cell r="F2101">
            <v>8.3978899999999995E-2</v>
          </cell>
        </row>
        <row r="2102">
          <cell r="F2102">
            <v>8.4018899999999994E-2</v>
          </cell>
        </row>
        <row r="2103">
          <cell r="F2103">
            <v>8.4058900000000006E-2</v>
          </cell>
        </row>
        <row r="2104">
          <cell r="F2104">
            <v>8.4098900000000004E-2</v>
          </cell>
        </row>
        <row r="2105">
          <cell r="F2105">
            <v>8.4138900000000003E-2</v>
          </cell>
        </row>
        <row r="2106">
          <cell r="F2106">
            <v>8.4178900000000001E-2</v>
          </cell>
        </row>
        <row r="2107">
          <cell r="F2107">
            <v>8.4218899999999999E-2</v>
          </cell>
        </row>
        <row r="2108">
          <cell r="F2108">
            <v>8.4258899999999998E-2</v>
          </cell>
        </row>
        <row r="2109">
          <cell r="F2109">
            <v>8.4298899999999996E-2</v>
          </cell>
        </row>
        <row r="2110">
          <cell r="F2110">
            <v>8.4338899999999994E-2</v>
          </cell>
        </row>
        <row r="2111">
          <cell r="F2111">
            <v>8.4378900000000007E-2</v>
          </cell>
        </row>
        <row r="2112">
          <cell r="F2112">
            <v>8.4418900000000005E-2</v>
          </cell>
        </row>
        <row r="2113">
          <cell r="F2113">
            <v>8.4458900000000003E-2</v>
          </cell>
        </row>
        <row r="2114">
          <cell r="F2114">
            <v>8.4498900000000002E-2</v>
          </cell>
        </row>
        <row r="2115">
          <cell r="F2115">
            <v>8.45389E-2</v>
          </cell>
        </row>
        <row r="2116">
          <cell r="F2116">
            <v>8.4578899999999999E-2</v>
          </cell>
        </row>
        <row r="2117">
          <cell r="F2117">
            <v>8.4618899999999997E-2</v>
          </cell>
        </row>
        <row r="2118">
          <cell r="F2118">
            <v>8.4658899999999995E-2</v>
          </cell>
        </row>
        <row r="2119">
          <cell r="F2119">
            <v>8.4698899999999994E-2</v>
          </cell>
        </row>
        <row r="2120">
          <cell r="F2120">
            <v>8.4738900000000006E-2</v>
          </cell>
        </row>
        <row r="2121">
          <cell r="F2121">
            <v>8.4778900000000004E-2</v>
          </cell>
        </row>
        <row r="2122">
          <cell r="F2122">
            <v>8.4818900000000003E-2</v>
          </cell>
        </row>
        <row r="2123">
          <cell r="F2123">
            <v>8.4858900000000001E-2</v>
          </cell>
        </row>
        <row r="2124">
          <cell r="F2124">
            <v>8.4898899999999999E-2</v>
          </cell>
        </row>
        <row r="2125">
          <cell r="F2125">
            <v>8.4938899999999998E-2</v>
          </cell>
        </row>
        <row r="2126">
          <cell r="F2126">
            <v>8.4978899999999996E-2</v>
          </cell>
        </row>
        <row r="2127">
          <cell r="F2127">
            <v>8.5018899999999994E-2</v>
          </cell>
        </row>
        <row r="2128">
          <cell r="F2128">
            <v>8.5058900000000007E-2</v>
          </cell>
        </row>
        <row r="2129">
          <cell r="F2129">
            <v>8.5098900000000005E-2</v>
          </cell>
        </row>
        <row r="2130">
          <cell r="F2130">
            <v>8.5138900000000003E-2</v>
          </cell>
        </row>
        <row r="2131">
          <cell r="F2131">
            <v>8.5178900000000002E-2</v>
          </cell>
        </row>
        <row r="2132">
          <cell r="F2132">
            <v>8.52189E-2</v>
          </cell>
        </row>
        <row r="2133">
          <cell r="F2133">
            <v>8.5258899999999999E-2</v>
          </cell>
        </row>
        <row r="2134">
          <cell r="F2134">
            <v>8.5298899999999997E-2</v>
          </cell>
        </row>
        <row r="2135">
          <cell r="F2135">
            <v>8.5338899999999995E-2</v>
          </cell>
        </row>
        <row r="2136">
          <cell r="F2136">
            <v>8.5378899999999994E-2</v>
          </cell>
        </row>
        <row r="2137">
          <cell r="F2137">
            <v>8.5418900000000006E-2</v>
          </cell>
        </row>
        <row r="2138">
          <cell r="F2138">
            <v>8.5458900000000004E-2</v>
          </cell>
        </row>
        <row r="2139">
          <cell r="F2139">
            <v>8.5498900000000003E-2</v>
          </cell>
        </row>
        <row r="2140">
          <cell r="F2140">
            <v>8.5538900000000001E-2</v>
          </cell>
        </row>
        <row r="2141">
          <cell r="F2141">
            <v>8.5578899999999999E-2</v>
          </cell>
        </row>
        <row r="2142">
          <cell r="F2142">
            <v>8.5618899999999998E-2</v>
          </cell>
        </row>
        <row r="2143">
          <cell r="F2143">
            <v>8.5658899999999996E-2</v>
          </cell>
        </row>
        <row r="2144">
          <cell r="F2144">
            <v>8.5698899999999995E-2</v>
          </cell>
        </row>
        <row r="2145">
          <cell r="F2145">
            <v>8.5738900000000007E-2</v>
          </cell>
        </row>
        <row r="2146">
          <cell r="F2146">
            <v>8.5778900000000005E-2</v>
          </cell>
        </row>
        <row r="2147">
          <cell r="F2147">
            <v>8.5818900000000004E-2</v>
          </cell>
        </row>
        <row r="2148">
          <cell r="F2148">
            <v>8.5858900000000002E-2</v>
          </cell>
        </row>
        <row r="2149">
          <cell r="F2149">
            <v>8.58989E-2</v>
          </cell>
        </row>
        <row r="2150">
          <cell r="F2150">
            <v>8.5938899999999999E-2</v>
          </cell>
        </row>
        <row r="2151">
          <cell r="F2151">
            <v>8.5978899999999997E-2</v>
          </cell>
        </row>
        <row r="2152">
          <cell r="F2152">
            <v>8.6018800000000006E-2</v>
          </cell>
        </row>
        <row r="2153">
          <cell r="F2153">
            <v>8.6058800000000005E-2</v>
          </cell>
        </row>
        <row r="2154">
          <cell r="F2154">
            <v>8.6098800000000003E-2</v>
          </cell>
        </row>
        <row r="2155">
          <cell r="F2155">
            <v>8.6138800000000001E-2</v>
          </cell>
        </row>
        <row r="2156">
          <cell r="F2156">
            <v>8.61788E-2</v>
          </cell>
        </row>
        <row r="2157">
          <cell r="F2157">
            <v>8.6218799999999998E-2</v>
          </cell>
        </row>
        <row r="2158">
          <cell r="F2158">
            <v>8.6258799999999997E-2</v>
          </cell>
        </row>
        <row r="2159">
          <cell r="F2159">
            <v>8.6298799999999995E-2</v>
          </cell>
        </row>
        <row r="2160">
          <cell r="F2160">
            <v>8.6338799999999993E-2</v>
          </cell>
        </row>
        <row r="2161">
          <cell r="F2161">
            <v>8.6378800000000006E-2</v>
          </cell>
        </row>
        <row r="2162">
          <cell r="F2162">
            <v>8.6418800000000004E-2</v>
          </cell>
        </row>
        <row r="2163">
          <cell r="F2163">
            <v>8.6458800000000002E-2</v>
          </cell>
        </row>
        <row r="2164">
          <cell r="F2164">
            <v>8.6498800000000001E-2</v>
          </cell>
        </row>
        <row r="2165">
          <cell r="F2165">
            <v>8.6538799999999999E-2</v>
          </cell>
        </row>
        <row r="2166">
          <cell r="F2166">
            <v>8.6578799999999997E-2</v>
          </cell>
        </row>
        <row r="2167">
          <cell r="F2167">
            <v>8.6618799999999996E-2</v>
          </cell>
        </row>
        <row r="2168">
          <cell r="F2168">
            <v>8.6658799999999994E-2</v>
          </cell>
        </row>
        <row r="2169">
          <cell r="F2169">
            <v>8.6698800000000006E-2</v>
          </cell>
        </row>
        <row r="2170">
          <cell r="F2170">
            <v>8.6738800000000005E-2</v>
          </cell>
        </row>
        <row r="2171">
          <cell r="F2171">
            <v>8.6778800000000003E-2</v>
          </cell>
        </row>
        <row r="2172">
          <cell r="F2172">
            <v>8.6818800000000002E-2</v>
          </cell>
        </row>
        <row r="2173">
          <cell r="F2173">
            <v>8.68588E-2</v>
          </cell>
        </row>
        <row r="2174">
          <cell r="F2174">
            <v>8.6898799999999998E-2</v>
          </cell>
        </row>
        <row r="2175">
          <cell r="F2175">
            <v>8.6938799999999997E-2</v>
          </cell>
        </row>
        <row r="2176">
          <cell r="F2176">
            <v>8.6978799999999995E-2</v>
          </cell>
        </row>
        <row r="2177">
          <cell r="F2177">
            <v>8.7018799999999993E-2</v>
          </cell>
        </row>
        <row r="2178">
          <cell r="F2178">
            <v>8.7058800000000006E-2</v>
          </cell>
        </row>
        <row r="2179">
          <cell r="F2179">
            <v>8.7098800000000004E-2</v>
          </cell>
        </row>
        <row r="2180">
          <cell r="F2180">
            <v>8.7138800000000002E-2</v>
          </cell>
        </row>
        <row r="2181">
          <cell r="F2181">
            <v>8.7178800000000001E-2</v>
          </cell>
        </row>
        <row r="2182">
          <cell r="F2182">
            <v>8.7218799999999999E-2</v>
          </cell>
        </row>
        <row r="2183">
          <cell r="F2183">
            <v>8.7258799999999997E-2</v>
          </cell>
        </row>
        <row r="2184">
          <cell r="F2184">
            <v>8.7298799999999996E-2</v>
          </cell>
        </row>
        <row r="2185">
          <cell r="F2185">
            <v>8.7338799999999994E-2</v>
          </cell>
        </row>
        <row r="2186">
          <cell r="F2186">
            <v>8.7378800000000006E-2</v>
          </cell>
        </row>
        <row r="2187">
          <cell r="F2187">
            <v>8.7418800000000005E-2</v>
          </cell>
        </row>
        <row r="2188">
          <cell r="F2188">
            <v>8.7458800000000003E-2</v>
          </cell>
        </row>
        <row r="2189">
          <cell r="F2189">
            <v>8.7498800000000002E-2</v>
          </cell>
        </row>
        <row r="2190">
          <cell r="F2190">
            <v>8.75388E-2</v>
          </cell>
        </row>
        <row r="2191">
          <cell r="F2191">
            <v>8.7578799999999998E-2</v>
          </cell>
        </row>
        <row r="2192">
          <cell r="F2192">
            <v>8.7618799999999997E-2</v>
          </cell>
        </row>
        <row r="2193">
          <cell r="F2193">
            <v>8.7658799999999995E-2</v>
          </cell>
        </row>
        <row r="2194">
          <cell r="F2194">
            <v>8.7698799999999993E-2</v>
          </cell>
        </row>
        <row r="2195">
          <cell r="F2195">
            <v>8.7738800000000006E-2</v>
          </cell>
        </row>
        <row r="2196">
          <cell r="F2196">
            <v>8.7778800000000004E-2</v>
          </cell>
        </row>
        <row r="2197">
          <cell r="F2197">
            <v>8.7818800000000002E-2</v>
          </cell>
        </row>
        <row r="2198">
          <cell r="F2198">
            <v>8.7858800000000001E-2</v>
          </cell>
        </row>
        <row r="2199">
          <cell r="F2199">
            <v>8.7898799999999999E-2</v>
          </cell>
        </row>
        <row r="2200">
          <cell r="F2200">
            <v>8.7938799999999998E-2</v>
          </cell>
        </row>
        <row r="2201">
          <cell r="F2201">
            <v>8.7978799999999996E-2</v>
          </cell>
        </row>
        <row r="2202">
          <cell r="F2202">
            <v>8.8018799999999994E-2</v>
          </cell>
        </row>
        <row r="2203">
          <cell r="F2203">
            <v>8.8058800000000007E-2</v>
          </cell>
        </row>
        <row r="2204">
          <cell r="F2204">
            <v>8.8098800000000005E-2</v>
          </cell>
        </row>
        <row r="2205">
          <cell r="F2205">
            <v>8.8138800000000003E-2</v>
          </cell>
        </row>
        <row r="2206">
          <cell r="F2206">
            <v>8.8178800000000002E-2</v>
          </cell>
        </row>
        <row r="2207">
          <cell r="F2207">
            <v>8.82188E-2</v>
          </cell>
        </row>
        <row r="2208">
          <cell r="F2208">
            <v>8.8258799999999998E-2</v>
          </cell>
        </row>
        <row r="2209">
          <cell r="F2209">
            <v>8.8298799999999997E-2</v>
          </cell>
        </row>
        <row r="2210">
          <cell r="F2210">
            <v>8.8338799999999995E-2</v>
          </cell>
        </row>
        <row r="2211">
          <cell r="F2211">
            <v>8.8378799999999993E-2</v>
          </cell>
        </row>
        <row r="2212">
          <cell r="F2212">
            <v>8.8418800000000006E-2</v>
          </cell>
        </row>
        <row r="2213">
          <cell r="F2213">
            <v>8.8458800000000004E-2</v>
          </cell>
        </row>
        <row r="2214">
          <cell r="F2214">
            <v>8.8498800000000002E-2</v>
          </cell>
        </row>
        <row r="2215">
          <cell r="F2215">
            <v>8.8538800000000001E-2</v>
          </cell>
        </row>
        <row r="2216">
          <cell r="F2216">
            <v>8.8578799999999999E-2</v>
          </cell>
        </row>
        <row r="2217">
          <cell r="F2217">
            <v>8.8618799999999998E-2</v>
          </cell>
        </row>
        <row r="2218">
          <cell r="F2218">
            <v>8.8658799999999996E-2</v>
          </cell>
        </row>
        <row r="2219">
          <cell r="F2219">
            <v>8.8698799999999994E-2</v>
          </cell>
        </row>
        <row r="2220">
          <cell r="F2220">
            <v>8.8738800000000007E-2</v>
          </cell>
        </row>
        <row r="2221">
          <cell r="F2221">
            <v>8.8778800000000005E-2</v>
          </cell>
        </row>
        <row r="2222">
          <cell r="F2222">
            <v>8.8818800000000003E-2</v>
          </cell>
        </row>
        <row r="2223">
          <cell r="F2223">
            <v>8.8858800000000002E-2</v>
          </cell>
        </row>
        <row r="2224">
          <cell r="F2224">
            <v>8.88988E-2</v>
          </cell>
        </row>
        <row r="2225">
          <cell r="F2225">
            <v>8.8938799999999998E-2</v>
          </cell>
        </row>
        <row r="2226">
          <cell r="F2226">
            <v>8.8978799999999997E-2</v>
          </cell>
        </row>
        <row r="2227">
          <cell r="F2227">
            <v>8.9018799999999995E-2</v>
          </cell>
        </row>
        <row r="2228">
          <cell r="F2228">
            <v>8.9058799999999994E-2</v>
          </cell>
        </row>
        <row r="2229">
          <cell r="F2229">
            <v>8.9098800000000006E-2</v>
          </cell>
        </row>
        <row r="2230">
          <cell r="F2230">
            <v>8.9138800000000004E-2</v>
          </cell>
        </row>
        <row r="2231">
          <cell r="F2231">
            <v>8.9178800000000003E-2</v>
          </cell>
        </row>
        <row r="2232">
          <cell r="F2232">
            <v>8.9218800000000001E-2</v>
          </cell>
        </row>
        <row r="2233">
          <cell r="F2233">
            <v>8.9258799999999999E-2</v>
          </cell>
        </row>
        <row r="2234">
          <cell r="F2234">
            <v>8.9298799999999998E-2</v>
          </cell>
        </row>
        <row r="2235">
          <cell r="F2235">
            <v>8.9338799999999996E-2</v>
          </cell>
        </row>
        <row r="2236">
          <cell r="F2236">
            <v>8.9378799999999994E-2</v>
          </cell>
        </row>
        <row r="2237">
          <cell r="F2237">
            <v>8.9418800000000007E-2</v>
          </cell>
        </row>
        <row r="2238">
          <cell r="F2238">
            <v>8.9458800000000005E-2</v>
          </cell>
        </row>
        <row r="2239">
          <cell r="F2239">
            <v>8.9498800000000003E-2</v>
          </cell>
        </row>
        <row r="2240">
          <cell r="F2240">
            <v>8.9538800000000002E-2</v>
          </cell>
        </row>
        <row r="2241">
          <cell r="F2241">
            <v>8.95788E-2</v>
          </cell>
        </row>
        <row r="2242">
          <cell r="F2242">
            <v>8.9618799999999998E-2</v>
          </cell>
        </row>
        <row r="2243">
          <cell r="F2243">
            <v>8.9658799999999997E-2</v>
          </cell>
        </row>
        <row r="2244">
          <cell r="F2244">
            <v>8.9698799999999995E-2</v>
          </cell>
        </row>
        <row r="2245">
          <cell r="F2245">
            <v>8.9738799999999994E-2</v>
          </cell>
        </row>
        <row r="2246">
          <cell r="F2246">
            <v>8.9778800000000006E-2</v>
          </cell>
        </row>
        <row r="2247">
          <cell r="F2247">
            <v>8.9818800000000004E-2</v>
          </cell>
        </row>
        <row r="2248">
          <cell r="F2248">
            <v>8.9858800000000003E-2</v>
          </cell>
        </row>
        <row r="2249">
          <cell r="F2249">
            <v>8.9898800000000001E-2</v>
          </cell>
        </row>
        <row r="2250">
          <cell r="F2250">
            <v>8.9938799999999999E-2</v>
          </cell>
        </row>
        <row r="2251">
          <cell r="F2251">
            <v>8.9978799999999998E-2</v>
          </cell>
        </row>
        <row r="2252">
          <cell r="F2252">
            <v>9.0018799999999996E-2</v>
          </cell>
        </row>
        <row r="2253">
          <cell r="F2253">
            <v>9.0058799999999994E-2</v>
          </cell>
        </row>
        <row r="2254">
          <cell r="F2254">
            <v>9.0098800000000007E-2</v>
          </cell>
        </row>
        <row r="2255">
          <cell r="F2255">
            <v>9.0138800000000005E-2</v>
          </cell>
        </row>
        <row r="2256">
          <cell r="F2256">
            <v>9.0178800000000003E-2</v>
          </cell>
        </row>
        <row r="2257">
          <cell r="F2257">
            <v>9.0218800000000002E-2</v>
          </cell>
        </row>
        <row r="2258">
          <cell r="F2258">
            <v>9.02588E-2</v>
          </cell>
        </row>
        <row r="2259">
          <cell r="F2259">
            <v>9.0298799999999999E-2</v>
          </cell>
        </row>
        <row r="2260">
          <cell r="F2260">
            <v>9.0338799999999997E-2</v>
          </cell>
        </row>
        <row r="2261">
          <cell r="F2261">
            <v>9.0378799999999995E-2</v>
          </cell>
        </row>
        <row r="2262">
          <cell r="F2262">
            <v>9.0418799999999994E-2</v>
          </cell>
        </row>
        <row r="2263">
          <cell r="F2263">
            <v>9.0458800000000006E-2</v>
          </cell>
        </row>
        <row r="2264">
          <cell r="F2264">
            <v>9.0498800000000004E-2</v>
          </cell>
        </row>
        <row r="2265">
          <cell r="F2265">
            <v>9.0538800000000003E-2</v>
          </cell>
        </row>
        <row r="2266">
          <cell r="F2266">
            <v>9.0578800000000001E-2</v>
          </cell>
        </row>
        <row r="2267">
          <cell r="F2267">
            <v>9.0618799999999999E-2</v>
          </cell>
        </row>
        <row r="2268">
          <cell r="F2268">
            <v>9.0658799999999998E-2</v>
          </cell>
        </row>
        <row r="2269">
          <cell r="F2269">
            <v>9.0698799999999996E-2</v>
          </cell>
        </row>
        <row r="2270">
          <cell r="F2270">
            <v>9.0738799999999994E-2</v>
          </cell>
        </row>
        <row r="2271">
          <cell r="F2271">
            <v>9.0778800000000007E-2</v>
          </cell>
        </row>
        <row r="2272">
          <cell r="F2272">
            <v>9.0818800000000005E-2</v>
          </cell>
        </row>
        <row r="2273">
          <cell r="F2273">
            <v>9.0858800000000003E-2</v>
          </cell>
        </row>
        <row r="2274">
          <cell r="F2274">
            <v>9.0898800000000002E-2</v>
          </cell>
        </row>
        <row r="2275">
          <cell r="F2275">
            <v>9.09388E-2</v>
          </cell>
        </row>
        <row r="2276">
          <cell r="F2276">
            <v>9.0978799999999999E-2</v>
          </cell>
        </row>
        <row r="2277">
          <cell r="F2277">
            <v>9.1018799999999997E-2</v>
          </cell>
        </row>
        <row r="2278">
          <cell r="F2278">
            <v>9.1058799999999995E-2</v>
          </cell>
        </row>
        <row r="2279">
          <cell r="F2279">
            <v>9.1098799999999994E-2</v>
          </cell>
        </row>
        <row r="2280">
          <cell r="F2280">
            <v>9.1138800000000006E-2</v>
          </cell>
        </row>
        <row r="2281">
          <cell r="F2281">
            <v>9.1178800000000004E-2</v>
          </cell>
        </row>
        <row r="2282">
          <cell r="F2282">
            <v>9.1218800000000003E-2</v>
          </cell>
        </row>
        <row r="2283">
          <cell r="F2283">
            <v>9.1258800000000001E-2</v>
          </cell>
        </row>
        <row r="2284">
          <cell r="F2284">
            <v>9.1298799999999999E-2</v>
          </cell>
        </row>
        <row r="2285">
          <cell r="F2285">
            <v>9.1338799999999998E-2</v>
          </cell>
        </row>
        <row r="2286">
          <cell r="F2286">
            <v>9.1378799999999996E-2</v>
          </cell>
        </row>
        <row r="2287">
          <cell r="F2287">
            <v>9.1418799999999995E-2</v>
          </cell>
        </row>
        <row r="2288">
          <cell r="F2288">
            <v>9.1458800000000007E-2</v>
          </cell>
        </row>
        <row r="2289">
          <cell r="F2289">
            <v>9.1498800000000005E-2</v>
          </cell>
        </row>
        <row r="2290">
          <cell r="F2290">
            <v>9.1538800000000003E-2</v>
          </cell>
        </row>
        <row r="2291">
          <cell r="F2291">
            <v>9.1578800000000002E-2</v>
          </cell>
        </row>
        <row r="2292">
          <cell r="F2292">
            <v>9.16188E-2</v>
          </cell>
        </row>
        <row r="2293">
          <cell r="F2293">
            <v>9.1658799999999999E-2</v>
          </cell>
        </row>
        <row r="2294">
          <cell r="F2294">
            <v>9.1698799999999997E-2</v>
          </cell>
        </row>
        <row r="2295">
          <cell r="F2295">
            <v>9.1738799999999995E-2</v>
          </cell>
        </row>
        <row r="2296">
          <cell r="F2296">
            <v>9.1778799999999994E-2</v>
          </cell>
        </row>
        <row r="2297">
          <cell r="F2297">
            <v>9.1818800000000006E-2</v>
          </cell>
        </row>
        <row r="2298">
          <cell r="F2298">
            <v>9.1858800000000004E-2</v>
          </cell>
        </row>
        <row r="2299">
          <cell r="F2299">
            <v>9.1898800000000003E-2</v>
          </cell>
        </row>
        <row r="2300">
          <cell r="F2300">
            <v>9.1938699999999998E-2</v>
          </cell>
        </row>
        <row r="2301">
          <cell r="F2301">
            <v>9.1978699999999997E-2</v>
          </cell>
        </row>
        <row r="2302">
          <cell r="F2302">
            <v>9.2018699999999995E-2</v>
          </cell>
        </row>
        <row r="2303">
          <cell r="F2303">
            <v>9.2058699999999993E-2</v>
          </cell>
        </row>
        <row r="2304">
          <cell r="F2304">
            <v>9.2098700000000006E-2</v>
          </cell>
        </row>
        <row r="2305">
          <cell r="F2305">
            <v>9.2138700000000004E-2</v>
          </cell>
        </row>
        <row r="2306">
          <cell r="F2306">
            <v>9.2178700000000002E-2</v>
          </cell>
        </row>
        <row r="2307">
          <cell r="F2307">
            <v>9.2218700000000001E-2</v>
          </cell>
        </row>
        <row r="2308">
          <cell r="F2308">
            <v>9.2258699999999999E-2</v>
          </cell>
        </row>
        <row r="2309">
          <cell r="F2309">
            <v>9.2298699999999997E-2</v>
          </cell>
        </row>
        <row r="2310">
          <cell r="F2310">
            <v>9.2338699999999996E-2</v>
          </cell>
        </row>
        <row r="2311">
          <cell r="F2311">
            <v>9.2378699999999994E-2</v>
          </cell>
        </row>
        <row r="2312">
          <cell r="F2312">
            <v>9.2418700000000006E-2</v>
          </cell>
        </row>
        <row r="2313">
          <cell r="F2313">
            <v>9.2458700000000005E-2</v>
          </cell>
        </row>
        <row r="2314">
          <cell r="F2314">
            <v>9.2498700000000003E-2</v>
          </cell>
        </row>
        <row r="2315">
          <cell r="F2315">
            <v>9.2538700000000002E-2</v>
          </cell>
        </row>
        <row r="2316">
          <cell r="F2316">
            <v>9.25787E-2</v>
          </cell>
        </row>
        <row r="2317">
          <cell r="F2317">
            <v>9.2618699999999998E-2</v>
          </cell>
        </row>
        <row r="2318">
          <cell r="F2318">
            <v>9.2658699999999997E-2</v>
          </cell>
        </row>
        <row r="2319">
          <cell r="F2319">
            <v>9.2698699999999995E-2</v>
          </cell>
        </row>
        <row r="2320">
          <cell r="F2320">
            <v>9.2738699999999993E-2</v>
          </cell>
        </row>
        <row r="2321">
          <cell r="F2321">
            <v>9.2778700000000006E-2</v>
          </cell>
        </row>
        <row r="2322">
          <cell r="F2322">
            <v>9.2818700000000004E-2</v>
          </cell>
        </row>
        <row r="2323">
          <cell r="F2323">
            <v>9.2858700000000002E-2</v>
          </cell>
        </row>
        <row r="2324">
          <cell r="F2324">
            <v>9.2898700000000001E-2</v>
          </cell>
        </row>
        <row r="2325">
          <cell r="F2325">
            <v>9.2938699999999999E-2</v>
          </cell>
        </row>
        <row r="2326">
          <cell r="F2326">
            <v>9.2978699999999997E-2</v>
          </cell>
        </row>
        <row r="2327">
          <cell r="F2327">
            <v>9.3018699999999996E-2</v>
          </cell>
        </row>
        <row r="2328">
          <cell r="F2328">
            <v>9.3058699999999994E-2</v>
          </cell>
        </row>
        <row r="2329">
          <cell r="F2329">
            <v>9.3098700000000006E-2</v>
          </cell>
        </row>
        <row r="2330">
          <cell r="F2330">
            <v>9.3138700000000005E-2</v>
          </cell>
        </row>
        <row r="2331">
          <cell r="F2331">
            <v>9.3178700000000003E-2</v>
          </cell>
        </row>
        <row r="2332">
          <cell r="F2332">
            <v>9.3218700000000002E-2</v>
          </cell>
        </row>
        <row r="2333">
          <cell r="F2333">
            <v>9.32587E-2</v>
          </cell>
        </row>
        <row r="2334">
          <cell r="F2334">
            <v>9.3298699999999998E-2</v>
          </cell>
        </row>
        <row r="2335">
          <cell r="F2335">
            <v>9.3338699999999997E-2</v>
          </cell>
        </row>
        <row r="2336">
          <cell r="F2336">
            <v>9.3378699999999995E-2</v>
          </cell>
        </row>
        <row r="2337">
          <cell r="F2337">
            <v>9.3418699999999993E-2</v>
          </cell>
        </row>
        <row r="2338">
          <cell r="F2338">
            <v>9.3458700000000006E-2</v>
          </cell>
        </row>
        <row r="2339">
          <cell r="F2339">
            <v>9.3498700000000004E-2</v>
          </cell>
        </row>
        <row r="2340">
          <cell r="F2340">
            <v>9.3538700000000002E-2</v>
          </cell>
        </row>
        <row r="2341">
          <cell r="F2341">
            <v>9.3578700000000001E-2</v>
          </cell>
        </row>
        <row r="2342">
          <cell r="F2342">
            <v>9.3618699999999999E-2</v>
          </cell>
        </row>
        <row r="2343">
          <cell r="F2343">
            <v>9.3658699999999998E-2</v>
          </cell>
        </row>
        <row r="2344">
          <cell r="F2344">
            <v>9.3698699999999996E-2</v>
          </cell>
        </row>
        <row r="2345">
          <cell r="F2345">
            <v>9.3738699999999994E-2</v>
          </cell>
        </row>
        <row r="2346">
          <cell r="F2346">
            <v>9.3778700000000006E-2</v>
          </cell>
        </row>
        <row r="2347">
          <cell r="F2347">
            <v>9.3818700000000005E-2</v>
          </cell>
        </row>
        <row r="2348">
          <cell r="F2348">
            <v>9.3858700000000003E-2</v>
          </cell>
        </row>
        <row r="2349">
          <cell r="F2349">
            <v>9.3898700000000002E-2</v>
          </cell>
        </row>
        <row r="2350">
          <cell r="F2350">
            <v>9.39387E-2</v>
          </cell>
        </row>
        <row r="2351">
          <cell r="F2351">
            <v>9.3978699999999998E-2</v>
          </cell>
        </row>
        <row r="2352">
          <cell r="F2352">
            <v>9.4018699999999997E-2</v>
          </cell>
        </row>
        <row r="2353">
          <cell r="F2353">
            <v>9.4058699999999995E-2</v>
          </cell>
        </row>
        <row r="2354">
          <cell r="F2354">
            <v>9.4098699999999993E-2</v>
          </cell>
        </row>
        <row r="2355">
          <cell r="F2355">
            <v>9.4138700000000006E-2</v>
          </cell>
        </row>
        <row r="2356">
          <cell r="F2356">
            <v>9.4178700000000004E-2</v>
          </cell>
        </row>
        <row r="2357">
          <cell r="F2357">
            <v>9.4218700000000002E-2</v>
          </cell>
        </row>
        <row r="2358">
          <cell r="F2358">
            <v>9.4258700000000001E-2</v>
          </cell>
        </row>
        <row r="2359">
          <cell r="F2359">
            <v>9.4298699999999999E-2</v>
          </cell>
        </row>
        <row r="2360">
          <cell r="F2360">
            <v>9.4338699999999998E-2</v>
          </cell>
        </row>
        <row r="2361">
          <cell r="F2361">
            <v>9.4378699999999996E-2</v>
          </cell>
        </row>
        <row r="2362">
          <cell r="F2362">
            <v>9.4418699999999994E-2</v>
          </cell>
        </row>
        <row r="2363">
          <cell r="F2363">
            <v>9.4458700000000007E-2</v>
          </cell>
        </row>
        <row r="2364">
          <cell r="F2364">
            <v>9.4498700000000005E-2</v>
          </cell>
        </row>
        <row r="2365">
          <cell r="F2365">
            <v>9.4538700000000003E-2</v>
          </cell>
        </row>
        <row r="2366">
          <cell r="F2366">
            <v>9.4578700000000002E-2</v>
          </cell>
        </row>
        <row r="2367">
          <cell r="F2367">
            <v>9.46187E-2</v>
          </cell>
        </row>
        <row r="2368">
          <cell r="F2368">
            <v>9.4658699999999998E-2</v>
          </cell>
        </row>
        <row r="2369">
          <cell r="F2369">
            <v>9.4698699999999997E-2</v>
          </cell>
        </row>
        <row r="2370">
          <cell r="F2370">
            <v>9.4738699999999995E-2</v>
          </cell>
        </row>
        <row r="2371">
          <cell r="F2371">
            <v>9.4778699999999994E-2</v>
          </cell>
        </row>
        <row r="2372">
          <cell r="F2372">
            <v>9.4818700000000006E-2</v>
          </cell>
        </row>
        <row r="2373">
          <cell r="F2373">
            <v>9.4858700000000004E-2</v>
          </cell>
        </row>
        <row r="2374">
          <cell r="F2374">
            <v>9.4898700000000002E-2</v>
          </cell>
        </row>
        <row r="2375">
          <cell r="F2375">
            <v>9.4938700000000001E-2</v>
          </cell>
        </row>
        <row r="2376">
          <cell r="F2376">
            <v>9.4978699999999999E-2</v>
          </cell>
        </row>
        <row r="2377">
          <cell r="F2377">
            <v>9.5018699999999998E-2</v>
          </cell>
        </row>
        <row r="2378">
          <cell r="F2378">
            <v>9.5058699999999996E-2</v>
          </cell>
        </row>
        <row r="2379">
          <cell r="F2379">
            <v>9.5098699999999994E-2</v>
          </cell>
        </row>
        <row r="2380">
          <cell r="F2380">
            <v>9.5138700000000007E-2</v>
          </cell>
        </row>
        <row r="2381">
          <cell r="F2381">
            <v>9.5178700000000005E-2</v>
          </cell>
        </row>
        <row r="2382">
          <cell r="F2382">
            <v>9.5218700000000003E-2</v>
          </cell>
        </row>
        <row r="2383">
          <cell r="F2383">
            <v>9.5258700000000002E-2</v>
          </cell>
        </row>
        <row r="2384">
          <cell r="F2384">
            <v>9.52987E-2</v>
          </cell>
        </row>
        <row r="2385">
          <cell r="F2385">
            <v>9.5338699999999998E-2</v>
          </cell>
        </row>
        <row r="2386">
          <cell r="F2386">
            <v>9.5378699999999997E-2</v>
          </cell>
        </row>
        <row r="2387">
          <cell r="F2387">
            <v>9.5418699999999995E-2</v>
          </cell>
        </row>
        <row r="2388">
          <cell r="F2388">
            <v>9.5458699999999994E-2</v>
          </cell>
        </row>
        <row r="2389">
          <cell r="F2389">
            <v>9.5498700000000006E-2</v>
          </cell>
        </row>
        <row r="2390">
          <cell r="F2390">
            <v>9.5538700000000004E-2</v>
          </cell>
        </row>
        <row r="2391">
          <cell r="F2391">
            <v>9.5578700000000003E-2</v>
          </cell>
        </row>
        <row r="2392">
          <cell r="F2392">
            <v>9.5618700000000001E-2</v>
          </cell>
        </row>
        <row r="2393">
          <cell r="F2393">
            <v>9.5658699999999999E-2</v>
          </cell>
        </row>
        <row r="2394">
          <cell r="F2394">
            <v>9.5698699999999998E-2</v>
          </cell>
        </row>
        <row r="2395">
          <cell r="F2395">
            <v>9.5738699999999996E-2</v>
          </cell>
        </row>
        <row r="2396">
          <cell r="F2396">
            <v>9.5778699999999994E-2</v>
          </cell>
        </row>
        <row r="2397">
          <cell r="F2397">
            <v>9.5818700000000007E-2</v>
          </cell>
        </row>
        <row r="2398">
          <cell r="F2398">
            <v>9.5858700000000005E-2</v>
          </cell>
        </row>
        <row r="2399">
          <cell r="F2399">
            <v>9.5898700000000003E-2</v>
          </cell>
        </row>
        <row r="2400">
          <cell r="F2400">
            <v>9.5938700000000002E-2</v>
          </cell>
        </row>
        <row r="2401">
          <cell r="F2401">
            <v>9.59787E-2</v>
          </cell>
        </row>
        <row r="2402">
          <cell r="F2402">
            <v>9.6018699999999998E-2</v>
          </cell>
        </row>
        <row r="2403">
          <cell r="F2403">
            <v>9.6058699999999997E-2</v>
          </cell>
        </row>
        <row r="2404">
          <cell r="F2404">
            <v>9.6098699999999995E-2</v>
          </cell>
        </row>
        <row r="2405">
          <cell r="F2405">
            <v>9.6138699999999994E-2</v>
          </cell>
        </row>
        <row r="2406">
          <cell r="F2406">
            <v>9.6178700000000006E-2</v>
          </cell>
        </row>
        <row r="2407">
          <cell r="F2407">
            <v>9.6218700000000004E-2</v>
          </cell>
        </row>
        <row r="2408">
          <cell r="F2408">
            <v>9.6258700000000003E-2</v>
          </cell>
        </row>
        <row r="2409">
          <cell r="F2409">
            <v>9.6298700000000001E-2</v>
          </cell>
        </row>
        <row r="2410">
          <cell r="F2410">
            <v>9.6338699999999999E-2</v>
          </cell>
        </row>
        <row r="2411">
          <cell r="F2411">
            <v>9.6378699999999998E-2</v>
          </cell>
        </row>
        <row r="2412">
          <cell r="F2412">
            <v>9.6418699999999996E-2</v>
          </cell>
        </row>
        <row r="2413">
          <cell r="F2413">
            <v>9.6458699999999994E-2</v>
          </cell>
        </row>
        <row r="2414">
          <cell r="F2414">
            <v>9.6498700000000007E-2</v>
          </cell>
        </row>
        <row r="2415">
          <cell r="F2415">
            <v>9.6538700000000005E-2</v>
          </cell>
        </row>
        <row r="2416">
          <cell r="F2416">
            <v>9.6578700000000003E-2</v>
          </cell>
        </row>
        <row r="2417">
          <cell r="F2417">
            <v>9.6618700000000002E-2</v>
          </cell>
        </row>
        <row r="2418">
          <cell r="F2418">
            <v>9.66587E-2</v>
          </cell>
        </row>
        <row r="2419">
          <cell r="F2419">
            <v>9.6698699999999999E-2</v>
          </cell>
        </row>
        <row r="2420">
          <cell r="F2420">
            <v>9.6738699999999997E-2</v>
          </cell>
        </row>
        <row r="2421">
          <cell r="F2421">
            <v>9.6778699999999995E-2</v>
          </cell>
        </row>
        <row r="2422">
          <cell r="F2422">
            <v>9.6818699999999994E-2</v>
          </cell>
        </row>
        <row r="2423">
          <cell r="F2423">
            <v>9.6858700000000006E-2</v>
          </cell>
        </row>
        <row r="2424">
          <cell r="F2424">
            <v>9.6898700000000004E-2</v>
          </cell>
        </row>
        <row r="2425">
          <cell r="F2425">
            <v>9.6938700000000003E-2</v>
          </cell>
        </row>
        <row r="2426">
          <cell r="F2426">
            <v>9.6978700000000001E-2</v>
          </cell>
        </row>
        <row r="2427">
          <cell r="F2427">
            <v>9.7018699999999999E-2</v>
          </cell>
        </row>
        <row r="2428">
          <cell r="F2428">
            <v>9.7058699999999998E-2</v>
          </cell>
        </row>
        <row r="2429">
          <cell r="F2429">
            <v>9.7098699999999996E-2</v>
          </cell>
        </row>
        <row r="2430">
          <cell r="F2430">
            <v>9.7138699999999994E-2</v>
          </cell>
        </row>
        <row r="2431">
          <cell r="F2431">
            <v>9.7178700000000007E-2</v>
          </cell>
        </row>
        <row r="2432">
          <cell r="F2432">
            <v>9.7218700000000005E-2</v>
          </cell>
        </row>
        <row r="2433">
          <cell r="F2433">
            <v>9.7258700000000003E-2</v>
          </cell>
        </row>
        <row r="2434">
          <cell r="F2434">
            <v>9.7298700000000002E-2</v>
          </cell>
        </row>
        <row r="2435">
          <cell r="F2435">
            <v>9.73387E-2</v>
          </cell>
        </row>
        <row r="2436">
          <cell r="F2436">
            <v>9.7378699999999999E-2</v>
          </cell>
        </row>
        <row r="2437">
          <cell r="F2437">
            <v>9.7418699999999997E-2</v>
          </cell>
        </row>
        <row r="2438">
          <cell r="F2438">
            <v>9.7458699999999995E-2</v>
          </cell>
        </row>
        <row r="2439">
          <cell r="F2439">
            <v>9.7498699999999994E-2</v>
          </cell>
        </row>
        <row r="2440">
          <cell r="F2440">
            <v>9.7538700000000006E-2</v>
          </cell>
        </row>
        <row r="2441">
          <cell r="F2441">
            <v>9.7578700000000004E-2</v>
          </cell>
        </row>
        <row r="2442">
          <cell r="F2442">
            <v>9.7618700000000003E-2</v>
          </cell>
        </row>
        <row r="2443">
          <cell r="F2443">
            <v>9.7658700000000001E-2</v>
          </cell>
        </row>
        <row r="2444">
          <cell r="F2444">
            <v>9.7698699999999999E-2</v>
          </cell>
        </row>
        <row r="2445">
          <cell r="F2445">
            <v>9.7738699999999998E-2</v>
          </cell>
        </row>
        <row r="2446">
          <cell r="F2446">
            <v>9.7778699999999996E-2</v>
          </cell>
        </row>
        <row r="2447">
          <cell r="F2447">
            <v>9.7818699999999995E-2</v>
          </cell>
        </row>
        <row r="2448">
          <cell r="F2448">
            <v>9.7858600000000004E-2</v>
          </cell>
        </row>
        <row r="2449">
          <cell r="F2449">
            <v>9.7898600000000002E-2</v>
          </cell>
        </row>
        <row r="2450">
          <cell r="F2450">
            <v>9.7938600000000001E-2</v>
          </cell>
        </row>
        <row r="2451">
          <cell r="F2451">
            <v>9.7978599999999999E-2</v>
          </cell>
        </row>
        <row r="2452">
          <cell r="F2452">
            <v>9.8018599999999997E-2</v>
          </cell>
        </row>
        <row r="2453">
          <cell r="F2453">
            <v>9.8058599999999996E-2</v>
          </cell>
        </row>
        <row r="2454">
          <cell r="F2454">
            <v>9.8098599999999994E-2</v>
          </cell>
        </row>
        <row r="2455">
          <cell r="F2455">
            <v>9.8138600000000006E-2</v>
          </cell>
        </row>
        <row r="2456">
          <cell r="F2456">
            <v>9.8178600000000005E-2</v>
          </cell>
        </row>
        <row r="2457">
          <cell r="F2457">
            <v>9.8218600000000003E-2</v>
          </cell>
        </row>
        <row r="2458">
          <cell r="F2458">
            <v>9.8258600000000001E-2</v>
          </cell>
        </row>
        <row r="2459">
          <cell r="F2459">
            <v>9.82986E-2</v>
          </cell>
        </row>
        <row r="2460">
          <cell r="F2460">
            <v>9.8338599999999998E-2</v>
          </cell>
        </row>
        <row r="2461">
          <cell r="F2461">
            <v>9.8378599999999997E-2</v>
          </cell>
        </row>
        <row r="2462">
          <cell r="F2462">
            <v>9.8418599999999995E-2</v>
          </cell>
        </row>
        <row r="2463">
          <cell r="F2463">
            <v>9.8458599999999993E-2</v>
          </cell>
        </row>
        <row r="2464">
          <cell r="F2464">
            <v>9.8498600000000006E-2</v>
          </cell>
        </row>
        <row r="2465">
          <cell r="F2465">
            <v>9.8538600000000004E-2</v>
          </cell>
        </row>
        <row r="2466">
          <cell r="F2466">
            <v>9.8578600000000002E-2</v>
          </cell>
        </row>
        <row r="2467">
          <cell r="F2467">
            <v>9.8618600000000001E-2</v>
          </cell>
        </row>
        <row r="2468">
          <cell r="F2468">
            <v>9.8658599999999999E-2</v>
          </cell>
        </row>
        <row r="2469">
          <cell r="F2469">
            <v>9.8698599999999997E-2</v>
          </cell>
        </row>
        <row r="2470">
          <cell r="F2470">
            <v>9.8738599999999996E-2</v>
          </cell>
        </row>
        <row r="2471">
          <cell r="F2471">
            <v>9.8778599999999994E-2</v>
          </cell>
        </row>
        <row r="2472">
          <cell r="F2472">
            <v>9.8818600000000006E-2</v>
          </cell>
        </row>
        <row r="2473">
          <cell r="F2473">
            <v>9.8858600000000005E-2</v>
          </cell>
        </row>
        <row r="2474">
          <cell r="F2474">
            <v>9.8898600000000003E-2</v>
          </cell>
        </row>
        <row r="2475">
          <cell r="F2475">
            <v>9.8938600000000002E-2</v>
          </cell>
        </row>
        <row r="2476">
          <cell r="F2476">
            <v>9.89786E-2</v>
          </cell>
        </row>
        <row r="2477">
          <cell r="F2477">
            <v>9.9018599999999998E-2</v>
          </cell>
        </row>
        <row r="2478">
          <cell r="F2478">
            <v>9.9058599999999997E-2</v>
          </cell>
        </row>
        <row r="2479">
          <cell r="F2479">
            <v>9.9098599999999995E-2</v>
          </cell>
        </row>
        <row r="2480">
          <cell r="F2480">
            <v>9.9138599999999993E-2</v>
          </cell>
        </row>
        <row r="2481">
          <cell r="F2481">
            <v>9.9178600000000006E-2</v>
          </cell>
        </row>
        <row r="2482">
          <cell r="F2482">
            <v>9.9218600000000004E-2</v>
          </cell>
        </row>
        <row r="2483">
          <cell r="F2483">
            <v>9.9258600000000002E-2</v>
          </cell>
        </row>
        <row r="2484">
          <cell r="F2484">
            <v>9.9298600000000001E-2</v>
          </cell>
        </row>
        <row r="2485">
          <cell r="F2485">
            <v>9.9338599999999999E-2</v>
          </cell>
        </row>
        <row r="2486">
          <cell r="F2486">
            <v>9.9378599999999997E-2</v>
          </cell>
        </row>
        <row r="2487">
          <cell r="F2487">
            <v>9.9418599999999996E-2</v>
          </cell>
        </row>
        <row r="2488">
          <cell r="F2488">
            <v>9.9458599999999994E-2</v>
          </cell>
        </row>
        <row r="2489">
          <cell r="F2489">
            <v>9.9498600000000006E-2</v>
          </cell>
        </row>
        <row r="2490">
          <cell r="F2490">
            <v>9.9538600000000005E-2</v>
          </cell>
        </row>
        <row r="2491">
          <cell r="F2491">
            <v>9.9578600000000003E-2</v>
          </cell>
        </row>
        <row r="2492">
          <cell r="F2492">
            <v>9.9618600000000002E-2</v>
          </cell>
        </row>
        <row r="2493">
          <cell r="F2493">
            <v>9.96586E-2</v>
          </cell>
        </row>
        <row r="2494">
          <cell r="F2494">
            <v>9.9698599999999998E-2</v>
          </cell>
        </row>
        <row r="2495">
          <cell r="F2495">
            <v>9.9738599999999997E-2</v>
          </cell>
        </row>
        <row r="2496">
          <cell r="F2496">
            <v>9.9778599999999995E-2</v>
          </cell>
        </row>
        <row r="2497">
          <cell r="F2497">
            <v>9.9818599999999993E-2</v>
          </cell>
        </row>
        <row r="2498">
          <cell r="F2498">
            <v>9.9858600000000006E-2</v>
          </cell>
        </row>
        <row r="2499">
          <cell r="F2499">
            <v>9.9898600000000004E-2</v>
          </cell>
        </row>
        <row r="2500">
          <cell r="F2500">
            <v>9.9938600000000002E-2</v>
          </cell>
        </row>
        <row r="2501">
          <cell r="F2501">
            <v>9.9978600000000001E-2</v>
          </cell>
        </row>
        <row r="2502">
          <cell r="F2502">
            <v>0.100019</v>
          </cell>
        </row>
        <row r="2503">
          <cell r="F2503">
            <v>0.100059</v>
          </cell>
        </row>
        <row r="2504">
          <cell r="F2504">
            <v>0.10009899999999999</v>
          </cell>
        </row>
        <row r="2505">
          <cell r="F2505">
            <v>0.10013900000000001</v>
          </cell>
        </row>
        <row r="2506">
          <cell r="F2506">
            <v>0.100179</v>
          </cell>
        </row>
        <row r="2507">
          <cell r="F2507">
            <v>0.100219</v>
          </cell>
        </row>
        <row r="2508">
          <cell r="F2508">
            <v>0.100259</v>
          </cell>
        </row>
        <row r="2509">
          <cell r="F2509">
            <v>0.100299</v>
          </cell>
        </row>
        <row r="2510">
          <cell r="F2510">
            <v>0.100339</v>
          </cell>
        </row>
        <row r="2511">
          <cell r="F2511">
            <v>0.100379</v>
          </cell>
        </row>
        <row r="2512">
          <cell r="F2512">
            <v>0.10041899999999999</v>
          </cell>
        </row>
        <row r="2513">
          <cell r="F2513">
            <v>0.10045900000000001</v>
          </cell>
        </row>
        <row r="2514">
          <cell r="F2514">
            <v>0.100499</v>
          </cell>
        </row>
        <row r="2515">
          <cell r="F2515">
            <v>0.100539</v>
          </cell>
        </row>
        <row r="2516">
          <cell r="F2516">
            <v>0.100579</v>
          </cell>
        </row>
        <row r="2517">
          <cell r="F2517">
            <v>0.100619</v>
          </cell>
        </row>
        <row r="2518">
          <cell r="F2518">
            <v>0.100659</v>
          </cell>
        </row>
        <row r="2519">
          <cell r="F2519">
            <v>0.100699</v>
          </cell>
        </row>
        <row r="2520">
          <cell r="F2520">
            <v>0.100739</v>
          </cell>
        </row>
        <row r="2521">
          <cell r="F2521">
            <v>0.10077899999999999</v>
          </cell>
        </row>
        <row r="2522">
          <cell r="F2522">
            <v>0.10081900000000001</v>
          </cell>
        </row>
        <row r="2523">
          <cell r="F2523">
            <v>0.100859</v>
          </cell>
        </row>
        <row r="2524">
          <cell r="F2524">
            <v>0.100899</v>
          </cell>
        </row>
        <row r="2525">
          <cell r="F2525">
            <v>0.100939</v>
          </cell>
        </row>
        <row r="2526">
          <cell r="F2526">
            <v>0.100979</v>
          </cell>
        </row>
        <row r="2527">
          <cell r="F2527">
            <v>0.101019</v>
          </cell>
        </row>
        <row r="2528">
          <cell r="F2528">
            <v>0.101059</v>
          </cell>
        </row>
        <row r="2529">
          <cell r="F2529">
            <v>0.10109899999999999</v>
          </cell>
        </row>
        <row r="2530">
          <cell r="F2530">
            <v>0.10113900000000001</v>
          </cell>
        </row>
        <row r="2531">
          <cell r="F2531">
            <v>0.10117900000000001</v>
          </cell>
        </row>
        <row r="2532">
          <cell r="F2532">
            <v>0.101219</v>
          </cell>
        </row>
        <row r="2533">
          <cell r="F2533">
            <v>0.101259</v>
          </cell>
        </row>
        <row r="2534">
          <cell r="F2534">
            <v>0.101299</v>
          </cell>
        </row>
        <row r="2535">
          <cell r="F2535">
            <v>0.101339</v>
          </cell>
        </row>
        <row r="2536">
          <cell r="F2536">
            <v>0.101379</v>
          </cell>
        </row>
        <row r="2537">
          <cell r="F2537">
            <v>0.101419</v>
          </cell>
        </row>
        <row r="2538">
          <cell r="F2538">
            <v>0.10145899999999999</v>
          </cell>
        </row>
        <row r="2539">
          <cell r="F2539">
            <v>0.10149900000000001</v>
          </cell>
        </row>
        <row r="2540">
          <cell r="F2540">
            <v>0.101539</v>
          </cell>
        </row>
        <row r="2541">
          <cell r="F2541">
            <v>0.101579</v>
          </cell>
        </row>
        <row r="2542">
          <cell r="F2542">
            <v>0.101619</v>
          </cell>
        </row>
        <row r="2543">
          <cell r="F2543">
            <v>0.101659</v>
          </cell>
        </row>
        <row r="2544">
          <cell r="F2544">
            <v>0.101699</v>
          </cell>
        </row>
        <row r="2545">
          <cell r="F2545">
            <v>0.101739</v>
          </cell>
        </row>
        <row r="2546">
          <cell r="F2546">
            <v>0.10177899999999999</v>
          </cell>
        </row>
        <row r="2547">
          <cell r="F2547">
            <v>0.10181900000000001</v>
          </cell>
        </row>
        <row r="2548">
          <cell r="F2548">
            <v>0.10185900000000001</v>
          </cell>
        </row>
        <row r="2549">
          <cell r="F2549">
            <v>0.101899</v>
          </cell>
        </row>
        <row r="2550">
          <cell r="F2550">
            <v>0.101939</v>
          </cell>
        </row>
        <row r="2551">
          <cell r="F2551">
            <v>0.101979</v>
          </cell>
        </row>
        <row r="2552">
          <cell r="F2552">
            <v>0.102019</v>
          </cell>
        </row>
        <row r="2553">
          <cell r="F2553">
            <v>0.102059</v>
          </cell>
        </row>
        <row r="2554">
          <cell r="F2554">
            <v>0.102099</v>
          </cell>
        </row>
        <row r="2555">
          <cell r="F2555">
            <v>0.10213899999999999</v>
          </cell>
        </row>
        <row r="2556">
          <cell r="F2556">
            <v>0.10217900000000001</v>
          </cell>
        </row>
        <row r="2557">
          <cell r="F2557">
            <v>0.102219</v>
          </cell>
        </row>
        <row r="2558">
          <cell r="F2558">
            <v>0.102259</v>
          </cell>
        </row>
        <row r="2559">
          <cell r="F2559">
            <v>0.102299</v>
          </cell>
        </row>
        <row r="2560">
          <cell r="F2560">
            <v>0.102339</v>
          </cell>
        </row>
        <row r="2561">
          <cell r="F2561">
            <v>0.102379</v>
          </cell>
        </row>
        <row r="2562">
          <cell r="F2562">
            <v>0.102419</v>
          </cell>
        </row>
        <row r="2563">
          <cell r="F2563">
            <v>0.10245899999999999</v>
          </cell>
        </row>
        <row r="2564">
          <cell r="F2564">
            <v>0.10249900000000001</v>
          </cell>
        </row>
        <row r="2565">
          <cell r="F2565">
            <v>0.10253900000000001</v>
          </cell>
        </row>
        <row r="2566">
          <cell r="F2566">
            <v>0.102579</v>
          </cell>
        </row>
        <row r="2567">
          <cell r="F2567">
            <v>0.102619</v>
          </cell>
        </row>
        <row r="2568">
          <cell r="F2568">
            <v>0.102659</v>
          </cell>
        </row>
        <row r="2569">
          <cell r="F2569">
            <v>0.102699</v>
          </cell>
        </row>
        <row r="2570">
          <cell r="F2570">
            <v>0.102739</v>
          </cell>
        </row>
        <row r="2571">
          <cell r="F2571">
            <v>0.102779</v>
          </cell>
        </row>
        <row r="2572">
          <cell r="F2572">
            <v>0.10281899999999999</v>
          </cell>
        </row>
        <row r="2573">
          <cell r="F2573">
            <v>0.10285900000000001</v>
          </cell>
        </row>
        <row r="2574">
          <cell r="F2574">
            <v>0.102899</v>
          </cell>
        </row>
        <row r="2575">
          <cell r="F2575">
            <v>0.102939</v>
          </cell>
        </row>
        <row r="2576">
          <cell r="F2576">
            <v>0.102979</v>
          </cell>
        </row>
        <row r="2577">
          <cell r="F2577">
            <v>0.103019</v>
          </cell>
        </row>
        <row r="2578">
          <cell r="F2578">
            <v>0.103059</v>
          </cell>
        </row>
        <row r="2579">
          <cell r="F2579">
            <v>0.103099</v>
          </cell>
        </row>
        <row r="2580">
          <cell r="F2580">
            <v>0.10313899999999999</v>
          </cell>
        </row>
        <row r="2581">
          <cell r="F2581">
            <v>0.10317900000000001</v>
          </cell>
        </row>
        <row r="2582">
          <cell r="F2582">
            <v>0.10321900000000001</v>
          </cell>
        </row>
        <row r="2583">
          <cell r="F2583">
            <v>0.103259</v>
          </cell>
        </row>
        <row r="2584">
          <cell r="F2584">
            <v>0.103299</v>
          </cell>
        </row>
        <row r="2585">
          <cell r="F2585">
            <v>0.103339</v>
          </cell>
        </row>
        <row r="2586">
          <cell r="F2586">
            <v>0.103379</v>
          </cell>
        </row>
        <row r="2587">
          <cell r="F2587">
            <v>0.103419</v>
          </cell>
        </row>
        <row r="2588">
          <cell r="F2588">
            <v>0.103459</v>
          </cell>
        </row>
        <row r="2589">
          <cell r="F2589">
            <v>0.10349899999999999</v>
          </cell>
        </row>
        <row r="2590">
          <cell r="F2590">
            <v>0.10353900000000001</v>
          </cell>
        </row>
        <row r="2591">
          <cell r="F2591">
            <v>0.103579</v>
          </cell>
        </row>
        <row r="2592">
          <cell r="F2592">
            <v>0.103619</v>
          </cell>
        </row>
        <row r="2593">
          <cell r="F2593">
            <v>0.103659</v>
          </cell>
        </row>
        <row r="2594">
          <cell r="F2594">
            <v>0.103699</v>
          </cell>
        </row>
        <row r="2595">
          <cell r="F2595">
            <v>0.103739</v>
          </cell>
        </row>
        <row r="2596">
          <cell r="F2596">
            <v>0.103779</v>
          </cell>
        </row>
        <row r="2597">
          <cell r="F2597">
            <v>0.10381899999999999</v>
          </cell>
        </row>
        <row r="2598">
          <cell r="F2598">
            <v>0.10385900000000001</v>
          </cell>
        </row>
        <row r="2599">
          <cell r="F2599">
            <v>0.10389900000000001</v>
          </cell>
        </row>
        <row r="2600">
          <cell r="F2600">
            <v>0.103939</v>
          </cell>
        </row>
        <row r="2601">
          <cell r="F2601">
            <v>0.103979</v>
          </cell>
        </row>
        <row r="2602">
          <cell r="F2602">
            <v>0.104019</v>
          </cell>
        </row>
        <row r="2603">
          <cell r="F2603">
            <v>0.104059</v>
          </cell>
        </row>
        <row r="2604">
          <cell r="F2604">
            <v>0.104099</v>
          </cell>
        </row>
        <row r="2605">
          <cell r="F2605">
            <v>0.104139</v>
          </cell>
        </row>
        <row r="2606">
          <cell r="F2606">
            <v>0.10417899999999999</v>
          </cell>
        </row>
        <row r="2607">
          <cell r="F2607">
            <v>0.10421900000000001</v>
          </cell>
        </row>
        <row r="2608">
          <cell r="F2608">
            <v>0.104259</v>
          </cell>
        </row>
        <row r="2609">
          <cell r="F2609">
            <v>0.104299</v>
          </cell>
        </row>
        <row r="2610">
          <cell r="F2610">
            <v>0.104339</v>
          </cell>
        </row>
        <row r="2611">
          <cell r="F2611">
            <v>0.104379</v>
          </cell>
        </row>
        <row r="2612">
          <cell r="F2612">
            <v>0.104419</v>
          </cell>
        </row>
        <row r="2613">
          <cell r="F2613">
            <v>0.104459</v>
          </cell>
        </row>
        <row r="2614">
          <cell r="F2614">
            <v>0.10449899999999999</v>
          </cell>
        </row>
        <row r="2615">
          <cell r="F2615">
            <v>0.10453900000000001</v>
          </cell>
        </row>
        <row r="2616">
          <cell r="F2616">
            <v>0.10457900000000001</v>
          </cell>
        </row>
        <row r="2617">
          <cell r="F2617">
            <v>0.104619</v>
          </cell>
        </row>
        <row r="2618">
          <cell r="F2618">
            <v>0.104659</v>
          </cell>
        </row>
        <row r="2619">
          <cell r="F2619">
            <v>0.104699</v>
          </cell>
        </row>
        <row r="2620">
          <cell r="F2620">
            <v>0.104739</v>
          </cell>
        </row>
        <row r="2621">
          <cell r="F2621">
            <v>0.104779</v>
          </cell>
        </row>
        <row r="2622">
          <cell r="F2622">
            <v>0.104819</v>
          </cell>
        </row>
        <row r="2623">
          <cell r="F2623">
            <v>0.10485899999999999</v>
          </cell>
        </row>
        <row r="2624">
          <cell r="F2624">
            <v>0.10489900000000001</v>
          </cell>
        </row>
        <row r="2625">
          <cell r="F2625">
            <v>0.104939</v>
          </cell>
        </row>
        <row r="2626">
          <cell r="F2626">
            <v>0.104979</v>
          </cell>
        </row>
        <row r="2627">
          <cell r="F2627">
            <v>0.105019</v>
          </cell>
        </row>
        <row r="2628">
          <cell r="F2628">
            <v>0.105059</v>
          </cell>
        </row>
        <row r="2629">
          <cell r="F2629">
            <v>0.105099</v>
          </cell>
        </row>
        <row r="2630">
          <cell r="F2630">
            <v>0.105139</v>
          </cell>
        </row>
        <row r="2631">
          <cell r="F2631">
            <v>0.10517899999999999</v>
          </cell>
        </row>
        <row r="2632">
          <cell r="F2632">
            <v>0.10521899999999999</v>
          </cell>
        </row>
        <row r="2633">
          <cell r="F2633">
            <v>0.10525900000000001</v>
          </cell>
        </row>
        <row r="2634">
          <cell r="F2634">
            <v>0.105299</v>
          </cell>
        </row>
        <row r="2635">
          <cell r="F2635">
            <v>0.105339</v>
          </cell>
        </row>
        <row r="2636">
          <cell r="F2636">
            <v>0.105379</v>
          </cell>
        </row>
        <row r="2637">
          <cell r="F2637">
            <v>0.105419</v>
          </cell>
        </row>
        <row r="2638">
          <cell r="F2638">
            <v>0.105459</v>
          </cell>
        </row>
        <row r="2639">
          <cell r="F2639">
            <v>0.105499</v>
          </cell>
        </row>
        <row r="2640">
          <cell r="F2640">
            <v>0.10553899999999999</v>
          </cell>
        </row>
        <row r="2641">
          <cell r="F2641">
            <v>0.10557900000000001</v>
          </cell>
        </row>
        <row r="2642">
          <cell r="F2642">
            <v>0.105619</v>
          </cell>
        </row>
        <row r="2643">
          <cell r="F2643">
            <v>0.105659</v>
          </cell>
        </row>
        <row r="2644">
          <cell r="F2644">
            <v>0.105699</v>
          </cell>
        </row>
        <row r="2645">
          <cell r="F2645">
            <v>0.105739</v>
          </cell>
        </row>
        <row r="2646">
          <cell r="F2646">
            <v>0.105779</v>
          </cell>
        </row>
        <row r="2647">
          <cell r="F2647">
            <v>0.105819</v>
          </cell>
        </row>
        <row r="2648">
          <cell r="F2648">
            <v>0.10585899999999999</v>
          </cell>
        </row>
        <row r="2649">
          <cell r="F2649">
            <v>0.10589899999999999</v>
          </cell>
        </row>
        <row r="2650">
          <cell r="F2650">
            <v>0.10593900000000001</v>
          </cell>
        </row>
        <row r="2651">
          <cell r="F2651">
            <v>0.105979</v>
          </cell>
        </row>
        <row r="2652">
          <cell r="F2652">
            <v>0.106019</v>
          </cell>
        </row>
        <row r="2653">
          <cell r="F2653">
            <v>0.106059</v>
          </cell>
        </row>
        <row r="2654">
          <cell r="F2654">
            <v>0.106099</v>
          </cell>
        </row>
        <row r="2655">
          <cell r="F2655">
            <v>0.106139</v>
          </cell>
        </row>
        <row r="2656">
          <cell r="F2656">
            <v>0.106179</v>
          </cell>
        </row>
        <row r="2657">
          <cell r="F2657">
            <v>0.10621899999999999</v>
          </cell>
        </row>
        <row r="2658">
          <cell r="F2658">
            <v>0.10625900000000001</v>
          </cell>
        </row>
        <row r="2659">
          <cell r="F2659">
            <v>0.106299</v>
          </cell>
        </row>
        <row r="2660">
          <cell r="F2660">
            <v>0.106339</v>
          </cell>
        </row>
        <row r="2661">
          <cell r="F2661">
            <v>0.106379</v>
          </cell>
        </row>
        <row r="2662">
          <cell r="F2662">
            <v>0.106419</v>
          </cell>
        </row>
        <row r="2663">
          <cell r="F2663">
            <v>0.106459</v>
          </cell>
        </row>
        <row r="2664">
          <cell r="F2664">
            <v>0.106499</v>
          </cell>
        </row>
        <row r="2665">
          <cell r="F2665">
            <v>0.10653899999999999</v>
          </cell>
        </row>
        <row r="2666">
          <cell r="F2666">
            <v>0.10657899999999999</v>
          </cell>
        </row>
        <row r="2667">
          <cell r="F2667">
            <v>0.10661900000000001</v>
          </cell>
        </row>
        <row r="2668">
          <cell r="F2668">
            <v>0.106659</v>
          </cell>
        </row>
        <row r="2669">
          <cell r="F2669">
            <v>0.106699</v>
          </cell>
        </row>
        <row r="2670">
          <cell r="F2670">
            <v>0.106738</v>
          </cell>
        </row>
        <row r="2671">
          <cell r="F2671">
            <v>0.106778</v>
          </cell>
        </row>
        <row r="2672">
          <cell r="F2672">
            <v>0.106818</v>
          </cell>
        </row>
        <row r="2673">
          <cell r="F2673">
            <v>0.10685799999999999</v>
          </cell>
        </row>
        <row r="2674">
          <cell r="F2674">
            <v>0.10689800000000001</v>
          </cell>
        </row>
        <row r="2675">
          <cell r="F2675">
            <v>0.10693800000000001</v>
          </cell>
        </row>
        <row r="2676">
          <cell r="F2676">
            <v>0.106978</v>
          </cell>
        </row>
        <row r="2677">
          <cell r="F2677">
            <v>0.107018</v>
          </cell>
        </row>
        <row r="2678">
          <cell r="F2678">
            <v>0.107058</v>
          </cell>
        </row>
        <row r="2679">
          <cell r="F2679">
            <v>0.107098</v>
          </cell>
        </row>
        <row r="2680">
          <cell r="F2680">
            <v>0.107138</v>
          </cell>
        </row>
        <row r="2681">
          <cell r="F2681">
            <v>0.107178</v>
          </cell>
        </row>
        <row r="2682">
          <cell r="F2682">
            <v>0.10721799999999999</v>
          </cell>
        </row>
        <row r="2683">
          <cell r="F2683">
            <v>0.10725800000000001</v>
          </cell>
        </row>
        <row r="2684">
          <cell r="F2684">
            <v>0.107298</v>
          </cell>
        </row>
        <row r="2685">
          <cell r="F2685">
            <v>0.107338</v>
          </cell>
        </row>
        <row r="2686">
          <cell r="F2686">
            <v>0.107378</v>
          </cell>
        </row>
        <row r="2687">
          <cell r="F2687">
            <v>0.107418</v>
          </cell>
        </row>
        <row r="2688">
          <cell r="F2688">
            <v>0.107458</v>
          </cell>
        </row>
        <row r="2689">
          <cell r="F2689">
            <v>0.107498</v>
          </cell>
        </row>
        <row r="2690">
          <cell r="F2690">
            <v>0.10753799999999999</v>
          </cell>
        </row>
        <row r="2691">
          <cell r="F2691">
            <v>0.10757799999999999</v>
          </cell>
        </row>
        <row r="2692">
          <cell r="F2692">
            <v>0.10761800000000001</v>
          </cell>
        </row>
        <row r="2693">
          <cell r="F2693">
            <v>0.107658</v>
          </cell>
        </row>
        <row r="2694">
          <cell r="F2694">
            <v>0.107698</v>
          </cell>
        </row>
        <row r="2695">
          <cell r="F2695">
            <v>0.107738</v>
          </cell>
        </row>
        <row r="2696">
          <cell r="F2696">
            <v>0.107778</v>
          </cell>
        </row>
        <row r="2697">
          <cell r="F2697">
            <v>0.107818</v>
          </cell>
        </row>
        <row r="2698">
          <cell r="F2698">
            <v>0.107858</v>
          </cell>
        </row>
        <row r="2699">
          <cell r="F2699">
            <v>0.10789799999999999</v>
          </cell>
        </row>
        <row r="2700">
          <cell r="F2700">
            <v>0.10793800000000001</v>
          </cell>
        </row>
        <row r="2701">
          <cell r="F2701">
            <v>0.107978</v>
          </cell>
        </row>
        <row r="2702">
          <cell r="F2702">
            <v>0.108018</v>
          </cell>
        </row>
        <row r="2703">
          <cell r="F2703">
            <v>0.108058</v>
          </cell>
        </row>
        <row r="2704">
          <cell r="F2704">
            <v>0.108098</v>
          </cell>
        </row>
        <row r="2705">
          <cell r="F2705">
            <v>0.108138</v>
          </cell>
        </row>
        <row r="2706">
          <cell r="F2706">
            <v>0.108178</v>
          </cell>
        </row>
        <row r="2707">
          <cell r="F2707">
            <v>0.10821799999999999</v>
          </cell>
        </row>
        <row r="2708">
          <cell r="F2708">
            <v>0.10825799999999999</v>
          </cell>
        </row>
        <row r="2709">
          <cell r="F2709">
            <v>0.10829800000000001</v>
          </cell>
        </row>
        <row r="2710">
          <cell r="F2710">
            <v>0.108338</v>
          </cell>
        </row>
        <row r="2711">
          <cell r="F2711">
            <v>0.108378</v>
          </cell>
        </row>
        <row r="2712">
          <cell r="F2712">
            <v>0.108418</v>
          </cell>
        </row>
        <row r="2713">
          <cell r="F2713">
            <v>0.108458</v>
          </cell>
        </row>
        <row r="2714">
          <cell r="F2714">
            <v>0.108498</v>
          </cell>
        </row>
        <row r="2715">
          <cell r="F2715">
            <v>0.108538</v>
          </cell>
        </row>
        <row r="2716">
          <cell r="F2716">
            <v>0.10857799999999999</v>
          </cell>
        </row>
        <row r="2717">
          <cell r="F2717">
            <v>0.10861800000000001</v>
          </cell>
        </row>
        <row r="2718">
          <cell r="F2718">
            <v>0.108658</v>
          </cell>
        </row>
        <row r="2719">
          <cell r="F2719">
            <v>0.108698</v>
          </cell>
        </row>
        <row r="2720">
          <cell r="F2720">
            <v>0.108738</v>
          </cell>
        </row>
        <row r="2721">
          <cell r="F2721">
            <v>0.108778</v>
          </cell>
        </row>
        <row r="2722">
          <cell r="F2722">
            <v>0.108818</v>
          </cell>
        </row>
        <row r="2723">
          <cell r="F2723">
            <v>0.108858</v>
          </cell>
        </row>
        <row r="2724">
          <cell r="F2724">
            <v>0.10889799999999999</v>
          </cell>
        </row>
        <row r="2725">
          <cell r="F2725">
            <v>0.10893799999999999</v>
          </cell>
        </row>
        <row r="2726">
          <cell r="F2726">
            <v>0.10897800000000001</v>
          </cell>
        </row>
        <row r="2727">
          <cell r="F2727">
            <v>0.109018</v>
          </cell>
        </row>
        <row r="2728">
          <cell r="F2728">
            <v>0.109058</v>
          </cell>
        </row>
        <row r="2729">
          <cell r="F2729">
            <v>0.109098</v>
          </cell>
        </row>
        <row r="2730">
          <cell r="F2730">
            <v>0.109138</v>
          </cell>
        </row>
        <row r="2731">
          <cell r="F2731">
            <v>0.109178</v>
          </cell>
        </row>
        <row r="2732">
          <cell r="F2732">
            <v>0.109218</v>
          </cell>
        </row>
        <row r="2733">
          <cell r="F2733">
            <v>0.10925799999999999</v>
          </cell>
        </row>
        <row r="2734">
          <cell r="F2734">
            <v>0.10929800000000001</v>
          </cell>
        </row>
        <row r="2735">
          <cell r="F2735">
            <v>0.109338</v>
          </cell>
        </row>
        <row r="2736">
          <cell r="F2736">
            <v>0.109378</v>
          </cell>
        </row>
        <row r="2737">
          <cell r="F2737">
            <v>0.109418</v>
          </cell>
        </row>
        <row r="2738">
          <cell r="F2738">
            <v>0.109458</v>
          </cell>
        </row>
        <row r="2739">
          <cell r="F2739">
            <v>0.109498</v>
          </cell>
        </row>
        <row r="2740">
          <cell r="F2740">
            <v>0.109538</v>
          </cell>
        </row>
        <row r="2741">
          <cell r="F2741">
            <v>0.10957799999999999</v>
          </cell>
        </row>
        <row r="2742">
          <cell r="F2742">
            <v>0.10961799999999999</v>
          </cell>
        </row>
        <row r="2743">
          <cell r="F2743">
            <v>0.10965800000000001</v>
          </cell>
        </row>
        <row r="2744">
          <cell r="F2744">
            <v>0.109698</v>
          </cell>
        </row>
        <row r="2745">
          <cell r="F2745">
            <v>0.109738</v>
          </cell>
        </row>
        <row r="2746">
          <cell r="F2746">
            <v>0.109778</v>
          </cell>
        </row>
        <row r="2747">
          <cell r="F2747">
            <v>0.109818</v>
          </cell>
        </row>
        <row r="2748">
          <cell r="F2748">
            <v>0.109858</v>
          </cell>
        </row>
        <row r="2749">
          <cell r="F2749">
            <v>0.109898</v>
          </cell>
        </row>
        <row r="2750">
          <cell r="F2750">
            <v>0.10993799999999999</v>
          </cell>
        </row>
        <row r="2751">
          <cell r="F2751">
            <v>0.10997800000000001</v>
          </cell>
        </row>
        <row r="2752">
          <cell r="F2752">
            <v>0.110018</v>
          </cell>
        </row>
        <row r="2753">
          <cell r="F2753">
            <v>0.110058</v>
          </cell>
        </row>
        <row r="2754">
          <cell r="F2754">
            <v>0.110098</v>
          </cell>
        </row>
        <row r="2755">
          <cell r="F2755">
            <v>0.110138</v>
          </cell>
        </row>
        <row r="2756">
          <cell r="F2756">
            <v>0.110178</v>
          </cell>
        </row>
        <row r="2757">
          <cell r="F2757">
            <v>0.110218</v>
          </cell>
        </row>
        <row r="2758">
          <cell r="F2758">
            <v>0.11025799999999999</v>
          </cell>
        </row>
        <row r="2759">
          <cell r="F2759">
            <v>0.11029799999999999</v>
          </cell>
        </row>
        <row r="2760">
          <cell r="F2760">
            <v>0.11033800000000001</v>
          </cell>
        </row>
        <row r="2761">
          <cell r="F2761">
            <v>0.110378</v>
          </cell>
        </row>
        <row r="2762">
          <cell r="F2762">
            <v>0.110418</v>
          </cell>
        </row>
        <row r="2763">
          <cell r="F2763">
            <v>0.110458</v>
          </cell>
        </row>
        <row r="2764">
          <cell r="F2764">
            <v>0.110498</v>
          </cell>
        </row>
        <row r="2765">
          <cell r="F2765">
            <v>0.110538</v>
          </cell>
        </row>
        <row r="2766">
          <cell r="F2766">
            <v>0.110578</v>
          </cell>
        </row>
        <row r="2767">
          <cell r="F2767">
            <v>0.11061799999999999</v>
          </cell>
        </row>
        <row r="2768">
          <cell r="F2768">
            <v>0.11065800000000001</v>
          </cell>
        </row>
        <row r="2769">
          <cell r="F2769">
            <v>0.110698</v>
          </cell>
        </row>
        <row r="2770">
          <cell r="F2770">
            <v>0.110738</v>
          </cell>
        </row>
        <row r="2771">
          <cell r="F2771">
            <v>0.110778</v>
          </cell>
        </row>
        <row r="2772">
          <cell r="F2772">
            <v>0.110818</v>
          </cell>
        </row>
        <row r="2773">
          <cell r="F2773">
            <v>0.110858</v>
          </cell>
        </row>
        <row r="2774">
          <cell r="F2774">
            <v>0.110898</v>
          </cell>
        </row>
        <row r="2775">
          <cell r="F2775">
            <v>0.11093799999999999</v>
          </cell>
        </row>
        <row r="2776">
          <cell r="F2776">
            <v>0.11097799999999999</v>
          </cell>
        </row>
        <row r="2777">
          <cell r="F2777">
            <v>0.11101800000000001</v>
          </cell>
        </row>
        <row r="2778">
          <cell r="F2778">
            <v>0.111058</v>
          </cell>
        </row>
        <row r="2779">
          <cell r="F2779">
            <v>0.111098</v>
          </cell>
        </row>
        <row r="2780">
          <cell r="F2780">
            <v>0.111138</v>
          </cell>
        </row>
        <row r="2781">
          <cell r="F2781">
            <v>0.111178</v>
          </cell>
        </row>
        <row r="2782">
          <cell r="F2782">
            <v>0.111218</v>
          </cell>
        </row>
        <row r="2783">
          <cell r="F2783">
            <v>0.111258</v>
          </cell>
        </row>
        <row r="2784">
          <cell r="F2784">
            <v>0.11129799999999999</v>
          </cell>
        </row>
        <row r="2785">
          <cell r="F2785">
            <v>0.11133800000000001</v>
          </cell>
        </row>
        <row r="2786">
          <cell r="F2786">
            <v>0.111378</v>
          </cell>
        </row>
        <row r="2787">
          <cell r="F2787">
            <v>0.111418</v>
          </cell>
        </row>
        <row r="2788">
          <cell r="F2788">
            <v>0.111458</v>
          </cell>
        </row>
        <row r="2789">
          <cell r="F2789">
            <v>0.111498</v>
          </cell>
        </row>
        <row r="2790">
          <cell r="F2790">
            <v>0.111538</v>
          </cell>
        </row>
        <row r="2791">
          <cell r="F2791">
            <v>0.111578</v>
          </cell>
        </row>
        <row r="2792">
          <cell r="F2792">
            <v>0.11161799999999999</v>
          </cell>
        </row>
        <row r="2793">
          <cell r="F2793">
            <v>0.11165799999999999</v>
          </cell>
        </row>
        <row r="2794">
          <cell r="F2794">
            <v>0.11169800000000001</v>
          </cell>
        </row>
        <row r="2795">
          <cell r="F2795">
            <v>0.111738</v>
          </cell>
        </row>
        <row r="2796">
          <cell r="F2796">
            <v>0.111778</v>
          </cell>
        </row>
        <row r="2797">
          <cell r="F2797">
            <v>0.111818</v>
          </cell>
        </row>
        <row r="2798">
          <cell r="F2798">
            <v>0.111858</v>
          </cell>
        </row>
        <row r="2799">
          <cell r="F2799">
            <v>0.111898</v>
          </cell>
        </row>
        <row r="2800">
          <cell r="F2800">
            <v>0.111938</v>
          </cell>
        </row>
        <row r="2801">
          <cell r="F2801">
            <v>0.11197799999999999</v>
          </cell>
        </row>
        <row r="2802">
          <cell r="F2802">
            <v>0.11201800000000001</v>
          </cell>
        </row>
        <row r="2803">
          <cell r="F2803">
            <v>0.112058</v>
          </cell>
        </row>
        <row r="2804">
          <cell r="F2804">
            <v>0.112098</v>
          </cell>
        </row>
        <row r="2805">
          <cell r="F2805">
            <v>0.112138</v>
          </cell>
        </row>
        <row r="2806">
          <cell r="F2806">
            <v>0.112178</v>
          </cell>
        </row>
        <row r="2807">
          <cell r="F2807">
            <v>0.112218</v>
          </cell>
        </row>
        <row r="2808">
          <cell r="F2808">
            <v>0.112258</v>
          </cell>
        </row>
        <row r="2809">
          <cell r="F2809">
            <v>0.112298</v>
          </cell>
        </row>
        <row r="2810">
          <cell r="F2810">
            <v>0.11233799999999999</v>
          </cell>
        </row>
        <row r="2811">
          <cell r="F2811">
            <v>0.11237800000000001</v>
          </cell>
        </row>
        <row r="2812">
          <cell r="F2812">
            <v>0.112418</v>
          </cell>
        </row>
        <row r="2813">
          <cell r="F2813">
            <v>0.112458</v>
          </cell>
        </row>
        <row r="2814">
          <cell r="F2814">
            <v>0.112498</v>
          </cell>
        </row>
        <row r="2815">
          <cell r="F2815">
            <v>0.112538</v>
          </cell>
        </row>
        <row r="2816">
          <cell r="F2816">
            <v>0.112578</v>
          </cell>
        </row>
        <row r="2817">
          <cell r="F2817">
            <v>0.112618</v>
          </cell>
        </row>
        <row r="2818">
          <cell r="F2818">
            <v>0.11265799999999999</v>
          </cell>
        </row>
        <row r="2819">
          <cell r="F2819">
            <v>0.11269800000000001</v>
          </cell>
        </row>
        <row r="2820">
          <cell r="F2820">
            <v>0.112738</v>
          </cell>
        </row>
        <row r="2821">
          <cell r="F2821">
            <v>0.112778</v>
          </cell>
        </row>
        <row r="2822">
          <cell r="F2822">
            <v>0.112818</v>
          </cell>
        </row>
        <row r="2823">
          <cell r="F2823">
            <v>0.112858</v>
          </cell>
        </row>
        <row r="2824">
          <cell r="F2824">
            <v>0.112898</v>
          </cell>
        </row>
        <row r="2825">
          <cell r="F2825">
            <v>0.112938</v>
          </cell>
        </row>
        <row r="2826">
          <cell r="F2826">
            <v>0.112978</v>
          </cell>
        </row>
        <row r="2827">
          <cell r="F2827">
            <v>0.11301799999999999</v>
          </cell>
        </row>
        <row r="2828">
          <cell r="F2828">
            <v>0.11305800000000001</v>
          </cell>
        </row>
        <row r="2829">
          <cell r="F2829">
            <v>0.113098</v>
          </cell>
        </row>
        <row r="2830">
          <cell r="F2830">
            <v>0.113138</v>
          </cell>
        </row>
        <row r="2831">
          <cell r="F2831">
            <v>0.113178</v>
          </cell>
        </row>
        <row r="2832">
          <cell r="F2832">
            <v>0.113218</v>
          </cell>
        </row>
        <row r="2833">
          <cell r="F2833">
            <v>0.113258</v>
          </cell>
        </row>
        <row r="2834">
          <cell r="F2834">
            <v>0.113298</v>
          </cell>
        </row>
        <row r="2835">
          <cell r="F2835">
            <v>0.11333799999999999</v>
          </cell>
        </row>
        <row r="2836">
          <cell r="F2836">
            <v>0.11337800000000001</v>
          </cell>
        </row>
        <row r="2837">
          <cell r="F2837">
            <v>0.113418</v>
          </cell>
        </row>
        <row r="2838">
          <cell r="F2838">
            <v>0.113458</v>
          </cell>
        </row>
        <row r="2839">
          <cell r="F2839">
            <v>0.113498</v>
          </cell>
        </row>
        <row r="2840">
          <cell r="F2840">
            <v>0.113538</v>
          </cell>
        </row>
        <row r="2841">
          <cell r="F2841">
            <v>0.113578</v>
          </cell>
        </row>
        <row r="2842">
          <cell r="F2842">
            <v>0.113618</v>
          </cell>
        </row>
        <row r="2843">
          <cell r="F2843">
            <v>0.113658</v>
          </cell>
        </row>
        <row r="2844">
          <cell r="F2844">
            <v>0.11369799999999999</v>
          </cell>
        </row>
        <row r="2845">
          <cell r="F2845">
            <v>0.11373800000000001</v>
          </cell>
        </row>
        <row r="2846">
          <cell r="F2846">
            <v>0.113778</v>
          </cell>
        </row>
        <row r="2847">
          <cell r="F2847">
            <v>0.113818</v>
          </cell>
        </row>
        <row r="2848">
          <cell r="F2848">
            <v>0.113858</v>
          </cell>
        </row>
        <row r="2849">
          <cell r="F2849">
            <v>0.113898</v>
          </cell>
        </row>
        <row r="2850">
          <cell r="F2850">
            <v>0.113938</v>
          </cell>
        </row>
        <row r="2851">
          <cell r="F2851">
            <v>0.113978</v>
          </cell>
        </row>
        <row r="2852">
          <cell r="F2852">
            <v>0.11401799999999999</v>
          </cell>
        </row>
        <row r="2853">
          <cell r="F2853">
            <v>0.11405800000000001</v>
          </cell>
        </row>
        <row r="2854">
          <cell r="F2854">
            <v>0.114098</v>
          </cell>
        </row>
        <row r="2855">
          <cell r="F2855">
            <v>0.114138</v>
          </cell>
        </row>
        <row r="2856">
          <cell r="F2856">
            <v>0.114178</v>
          </cell>
        </row>
        <row r="2857">
          <cell r="F2857">
            <v>0.114218</v>
          </cell>
        </row>
        <row r="2858">
          <cell r="F2858">
            <v>0.114258</v>
          </cell>
        </row>
        <row r="2859">
          <cell r="F2859">
            <v>0.114298</v>
          </cell>
        </row>
        <row r="2860">
          <cell r="F2860">
            <v>0.114338</v>
          </cell>
        </row>
        <row r="2861">
          <cell r="F2861">
            <v>0.11437799999999999</v>
          </cell>
        </row>
        <row r="2862">
          <cell r="F2862">
            <v>0.11441800000000001</v>
          </cell>
        </row>
        <row r="2863">
          <cell r="F2863">
            <v>0.114458</v>
          </cell>
        </row>
        <row r="2864">
          <cell r="F2864">
            <v>0.114498</v>
          </cell>
        </row>
        <row r="2865">
          <cell r="F2865">
            <v>0.114538</v>
          </cell>
        </row>
        <row r="2866">
          <cell r="F2866">
            <v>0.114578</v>
          </cell>
        </row>
        <row r="2867">
          <cell r="F2867">
            <v>0.114618</v>
          </cell>
        </row>
        <row r="2868">
          <cell r="F2868">
            <v>0.114658</v>
          </cell>
        </row>
        <row r="2869">
          <cell r="F2869">
            <v>0.11469799999999999</v>
          </cell>
        </row>
        <row r="2870">
          <cell r="F2870">
            <v>0.11473800000000001</v>
          </cell>
        </row>
        <row r="2871">
          <cell r="F2871">
            <v>0.11477800000000001</v>
          </cell>
        </row>
        <row r="2872">
          <cell r="F2872">
            <v>0.114818</v>
          </cell>
        </row>
        <row r="2873">
          <cell r="F2873">
            <v>0.114858</v>
          </cell>
        </row>
        <row r="2874">
          <cell r="F2874">
            <v>0.114898</v>
          </cell>
        </row>
        <row r="2875">
          <cell r="F2875">
            <v>0.114938</v>
          </cell>
        </row>
        <row r="2876">
          <cell r="F2876">
            <v>0.114978</v>
          </cell>
        </row>
        <row r="2877">
          <cell r="F2877">
            <v>0.115018</v>
          </cell>
        </row>
        <row r="2878">
          <cell r="F2878">
            <v>0.11505799999999999</v>
          </cell>
        </row>
        <row r="2879">
          <cell r="F2879">
            <v>0.11509800000000001</v>
          </cell>
        </row>
        <row r="2880">
          <cell r="F2880">
            <v>0.115138</v>
          </cell>
        </row>
        <row r="2881">
          <cell r="F2881">
            <v>0.115178</v>
          </cell>
        </row>
        <row r="2882">
          <cell r="F2882">
            <v>0.115218</v>
          </cell>
        </row>
        <row r="2883">
          <cell r="F2883">
            <v>0.115258</v>
          </cell>
        </row>
        <row r="2884">
          <cell r="F2884">
            <v>0.115298</v>
          </cell>
        </row>
        <row r="2885">
          <cell r="F2885">
            <v>0.115338</v>
          </cell>
        </row>
        <row r="2886">
          <cell r="F2886">
            <v>0.11537799999999999</v>
          </cell>
        </row>
        <row r="2887">
          <cell r="F2887">
            <v>0.11541800000000001</v>
          </cell>
        </row>
        <row r="2888">
          <cell r="F2888">
            <v>0.11545800000000001</v>
          </cell>
        </row>
        <row r="2889">
          <cell r="F2889">
            <v>0.115498</v>
          </cell>
        </row>
        <row r="2890">
          <cell r="F2890">
            <v>0.115538</v>
          </cell>
        </row>
        <row r="2891">
          <cell r="F2891">
            <v>0.115578</v>
          </cell>
        </row>
        <row r="2892">
          <cell r="F2892">
            <v>0.115618</v>
          </cell>
        </row>
        <row r="2893">
          <cell r="F2893">
            <v>0.115658</v>
          </cell>
        </row>
        <row r="2894">
          <cell r="F2894">
            <v>0.115698</v>
          </cell>
        </row>
        <row r="2895">
          <cell r="F2895">
            <v>0.11573799999999999</v>
          </cell>
        </row>
        <row r="2896">
          <cell r="F2896">
            <v>0.11577800000000001</v>
          </cell>
        </row>
        <row r="2897">
          <cell r="F2897">
            <v>0.115818</v>
          </cell>
        </row>
        <row r="2898">
          <cell r="F2898">
            <v>0.115858</v>
          </cell>
        </row>
        <row r="2899">
          <cell r="F2899">
            <v>0.115898</v>
          </cell>
        </row>
        <row r="2900">
          <cell r="F2900">
            <v>0.115938</v>
          </cell>
        </row>
        <row r="2901">
          <cell r="F2901">
            <v>0.115978</v>
          </cell>
        </row>
        <row r="2902">
          <cell r="F2902">
            <v>0.116018</v>
          </cell>
        </row>
        <row r="2903">
          <cell r="F2903">
            <v>0.11605799999999999</v>
          </cell>
        </row>
        <row r="2904">
          <cell r="F2904">
            <v>0.11609800000000001</v>
          </cell>
        </row>
        <row r="2905">
          <cell r="F2905">
            <v>0.11613800000000001</v>
          </cell>
        </row>
        <row r="2906">
          <cell r="F2906">
            <v>0.116178</v>
          </cell>
        </row>
        <row r="2907">
          <cell r="F2907">
            <v>0.116218</v>
          </cell>
        </row>
        <row r="2908">
          <cell r="F2908">
            <v>0.116258</v>
          </cell>
        </row>
        <row r="2909">
          <cell r="F2909">
            <v>0.116298</v>
          </cell>
        </row>
        <row r="2910">
          <cell r="F2910">
            <v>0.116338</v>
          </cell>
        </row>
        <row r="2911">
          <cell r="F2911">
            <v>0.116378</v>
          </cell>
        </row>
        <row r="2912">
          <cell r="F2912">
            <v>0.11641799999999999</v>
          </cell>
        </row>
        <row r="2913">
          <cell r="F2913">
            <v>0.11645800000000001</v>
          </cell>
        </row>
        <row r="2914">
          <cell r="F2914">
            <v>0.116498</v>
          </cell>
        </row>
        <row r="2915">
          <cell r="F2915">
            <v>0.116538</v>
          </cell>
        </row>
        <row r="2916">
          <cell r="F2916">
            <v>0.116578</v>
          </cell>
        </row>
        <row r="2917">
          <cell r="F2917">
            <v>0.116618</v>
          </cell>
        </row>
        <row r="2918">
          <cell r="F2918">
            <v>0.116658</v>
          </cell>
        </row>
        <row r="2919">
          <cell r="F2919">
            <v>0.116698</v>
          </cell>
        </row>
        <row r="2920">
          <cell r="F2920">
            <v>0.11673799999999999</v>
          </cell>
        </row>
        <row r="2921">
          <cell r="F2921">
            <v>0.11677800000000001</v>
          </cell>
        </row>
        <row r="2922">
          <cell r="F2922">
            <v>0.11681800000000001</v>
          </cell>
        </row>
        <row r="2923">
          <cell r="F2923">
            <v>0.116858</v>
          </cell>
        </row>
        <row r="2924">
          <cell r="F2924">
            <v>0.116898</v>
          </cell>
        </row>
        <row r="2925">
          <cell r="F2925">
            <v>0.116938</v>
          </cell>
        </row>
        <row r="2926">
          <cell r="F2926">
            <v>0.116978</v>
          </cell>
        </row>
        <row r="2927">
          <cell r="F2927">
            <v>0.117018</v>
          </cell>
        </row>
        <row r="2928">
          <cell r="F2928">
            <v>0.117058</v>
          </cell>
        </row>
        <row r="2929">
          <cell r="F2929">
            <v>0.11709799999999999</v>
          </cell>
        </row>
        <row r="2930">
          <cell r="F2930">
            <v>0.11713800000000001</v>
          </cell>
        </row>
        <row r="2931">
          <cell r="F2931">
            <v>0.117178</v>
          </cell>
        </row>
        <row r="2932">
          <cell r="F2932">
            <v>0.117218</v>
          </cell>
        </row>
        <row r="2933">
          <cell r="F2933">
            <v>0.117258</v>
          </cell>
        </row>
        <row r="2934">
          <cell r="F2934">
            <v>0.117298</v>
          </cell>
        </row>
        <row r="2935">
          <cell r="F2935">
            <v>0.117338</v>
          </cell>
        </row>
        <row r="2936">
          <cell r="F2936">
            <v>0.117378</v>
          </cell>
        </row>
        <row r="2937">
          <cell r="F2937">
            <v>0.11741799999999999</v>
          </cell>
        </row>
        <row r="2938">
          <cell r="F2938">
            <v>0.11745800000000001</v>
          </cell>
        </row>
        <row r="2939">
          <cell r="F2939">
            <v>0.11749800000000001</v>
          </cell>
        </row>
        <row r="2940">
          <cell r="F2940">
            <v>0.117538</v>
          </cell>
        </row>
        <row r="2941">
          <cell r="F2941">
            <v>0.117578</v>
          </cell>
        </row>
        <row r="2942">
          <cell r="F2942">
            <v>0.117618</v>
          </cell>
        </row>
        <row r="2943">
          <cell r="F2943">
            <v>0.117658</v>
          </cell>
        </row>
        <row r="2944">
          <cell r="F2944">
            <v>0.117698</v>
          </cell>
        </row>
        <row r="2945">
          <cell r="F2945">
            <v>0.117738</v>
          </cell>
        </row>
        <row r="2946">
          <cell r="F2946">
            <v>0.11777799999999999</v>
          </cell>
        </row>
        <row r="2947">
          <cell r="F2947">
            <v>0.11781800000000001</v>
          </cell>
        </row>
        <row r="2948">
          <cell r="F2948">
            <v>0.117858</v>
          </cell>
        </row>
        <row r="2949">
          <cell r="F2949">
            <v>0.117898</v>
          </cell>
        </row>
        <row r="2950">
          <cell r="F2950">
            <v>0.117938</v>
          </cell>
        </row>
        <row r="2951">
          <cell r="F2951">
            <v>0.117978</v>
          </cell>
        </row>
        <row r="2952">
          <cell r="F2952">
            <v>0.118018</v>
          </cell>
        </row>
        <row r="2953">
          <cell r="F2953">
            <v>0.118058</v>
          </cell>
        </row>
        <row r="2954">
          <cell r="F2954">
            <v>0.11809799999999999</v>
          </cell>
        </row>
        <row r="2955">
          <cell r="F2955">
            <v>0.11813800000000001</v>
          </cell>
        </row>
        <row r="2956">
          <cell r="F2956">
            <v>0.11817800000000001</v>
          </cell>
        </row>
        <row r="2957">
          <cell r="F2957">
            <v>0.118218</v>
          </cell>
        </row>
        <row r="2958">
          <cell r="F2958">
            <v>0.118258</v>
          </cell>
        </row>
        <row r="2959">
          <cell r="F2959">
            <v>0.118298</v>
          </cell>
        </row>
        <row r="2960">
          <cell r="F2960">
            <v>0.118338</v>
          </cell>
        </row>
        <row r="2961">
          <cell r="F2961">
            <v>0.118378</v>
          </cell>
        </row>
        <row r="2962">
          <cell r="F2962">
            <v>0.118418</v>
          </cell>
        </row>
        <row r="2963">
          <cell r="F2963">
            <v>0.11845799999999999</v>
          </cell>
        </row>
        <row r="2964">
          <cell r="F2964">
            <v>0.11849800000000001</v>
          </cell>
        </row>
        <row r="2965">
          <cell r="F2965">
            <v>0.118538</v>
          </cell>
        </row>
        <row r="2966">
          <cell r="F2966">
            <v>0.118578</v>
          </cell>
        </row>
        <row r="2967">
          <cell r="F2967">
            <v>0.118618</v>
          </cell>
        </row>
        <row r="2968">
          <cell r="F2968">
            <v>0.118658</v>
          </cell>
        </row>
        <row r="2969">
          <cell r="F2969">
            <v>0.118698</v>
          </cell>
        </row>
        <row r="2970">
          <cell r="F2970">
            <v>0.118738</v>
          </cell>
        </row>
        <row r="2971">
          <cell r="F2971">
            <v>0.11877799999999999</v>
          </cell>
        </row>
        <row r="2972">
          <cell r="F2972">
            <v>0.11881800000000001</v>
          </cell>
        </row>
        <row r="2973">
          <cell r="F2973">
            <v>0.11885800000000001</v>
          </cell>
        </row>
        <row r="2974">
          <cell r="F2974">
            <v>0.118898</v>
          </cell>
        </row>
        <row r="2975">
          <cell r="F2975">
            <v>0.118938</v>
          </cell>
        </row>
        <row r="2976">
          <cell r="F2976">
            <v>0.118978</v>
          </cell>
        </row>
        <row r="2977">
          <cell r="F2977">
            <v>0.119018</v>
          </cell>
        </row>
        <row r="2978">
          <cell r="F2978">
            <v>0.119058</v>
          </cell>
        </row>
        <row r="2979">
          <cell r="F2979">
            <v>0.119098</v>
          </cell>
        </row>
        <row r="2980">
          <cell r="F2980">
            <v>0.11913799999999999</v>
          </cell>
        </row>
        <row r="2981">
          <cell r="F2981">
            <v>0.11917800000000001</v>
          </cell>
        </row>
        <row r="2982">
          <cell r="F2982">
            <v>0.119218</v>
          </cell>
        </row>
        <row r="2983">
          <cell r="F2983">
            <v>0.119258</v>
          </cell>
        </row>
        <row r="2984">
          <cell r="F2984">
            <v>0.119298</v>
          </cell>
        </row>
        <row r="2985">
          <cell r="F2985">
            <v>0.119338</v>
          </cell>
        </row>
        <row r="2986">
          <cell r="F2986">
            <v>0.119378</v>
          </cell>
        </row>
        <row r="2987">
          <cell r="F2987">
            <v>0.119418</v>
          </cell>
        </row>
        <row r="2988">
          <cell r="F2988">
            <v>0.11945799999999999</v>
          </cell>
        </row>
        <row r="2989">
          <cell r="F2989">
            <v>0.11949799999999999</v>
          </cell>
        </row>
        <row r="2990">
          <cell r="F2990">
            <v>0.11953800000000001</v>
          </cell>
        </row>
        <row r="2991">
          <cell r="F2991">
            <v>0.119578</v>
          </cell>
        </row>
        <row r="2992">
          <cell r="F2992">
            <v>0.119618</v>
          </cell>
        </row>
        <row r="2993">
          <cell r="F2993">
            <v>0.119658</v>
          </cell>
        </row>
        <row r="2994">
          <cell r="F2994">
            <v>0.119698</v>
          </cell>
        </row>
        <row r="2995">
          <cell r="F2995">
            <v>0.119738</v>
          </cell>
        </row>
        <row r="2996">
          <cell r="F2996">
            <v>0.119778</v>
          </cell>
        </row>
        <row r="2997">
          <cell r="F2997">
            <v>0.11981799999999999</v>
          </cell>
        </row>
        <row r="2998">
          <cell r="F2998">
            <v>0.11985800000000001</v>
          </cell>
        </row>
        <row r="2999">
          <cell r="F2999">
            <v>0.119898</v>
          </cell>
        </row>
        <row r="3000">
          <cell r="F3000">
            <v>0.119938</v>
          </cell>
        </row>
        <row r="3001">
          <cell r="F3001">
            <v>0.119978</v>
          </cell>
        </row>
        <row r="3002">
          <cell r="F3002">
            <v>0.120018</v>
          </cell>
        </row>
        <row r="3003">
          <cell r="F3003">
            <v>0.120058</v>
          </cell>
        </row>
        <row r="3004">
          <cell r="F3004">
            <v>0.120098</v>
          </cell>
        </row>
        <row r="3005">
          <cell r="F3005">
            <v>0.12013799999999999</v>
          </cell>
        </row>
        <row r="3006">
          <cell r="F3006">
            <v>0.12017799999999999</v>
          </cell>
        </row>
        <row r="3007">
          <cell r="F3007">
            <v>0.12021800000000001</v>
          </cell>
        </row>
        <row r="3008">
          <cell r="F3008">
            <v>0.120258</v>
          </cell>
        </row>
        <row r="3009">
          <cell r="F3009">
            <v>0.120298</v>
          </cell>
        </row>
        <row r="3010">
          <cell r="F3010">
            <v>0.120338</v>
          </cell>
        </row>
        <row r="3011">
          <cell r="F3011">
            <v>0.120378</v>
          </cell>
        </row>
        <row r="3012">
          <cell r="F3012">
            <v>0.120418</v>
          </cell>
        </row>
        <row r="3013">
          <cell r="F3013">
            <v>0.120458</v>
          </cell>
        </row>
        <row r="3014">
          <cell r="F3014">
            <v>0.12049799999999999</v>
          </cell>
        </row>
        <row r="3015">
          <cell r="F3015">
            <v>0.12053800000000001</v>
          </cell>
        </row>
        <row r="3016">
          <cell r="F3016">
            <v>0.120578</v>
          </cell>
        </row>
        <row r="3017">
          <cell r="F3017">
            <v>0.120618</v>
          </cell>
        </row>
        <row r="3018">
          <cell r="F3018">
            <v>0.120658</v>
          </cell>
        </row>
        <row r="3019">
          <cell r="F3019">
            <v>0.120698</v>
          </cell>
        </row>
        <row r="3020">
          <cell r="F3020">
            <v>0.120738</v>
          </cell>
        </row>
        <row r="3021">
          <cell r="F3021">
            <v>0.120778</v>
          </cell>
        </row>
        <row r="3022">
          <cell r="F3022">
            <v>0.12081799999999999</v>
          </cell>
        </row>
        <row r="3023">
          <cell r="F3023">
            <v>0.12085799999999999</v>
          </cell>
        </row>
        <row r="3024">
          <cell r="F3024">
            <v>0.12089800000000001</v>
          </cell>
        </row>
        <row r="3025">
          <cell r="F3025">
            <v>0.120938</v>
          </cell>
        </row>
        <row r="3026">
          <cell r="F3026">
            <v>0.120978</v>
          </cell>
        </row>
        <row r="3027">
          <cell r="F3027">
            <v>0.121018</v>
          </cell>
        </row>
        <row r="3028">
          <cell r="F3028">
            <v>0.121058</v>
          </cell>
        </row>
        <row r="3029">
          <cell r="F3029">
            <v>0.121098</v>
          </cell>
        </row>
        <row r="3030">
          <cell r="F3030">
            <v>0.121138</v>
          </cell>
        </row>
        <row r="3031">
          <cell r="F3031">
            <v>0.12117799999999999</v>
          </cell>
        </row>
        <row r="3032">
          <cell r="F3032">
            <v>0.12121800000000001</v>
          </cell>
        </row>
        <row r="3033">
          <cell r="F3033">
            <v>0.121258</v>
          </cell>
        </row>
        <row r="3034">
          <cell r="F3034">
            <v>0.121298</v>
          </cell>
        </row>
        <row r="3035">
          <cell r="F3035">
            <v>0.121338</v>
          </cell>
        </row>
        <row r="3036">
          <cell r="F3036">
            <v>0.121378</v>
          </cell>
        </row>
        <row r="3037">
          <cell r="F3037">
            <v>0.121418</v>
          </cell>
        </row>
        <row r="3038">
          <cell r="F3038">
            <v>0.121458</v>
          </cell>
        </row>
        <row r="3039">
          <cell r="F3039">
            <v>0.12149799999999999</v>
          </cell>
        </row>
        <row r="3040">
          <cell r="F3040">
            <v>0.12153799999999999</v>
          </cell>
        </row>
        <row r="3041">
          <cell r="F3041">
            <v>0.12157800000000001</v>
          </cell>
        </row>
        <row r="3042">
          <cell r="F3042">
            <v>0.121618</v>
          </cell>
        </row>
        <row r="3043">
          <cell r="F3043">
            <v>0.121658</v>
          </cell>
        </row>
        <row r="3044">
          <cell r="F3044">
            <v>0.121698</v>
          </cell>
        </row>
        <row r="3045">
          <cell r="F3045">
            <v>0.121738</v>
          </cell>
        </row>
        <row r="3046">
          <cell r="F3046">
            <v>0.121778</v>
          </cell>
        </row>
        <row r="3047">
          <cell r="F3047">
            <v>0.121818</v>
          </cell>
        </row>
        <row r="3048">
          <cell r="F3048">
            <v>0.12185799999999999</v>
          </cell>
        </row>
        <row r="3049">
          <cell r="F3049">
            <v>0.12189800000000001</v>
          </cell>
        </row>
        <row r="3050">
          <cell r="F3050">
            <v>0.121938</v>
          </cell>
        </row>
        <row r="3051">
          <cell r="F3051">
            <v>0.121978</v>
          </cell>
        </row>
        <row r="3052">
          <cell r="F3052">
            <v>0.122018</v>
          </cell>
        </row>
        <row r="3053">
          <cell r="F3053">
            <v>0.122058</v>
          </cell>
        </row>
        <row r="3054">
          <cell r="F3054">
            <v>0.122098</v>
          </cell>
        </row>
        <row r="3055">
          <cell r="F3055">
            <v>0.122138</v>
          </cell>
        </row>
        <row r="3056">
          <cell r="F3056">
            <v>0.12217799999999999</v>
          </cell>
        </row>
        <row r="3057">
          <cell r="F3057">
            <v>0.12221799999999999</v>
          </cell>
        </row>
        <row r="3058">
          <cell r="F3058">
            <v>0.12225800000000001</v>
          </cell>
        </row>
        <row r="3059">
          <cell r="F3059">
            <v>0.122298</v>
          </cell>
        </row>
        <row r="3060">
          <cell r="F3060">
            <v>0.122338</v>
          </cell>
        </row>
        <row r="3061">
          <cell r="F3061">
            <v>0.122378</v>
          </cell>
        </row>
        <row r="3062">
          <cell r="F3062">
            <v>0.122418</v>
          </cell>
        </row>
        <row r="3063">
          <cell r="F3063">
            <v>0.122458</v>
          </cell>
        </row>
        <row r="3064">
          <cell r="F3064">
            <v>0.122498</v>
          </cell>
        </row>
        <row r="3065">
          <cell r="F3065">
            <v>0.12253799999999999</v>
          </cell>
        </row>
        <row r="3066">
          <cell r="F3066">
            <v>0.12257800000000001</v>
          </cell>
        </row>
        <row r="3067">
          <cell r="F3067">
            <v>0.122618</v>
          </cell>
        </row>
        <row r="3068">
          <cell r="F3068">
            <v>0.122658</v>
          </cell>
        </row>
        <row r="3069">
          <cell r="F3069">
            <v>0.122698</v>
          </cell>
        </row>
        <row r="3070">
          <cell r="F3070">
            <v>0.122738</v>
          </cell>
        </row>
        <row r="3071">
          <cell r="F3071">
            <v>0.122778</v>
          </cell>
        </row>
        <row r="3072">
          <cell r="F3072">
            <v>0.122818</v>
          </cell>
        </row>
        <row r="3073">
          <cell r="F3073">
            <v>0.12285799999999999</v>
          </cell>
        </row>
        <row r="3074">
          <cell r="F3074">
            <v>0.12289799999999999</v>
          </cell>
        </row>
        <row r="3075">
          <cell r="F3075">
            <v>0.12293800000000001</v>
          </cell>
        </row>
        <row r="3076">
          <cell r="F3076">
            <v>0.122978</v>
          </cell>
        </row>
        <row r="3077">
          <cell r="F3077">
            <v>0.123018</v>
          </cell>
        </row>
        <row r="3078">
          <cell r="F3078">
            <v>0.123058</v>
          </cell>
        </row>
        <row r="3079">
          <cell r="F3079">
            <v>0.123098</v>
          </cell>
        </row>
        <row r="3080">
          <cell r="F3080">
            <v>0.123138</v>
          </cell>
        </row>
        <row r="3081">
          <cell r="F3081">
            <v>0.123178</v>
          </cell>
        </row>
        <row r="3082">
          <cell r="F3082">
            <v>0.12321799999999999</v>
          </cell>
        </row>
        <row r="3083">
          <cell r="F3083">
            <v>0.12325800000000001</v>
          </cell>
        </row>
        <row r="3084">
          <cell r="F3084">
            <v>0.123298</v>
          </cell>
        </row>
        <row r="3085">
          <cell r="F3085">
            <v>0.123338</v>
          </cell>
        </row>
        <row r="3086">
          <cell r="F3086">
            <v>0.123378</v>
          </cell>
        </row>
        <row r="3087">
          <cell r="F3087">
            <v>0.123418</v>
          </cell>
        </row>
        <row r="3088">
          <cell r="F3088">
            <v>0.123458</v>
          </cell>
        </row>
        <row r="3089">
          <cell r="F3089">
            <v>0.123498</v>
          </cell>
        </row>
        <row r="3090">
          <cell r="F3090">
            <v>0.123538</v>
          </cell>
        </row>
        <row r="3091">
          <cell r="F3091">
            <v>0.12357799999999999</v>
          </cell>
        </row>
        <row r="3092">
          <cell r="F3092">
            <v>0.12361800000000001</v>
          </cell>
        </row>
        <row r="3093">
          <cell r="F3093">
            <v>0.123658</v>
          </cell>
        </row>
        <row r="3094">
          <cell r="F3094">
            <v>0.123698</v>
          </cell>
        </row>
        <row r="3095">
          <cell r="F3095">
            <v>0.123738</v>
          </cell>
        </row>
        <row r="3096">
          <cell r="F3096">
            <v>0.123778</v>
          </cell>
        </row>
        <row r="3097">
          <cell r="F3097">
            <v>0.123818</v>
          </cell>
        </row>
        <row r="3098">
          <cell r="F3098">
            <v>0.123858</v>
          </cell>
        </row>
        <row r="3099">
          <cell r="F3099">
            <v>0.12389799999999999</v>
          </cell>
        </row>
        <row r="3100">
          <cell r="F3100">
            <v>0.12393800000000001</v>
          </cell>
        </row>
        <row r="3101">
          <cell r="F3101">
            <v>0.123978</v>
          </cell>
        </row>
        <row r="3102">
          <cell r="F3102">
            <v>0.124018</v>
          </cell>
        </row>
        <row r="3103">
          <cell r="F3103">
            <v>0.124058</v>
          </cell>
        </row>
        <row r="3104">
          <cell r="F3104">
            <v>0.124098</v>
          </cell>
        </row>
        <row r="3105">
          <cell r="F3105">
            <v>0.124138</v>
          </cell>
        </row>
        <row r="3106">
          <cell r="F3106">
            <v>0.124178</v>
          </cell>
        </row>
        <row r="3107">
          <cell r="F3107">
            <v>0.124218</v>
          </cell>
        </row>
        <row r="3108">
          <cell r="F3108">
            <v>0.12425799999999999</v>
          </cell>
        </row>
        <row r="3109">
          <cell r="F3109">
            <v>0.12429800000000001</v>
          </cell>
        </row>
        <row r="3110">
          <cell r="F3110">
            <v>0.124338</v>
          </cell>
        </row>
        <row r="3111">
          <cell r="F3111">
            <v>0.124378</v>
          </cell>
        </row>
        <row r="3112">
          <cell r="F3112">
            <v>0.124418</v>
          </cell>
        </row>
        <row r="3113">
          <cell r="F3113">
            <v>0.124458</v>
          </cell>
        </row>
        <row r="3114">
          <cell r="F3114">
            <v>0.124498</v>
          </cell>
        </row>
        <row r="3115">
          <cell r="F3115">
            <v>0.124538</v>
          </cell>
        </row>
        <row r="3116">
          <cell r="F3116">
            <v>0.12457799999999999</v>
          </cell>
        </row>
        <row r="3117">
          <cell r="F3117">
            <v>0.12461800000000001</v>
          </cell>
        </row>
        <row r="3118">
          <cell r="F3118">
            <v>0.124658</v>
          </cell>
        </row>
        <row r="3119">
          <cell r="F3119">
            <v>0.124698</v>
          </cell>
        </row>
        <row r="3120">
          <cell r="F3120">
            <v>0.124738</v>
          </cell>
        </row>
        <row r="3121">
          <cell r="F3121">
            <v>0.124778</v>
          </cell>
        </row>
        <row r="3122">
          <cell r="F3122">
            <v>0.124818</v>
          </cell>
        </row>
        <row r="3123">
          <cell r="F3123">
            <v>0.124858</v>
          </cell>
        </row>
        <row r="3124">
          <cell r="F3124">
            <v>0.124898</v>
          </cell>
        </row>
        <row r="3125">
          <cell r="F3125">
            <v>0.12493799999999999</v>
          </cell>
        </row>
        <row r="3126">
          <cell r="F3126">
            <v>0.12497800000000001</v>
          </cell>
        </row>
        <row r="3127">
          <cell r="F3127">
            <v>0.12501799999999999</v>
          </cell>
        </row>
        <row r="3128">
          <cell r="F3128">
            <v>0.125058</v>
          </cell>
        </row>
        <row r="3129">
          <cell r="F3129">
            <v>0.12509799999999999</v>
          </cell>
        </row>
        <row r="3130">
          <cell r="F3130">
            <v>0.125138</v>
          </cell>
        </row>
        <row r="3131">
          <cell r="F3131">
            <v>0.12517800000000001</v>
          </cell>
        </row>
        <row r="3132">
          <cell r="F3132">
            <v>0.125218</v>
          </cell>
        </row>
        <row r="3133">
          <cell r="F3133">
            <v>0.12525800000000001</v>
          </cell>
        </row>
        <row r="3134">
          <cell r="F3134">
            <v>0.12529799999999999</v>
          </cell>
        </row>
        <row r="3135">
          <cell r="F3135">
            <v>0.125338</v>
          </cell>
        </row>
        <row r="3136">
          <cell r="F3136">
            <v>0.12537799999999999</v>
          </cell>
        </row>
        <row r="3137">
          <cell r="F3137">
            <v>0.125418</v>
          </cell>
        </row>
        <row r="3138">
          <cell r="F3138">
            <v>0.12545799999999999</v>
          </cell>
        </row>
        <row r="3139">
          <cell r="F3139">
            <v>0.125498</v>
          </cell>
        </row>
        <row r="3140">
          <cell r="F3140">
            <v>0.12553800000000001</v>
          </cell>
        </row>
        <row r="3141">
          <cell r="F3141">
            <v>0.125578</v>
          </cell>
        </row>
        <row r="3142">
          <cell r="F3142">
            <v>0.12561800000000001</v>
          </cell>
        </row>
        <row r="3143">
          <cell r="F3143">
            <v>0.12565799999999999</v>
          </cell>
        </row>
        <row r="3144">
          <cell r="F3144">
            <v>0.125698</v>
          </cell>
        </row>
        <row r="3145">
          <cell r="F3145">
            <v>0.12573799999999999</v>
          </cell>
        </row>
        <row r="3146">
          <cell r="F3146">
            <v>0.125778</v>
          </cell>
        </row>
        <row r="3147">
          <cell r="F3147">
            <v>0.12581800000000001</v>
          </cell>
        </row>
        <row r="3148">
          <cell r="F3148">
            <v>0.125858</v>
          </cell>
        </row>
        <row r="3149">
          <cell r="F3149">
            <v>0.12589800000000001</v>
          </cell>
        </row>
        <row r="3150">
          <cell r="F3150">
            <v>0.12593799999999999</v>
          </cell>
        </row>
        <row r="3151">
          <cell r="F3151">
            <v>0.12597800000000001</v>
          </cell>
        </row>
        <row r="3152">
          <cell r="F3152">
            <v>0.12601799999999999</v>
          </cell>
        </row>
        <row r="3153">
          <cell r="F3153">
            <v>0.126058</v>
          </cell>
        </row>
        <row r="3154">
          <cell r="F3154">
            <v>0.12609799999999999</v>
          </cell>
        </row>
        <row r="3155">
          <cell r="F3155">
            <v>0.126138</v>
          </cell>
        </row>
        <row r="3156">
          <cell r="F3156">
            <v>0.12617800000000001</v>
          </cell>
        </row>
        <row r="3157">
          <cell r="F3157">
            <v>0.126218</v>
          </cell>
        </row>
        <row r="3158">
          <cell r="F3158">
            <v>0.12625800000000001</v>
          </cell>
        </row>
        <row r="3159">
          <cell r="F3159">
            <v>0.12629799999999999</v>
          </cell>
        </row>
        <row r="3160">
          <cell r="F3160">
            <v>0.12633800000000001</v>
          </cell>
        </row>
        <row r="3161">
          <cell r="F3161">
            <v>0.12637799999999999</v>
          </cell>
        </row>
        <row r="3162">
          <cell r="F3162">
            <v>0.126418</v>
          </cell>
        </row>
        <row r="3163">
          <cell r="F3163">
            <v>0.12645799999999999</v>
          </cell>
        </row>
        <row r="3164">
          <cell r="F3164">
            <v>0.126498</v>
          </cell>
        </row>
        <row r="3165">
          <cell r="F3165">
            <v>0.12653800000000001</v>
          </cell>
        </row>
        <row r="3166">
          <cell r="F3166">
            <v>0.126578</v>
          </cell>
        </row>
        <row r="3167">
          <cell r="F3167">
            <v>0.12661800000000001</v>
          </cell>
        </row>
        <row r="3168">
          <cell r="F3168">
            <v>0.12665799999999999</v>
          </cell>
        </row>
        <row r="3169">
          <cell r="F3169">
            <v>0.12669800000000001</v>
          </cell>
        </row>
        <row r="3170">
          <cell r="F3170">
            <v>0.12673799999999999</v>
          </cell>
        </row>
        <row r="3171">
          <cell r="F3171">
            <v>0.126778</v>
          </cell>
        </row>
        <row r="3172">
          <cell r="F3172">
            <v>0.12681799999999999</v>
          </cell>
        </row>
        <row r="3173">
          <cell r="F3173">
            <v>0.126858</v>
          </cell>
        </row>
        <row r="3174">
          <cell r="F3174">
            <v>0.12689800000000001</v>
          </cell>
        </row>
        <row r="3175">
          <cell r="F3175">
            <v>0.126938</v>
          </cell>
        </row>
        <row r="3176">
          <cell r="F3176">
            <v>0.12697800000000001</v>
          </cell>
        </row>
        <row r="3177">
          <cell r="F3177">
            <v>0.12701799999999999</v>
          </cell>
        </row>
        <row r="3178">
          <cell r="F3178">
            <v>0.127058</v>
          </cell>
        </row>
        <row r="3179">
          <cell r="F3179">
            <v>0.12709799999999999</v>
          </cell>
        </row>
        <row r="3180">
          <cell r="F3180">
            <v>0.127138</v>
          </cell>
        </row>
        <row r="3181">
          <cell r="F3181">
            <v>0.12717800000000001</v>
          </cell>
        </row>
        <row r="3182">
          <cell r="F3182">
            <v>0.127218</v>
          </cell>
        </row>
        <row r="3183">
          <cell r="F3183">
            <v>0.12725800000000001</v>
          </cell>
        </row>
        <row r="3184">
          <cell r="F3184">
            <v>0.12729799999999999</v>
          </cell>
        </row>
        <row r="3185">
          <cell r="F3185">
            <v>0.12733800000000001</v>
          </cell>
        </row>
        <row r="3186">
          <cell r="F3186">
            <v>0.12737799999999999</v>
          </cell>
        </row>
        <row r="3187">
          <cell r="F3187">
            <v>0.127418</v>
          </cell>
        </row>
        <row r="3188">
          <cell r="F3188">
            <v>0.12745799999999999</v>
          </cell>
        </row>
        <row r="3189">
          <cell r="F3189">
            <v>0.127498</v>
          </cell>
        </row>
        <row r="3190">
          <cell r="F3190">
            <v>0.12753800000000001</v>
          </cell>
        </row>
        <row r="3191">
          <cell r="F3191">
            <v>0.127578</v>
          </cell>
        </row>
        <row r="3192">
          <cell r="F3192">
            <v>0.12761800000000001</v>
          </cell>
        </row>
        <row r="3193">
          <cell r="F3193">
            <v>0.12765799999999999</v>
          </cell>
        </row>
        <row r="3194">
          <cell r="F3194">
            <v>0.12769800000000001</v>
          </cell>
        </row>
        <row r="3195">
          <cell r="F3195">
            <v>0.12773799999999999</v>
          </cell>
        </row>
        <row r="3196">
          <cell r="F3196">
            <v>0.127778</v>
          </cell>
        </row>
        <row r="3197">
          <cell r="F3197">
            <v>0.12781799999999999</v>
          </cell>
        </row>
        <row r="3198">
          <cell r="F3198">
            <v>0.127858</v>
          </cell>
        </row>
        <row r="3199">
          <cell r="F3199">
            <v>0.12789800000000001</v>
          </cell>
        </row>
        <row r="3200">
          <cell r="F3200">
            <v>0.127938</v>
          </cell>
        </row>
        <row r="3201">
          <cell r="F3201">
            <v>0.12797800000000001</v>
          </cell>
        </row>
        <row r="3202">
          <cell r="F3202">
            <v>0.12801799999999999</v>
          </cell>
        </row>
        <row r="3203">
          <cell r="F3203">
            <v>0.12805800000000001</v>
          </cell>
        </row>
        <row r="3204">
          <cell r="F3204">
            <v>0.12809799999999999</v>
          </cell>
        </row>
        <row r="3205">
          <cell r="F3205">
            <v>0.128138</v>
          </cell>
        </row>
        <row r="3206">
          <cell r="F3206">
            <v>0.12817799999999999</v>
          </cell>
        </row>
        <row r="3207">
          <cell r="F3207">
            <v>0.128218</v>
          </cell>
        </row>
        <row r="3208">
          <cell r="F3208">
            <v>0.12825800000000001</v>
          </cell>
        </row>
        <row r="3209">
          <cell r="F3209">
            <v>0.128298</v>
          </cell>
        </row>
        <row r="3210">
          <cell r="F3210">
            <v>0.12833800000000001</v>
          </cell>
        </row>
        <row r="3211">
          <cell r="F3211">
            <v>0.12837799999999999</v>
          </cell>
        </row>
        <row r="3212">
          <cell r="F3212">
            <v>0.128418</v>
          </cell>
        </row>
        <row r="3213">
          <cell r="F3213">
            <v>0.12845799999999999</v>
          </cell>
        </row>
        <row r="3214">
          <cell r="F3214">
            <v>0.128498</v>
          </cell>
        </row>
        <row r="3215">
          <cell r="F3215">
            <v>0.12853800000000001</v>
          </cell>
        </row>
        <row r="3216">
          <cell r="F3216">
            <v>0.128578</v>
          </cell>
        </row>
        <row r="3217">
          <cell r="F3217">
            <v>0.12861800000000001</v>
          </cell>
        </row>
        <row r="3218">
          <cell r="F3218">
            <v>0.12865799999999999</v>
          </cell>
        </row>
        <row r="3219">
          <cell r="F3219">
            <v>0.12869800000000001</v>
          </cell>
        </row>
        <row r="3220">
          <cell r="F3220">
            <v>0.12873799999999999</v>
          </cell>
        </row>
        <row r="3221">
          <cell r="F3221">
            <v>0.128778</v>
          </cell>
        </row>
        <row r="3222">
          <cell r="F3222">
            <v>0.12881799999999999</v>
          </cell>
        </row>
        <row r="3223">
          <cell r="F3223">
            <v>0.128858</v>
          </cell>
        </row>
        <row r="3224">
          <cell r="F3224">
            <v>0.12889800000000001</v>
          </cell>
        </row>
        <row r="3225">
          <cell r="F3225">
            <v>0.128938</v>
          </cell>
        </row>
        <row r="3226">
          <cell r="F3226">
            <v>0.12897800000000001</v>
          </cell>
        </row>
        <row r="3227">
          <cell r="F3227">
            <v>0.12901799999999999</v>
          </cell>
        </row>
        <row r="3228">
          <cell r="F3228">
            <v>0.12905800000000001</v>
          </cell>
        </row>
        <row r="3229">
          <cell r="F3229">
            <v>0.12909799999999999</v>
          </cell>
        </row>
        <row r="3230">
          <cell r="F3230">
            <v>0.129138</v>
          </cell>
        </row>
        <row r="3231">
          <cell r="F3231">
            <v>0.12917799999999999</v>
          </cell>
        </row>
        <row r="3232">
          <cell r="F3232">
            <v>0.129218</v>
          </cell>
        </row>
        <row r="3233">
          <cell r="F3233">
            <v>0.12925800000000001</v>
          </cell>
        </row>
        <row r="3234">
          <cell r="F3234">
            <v>0.129298</v>
          </cell>
        </row>
        <row r="3235">
          <cell r="F3235">
            <v>0.12933800000000001</v>
          </cell>
        </row>
        <row r="3236">
          <cell r="F3236">
            <v>0.12937799999999999</v>
          </cell>
        </row>
        <row r="3237">
          <cell r="F3237">
            <v>0.12941800000000001</v>
          </cell>
        </row>
        <row r="3238">
          <cell r="F3238">
            <v>0.12945799999999999</v>
          </cell>
        </row>
        <row r="3239">
          <cell r="F3239">
            <v>0.129498</v>
          </cell>
        </row>
        <row r="3240">
          <cell r="F3240">
            <v>0.12953799999999999</v>
          </cell>
        </row>
        <row r="3241">
          <cell r="F3241">
            <v>0.129578</v>
          </cell>
        </row>
        <row r="3242">
          <cell r="F3242">
            <v>0.12961800000000001</v>
          </cell>
        </row>
        <row r="3243">
          <cell r="F3243">
            <v>0.129658</v>
          </cell>
        </row>
        <row r="3244">
          <cell r="F3244">
            <v>0.12969800000000001</v>
          </cell>
        </row>
        <row r="3245">
          <cell r="F3245">
            <v>0.12973799999999999</v>
          </cell>
        </row>
        <row r="3246">
          <cell r="F3246">
            <v>0.129778</v>
          </cell>
        </row>
        <row r="3247">
          <cell r="F3247">
            <v>0.12981799999999999</v>
          </cell>
        </row>
        <row r="3248">
          <cell r="F3248">
            <v>0.129858</v>
          </cell>
        </row>
        <row r="3249">
          <cell r="F3249">
            <v>0.12989800000000001</v>
          </cell>
        </row>
        <row r="3250">
          <cell r="F3250">
            <v>0.129938</v>
          </cell>
        </row>
        <row r="3251">
          <cell r="F3251">
            <v>0.12997800000000001</v>
          </cell>
        </row>
        <row r="3252">
          <cell r="F3252">
            <v>0.13001799999999999</v>
          </cell>
        </row>
        <row r="3253">
          <cell r="F3253">
            <v>0.13005800000000001</v>
          </cell>
        </row>
        <row r="3254">
          <cell r="F3254">
            <v>0.13009799999999999</v>
          </cell>
        </row>
        <row r="3255">
          <cell r="F3255">
            <v>0.130138</v>
          </cell>
        </row>
        <row r="3256">
          <cell r="F3256">
            <v>0.13017799999999999</v>
          </cell>
        </row>
        <row r="3257">
          <cell r="F3257">
            <v>0.130218</v>
          </cell>
        </row>
        <row r="3258">
          <cell r="F3258">
            <v>0.13025800000000001</v>
          </cell>
        </row>
        <row r="3259">
          <cell r="F3259">
            <v>0.130298</v>
          </cell>
        </row>
        <row r="3260">
          <cell r="F3260">
            <v>0.13033800000000001</v>
          </cell>
        </row>
        <row r="3261">
          <cell r="F3261">
            <v>0.13037799999999999</v>
          </cell>
        </row>
        <row r="3262">
          <cell r="F3262">
            <v>0.13041800000000001</v>
          </cell>
        </row>
        <row r="3263">
          <cell r="F3263">
            <v>0.13045799999999999</v>
          </cell>
        </row>
        <row r="3264">
          <cell r="F3264">
            <v>0.130498</v>
          </cell>
        </row>
        <row r="3265">
          <cell r="F3265">
            <v>0.13053799999999999</v>
          </cell>
        </row>
        <row r="3266">
          <cell r="F3266">
            <v>0.130578</v>
          </cell>
        </row>
        <row r="3267">
          <cell r="F3267">
            <v>0.13061800000000001</v>
          </cell>
        </row>
        <row r="3268">
          <cell r="F3268">
            <v>0.130658</v>
          </cell>
        </row>
        <row r="3269">
          <cell r="F3269">
            <v>0.13069800000000001</v>
          </cell>
        </row>
        <row r="3270">
          <cell r="F3270">
            <v>0.13073799999999999</v>
          </cell>
        </row>
        <row r="3271">
          <cell r="F3271">
            <v>0.13077800000000001</v>
          </cell>
        </row>
        <row r="3272">
          <cell r="F3272">
            <v>0.13081799999999999</v>
          </cell>
        </row>
        <row r="3273">
          <cell r="F3273">
            <v>0.130858</v>
          </cell>
        </row>
        <row r="3274">
          <cell r="F3274">
            <v>0.13089799999999999</v>
          </cell>
        </row>
        <row r="3275">
          <cell r="F3275">
            <v>0.130938</v>
          </cell>
        </row>
        <row r="3276">
          <cell r="F3276">
            <v>0.13097800000000001</v>
          </cell>
        </row>
        <row r="3277">
          <cell r="F3277">
            <v>0.131018</v>
          </cell>
        </row>
        <row r="3278">
          <cell r="F3278">
            <v>0.13105800000000001</v>
          </cell>
        </row>
        <row r="3279">
          <cell r="F3279">
            <v>0.13109799999999999</v>
          </cell>
        </row>
        <row r="3280">
          <cell r="F3280">
            <v>0.131138</v>
          </cell>
        </row>
        <row r="3281">
          <cell r="F3281">
            <v>0.13117799999999999</v>
          </cell>
        </row>
        <row r="3282">
          <cell r="F3282">
            <v>0.131218</v>
          </cell>
        </row>
        <row r="3283">
          <cell r="F3283">
            <v>0.13125800000000001</v>
          </cell>
        </row>
        <row r="3284">
          <cell r="F3284">
            <v>0.131298</v>
          </cell>
        </row>
        <row r="3285">
          <cell r="F3285">
            <v>0.13133800000000001</v>
          </cell>
        </row>
        <row r="3286">
          <cell r="F3286">
            <v>0.13137799999999999</v>
          </cell>
        </row>
        <row r="3287">
          <cell r="F3287">
            <v>0.13141800000000001</v>
          </cell>
        </row>
        <row r="3288">
          <cell r="F3288">
            <v>0.13145799999999999</v>
          </cell>
        </row>
        <row r="3289">
          <cell r="F3289">
            <v>0.131498</v>
          </cell>
        </row>
        <row r="3290">
          <cell r="F3290">
            <v>0.13153799999999999</v>
          </cell>
        </row>
        <row r="3291">
          <cell r="F3291">
            <v>0.131578</v>
          </cell>
        </row>
        <row r="3292">
          <cell r="F3292">
            <v>0.13161800000000001</v>
          </cell>
        </row>
        <row r="3293">
          <cell r="F3293">
            <v>0.131658</v>
          </cell>
        </row>
        <row r="3294">
          <cell r="F3294">
            <v>0.13169800000000001</v>
          </cell>
        </row>
        <row r="3295">
          <cell r="F3295">
            <v>0.13173799999999999</v>
          </cell>
        </row>
        <row r="3296">
          <cell r="F3296">
            <v>0.13177800000000001</v>
          </cell>
        </row>
        <row r="3297">
          <cell r="F3297">
            <v>0.13181799999999999</v>
          </cell>
        </row>
        <row r="3298">
          <cell r="F3298">
            <v>0.131858</v>
          </cell>
        </row>
        <row r="3299">
          <cell r="F3299">
            <v>0.13189799999999999</v>
          </cell>
        </row>
        <row r="3300">
          <cell r="F3300">
            <v>0.131938</v>
          </cell>
        </row>
        <row r="3301">
          <cell r="F3301">
            <v>0.13197800000000001</v>
          </cell>
        </row>
        <row r="3302">
          <cell r="F3302">
            <v>0.132018</v>
          </cell>
        </row>
        <row r="3303">
          <cell r="F3303">
            <v>0.13205800000000001</v>
          </cell>
        </row>
        <row r="3304">
          <cell r="F3304">
            <v>0.13209799999999999</v>
          </cell>
        </row>
        <row r="3305">
          <cell r="F3305">
            <v>0.13213800000000001</v>
          </cell>
        </row>
        <row r="3306">
          <cell r="F3306">
            <v>0.13217799999999999</v>
          </cell>
        </row>
        <row r="3307">
          <cell r="F3307">
            <v>0.132218</v>
          </cell>
        </row>
        <row r="3308">
          <cell r="F3308">
            <v>0.13225799999999999</v>
          </cell>
        </row>
        <row r="3309">
          <cell r="F3309">
            <v>0.132298</v>
          </cell>
        </row>
        <row r="3310">
          <cell r="F3310">
            <v>0.13233800000000001</v>
          </cell>
        </row>
        <row r="3311">
          <cell r="F3311">
            <v>0.132378</v>
          </cell>
        </row>
        <row r="3312">
          <cell r="F3312">
            <v>0.13241800000000001</v>
          </cell>
        </row>
        <row r="3313">
          <cell r="F3313">
            <v>0.13245799999999999</v>
          </cell>
        </row>
        <row r="3314">
          <cell r="F3314">
            <v>0.132498</v>
          </cell>
        </row>
        <row r="3315">
          <cell r="F3315">
            <v>0.13253799999999999</v>
          </cell>
        </row>
        <row r="3316">
          <cell r="F3316">
            <v>0.132578</v>
          </cell>
        </row>
        <row r="3317">
          <cell r="F3317">
            <v>0.13261800000000001</v>
          </cell>
        </row>
        <row r="3318">
          <cell r="F3318">
            <v>0.132658</v>
          </cell>
        </row>
        <row r="3319">
          <cell r="F3319">
            <v>0.13269800000000001</v>
          </cell>
        </row>
        <row r="3320">
          <cell r="F3320">
            <v>0.13273799999999999</v>
          </cell>
        </row>
        <row r="3321">
          <cell r="F3321">
            <v>0.13277800000000001</v>
          </cell>
        </row>
        <row r="3322">
          <cell r="F3322">
            <v>0.13281799999999999</v>
          </cell>
        </row>
        <row r="3323">
          <cell r="F3323">
            <v>0.132858</v>
          </cell>
        </row>
        <row r="3324">
          <cell r="F3324">
            <v>0.13289799999999999</v>
          </cell>
        </row>
        <row r="3325">
          <cell r="F3325">
            <v>0.132938</v>
          </cell>
        </row>
        <row r="3326">
          <cell r="F3326">
            <v>0.13297800000000001</v>
          </cell>
        </row>
        <row r="3327">
          <cell r="F3327">
            <v>0.133018</v>
          </cell>
        </row>
        <row r="3328">
          <cell r="F3328">
            <v>0.13305800000000001</v>
          </cell>
        </row>
        <row r="3329">
          <cell r="F3329">
            <v>0.13309799999999999</v>
          </cell>
        </row>
        <row r="3330">
          <cell r="F3330">
            <v>0.13313800000000001</v>
          </cell>
        </row>
        <row r="3331">
          <cell r="F3331">
            <v>0.13317799999999999</v>
          </cell>
        </row>
        <row r="3332">
          <cell r="F3332">
            <v>0.133218</v>
          </cell>
        </row>
        <row r="3333">
          <cell r="F3333">
            <v>0.13325799999999999</v>
          </cell>
        </row>
        <row r="3334">
          <cell r="F3334">
            <v>0.133298</v>
          </cell>
        </row>
        <row r="3335">
          <cell r="F3335">
            <v>0.13333800000000001</v>
          </cell>
        </row>
        <row r="3336">
          <cell r="F3336">
            <v>0.133378</v>
          </cell>
        </row>
        <row r="3337">
          <cell r="F3337">
            <v>0.13341800000000001</v>
          </cell>
        </row>
        <row r="3338">
          <cell r="F3338">
            <v>0.13345799999999999</v>
          </cell>
        </row>
        <row r="3339">
          <cell r="F3339">
            <v>0.13349800000000001</v>
          </cell>
        </row>
        <row r="3340">
          <cell r="F3340">
            <v>0.13353799999999999</v>
          </cell>
        </row>
        <row r="3341">
          <cell r="F3341">
            <v>0.133578</v>
          </cell>
        </row>
        <row r="3342">
          <cell r="F3342">
            <v>0.13361799999999999</v>
          </cell>
        </row>
        <row r="3343">
          <cell r="F3343">
            <v>0.133658</v>
          </cell>
        </row>
        <row r="3344">
          <cell r="F3344">
            <v>0.13369800000000001</v>
          </cell>
        </row>
        <row r="3345">
          <cell r="F3345">
            <v>0.133738</v>
          </cell>
        </row>
        <row r="3346">
          <cell r="F3346">
            <v>0.13377800000000001</v>
          </cell>
        </row>
        <row r="3347">
          <cell r="F3347">
            <v>0.13381799999999999</v>
          </cell>
        </row>
        <row r="3348">
          <cell r="F3348">
            <v>0.133858</v>
          </cell>
        </row>
        <row r="3349">
          <cell r="F3349">
            <v>0.13389799999999999</v>
          </cell>
        </row>
        <row r="3350">
          <cell r="F3350">
            <v>0.133938</v>
          </cell>
        </row>
        <row r="3351">
          <cell r="F3351">
            <v>0.13397800000000001</v>
          </cell>
        </row>
        <row r="3352">
          <cell r="F3352">
            <v>0.134018</v>
          </cell>
        </row>
        <row r="3353">
          <cell r="F3353">
            <v>0.13405800000000001</v>
          </cell>
        </row>
        <row r="3354">
          <cell r="F3354">
            <v>0.13409799999999999</v>
          </cell>
        </row>
        <row r="3355">
          <cell r="F3355">
            <v>0.13413800000000001</v>
          </cell>
        </row>
        <row r="3356">
          <cell r="F3356">
            <v>0.13417799999999999</v>
          </cell>
        </row>
        <row r="3357">
          <cell r="F3357">
            <v>0.134218</v>
          </cell>
        </row>
        <row r="3358">
          <cell r="F3358">
            <v>0.13425799999999999</v>
          </cell>
        </row>
        <row r="3359">
          <cell r="F3359">
            <v>0.134298</v>
          </cell>
        </row>
        <row r="3360">
          <cell r="F3360">
            <v>0.13433800000000001</v>
          </cell>
        </row>
        <row r="3361">
          <cell r="F3361">
            <v>0.134378</v>
          </cell>
        </row>
        <row r="3362">
          <cell r="F3362">
            <v>0.13441800000000001</v>
          </cell>
        </row>
        <row r="3363">
          <cell r="F3363">
            <v>0.13445799999999999</v>
          </cell>
        </row>
        <row r="3364">
          <cell r="F3364">
            <v>0.13449800000000001</v>
          </cell>
        </row>
        <row r="3365">
          <cell r="F3365">
            <v>0.13453799999999999</v>
          </cell>
        </row>
        <row r="3366">
          <cell r="F3366">
            <v>0.134578</v>
          </cell>
        </row>
        <row r="3367">
          <cell r="F3367">
            <v>0.13461799999999999</v>
          </cell>
        </row>
        <row r="3368">
          <cell r="F3368">
            <v>0.134658</v>
          </cell>
        </row>
        <row r="3369">
          <cell r="F3369">
            <v>0.13469800000000001</v>
          </cell>
        </row>
        <row r="3370">
          <cell r="F3370">
            <v>0.134738</v>
          </cell>
        </row>
        <row r="3371">
          <cell r="F3371">
            <v>0.13477800000000001</v>
          </cell>
        </row>
        <row r="3372">
          <cell r="F3372">
            <v>0.13481799999999999</v>
          </cell>
        </row>
        <row r="3373">
          <cell r="F3373">
            <v>0.13485800000000001</v>
          </cell>
        </row>
        <row r="3374">
          <cell r="F3374">
            <v>0.13489799999999999</v>
          </cell>
        </row>
        <row r="3375">
          <cell r="F3375">
            <v>0.134938</v>
          </cell>
        </row>
        <row r="3376">
          <cell r="F3376">
            <v>0.13497799999999999</v>
          </cell>
        </row>
        <row r="3377">
          <cell r="F3377">
            <v>0.135018</v>
          </cell>
        </row>
        <row r="3378">
          <cell r="F3378">
            <v>0.13505800000000001</v>
          </cell>
        </row>
        <row r="3379">
          <cell r="F3379">
            <v>0.135098</v>
          </cell>
        </row>
        <row r="3380">
          <cell r="F3380">
            <v>0.13513800000000001</v>
          </cell>
        </row>
        <row r="3381">
          <cell r="F3381">
            <v>0.13517799999999999</v>
          </cell>
        </row>
        <row r="3382">
          <cell r="F3382">
            <v>0.135218</v>
          </cell>
        </row>
        <row r="3383">
          <cell r="F3383">
            <v>0.13525799999999999</v>
          </cell>
        </row>
        <row r="3384">
          <cell r="F3384">
            <v>0.135298</v>
          </cell>
        </row>
        <row r="3385">
          <cell r="F3385">
            <v>0.13533800000000001</v>
          </cell>
        </row>
        <row r="3386">
          <cell r="F3386">
            <v>0.135378</v>
          </cell>
        </row>
        <row r="3387">
          <cell r="F3387">
            <v>0.13541800000000001</v>
          </cell>
        </row>
        <row r="3388">
          <cell r="F3388">
            <v>0.135458</v>
          </cell>
        </row>
        <row r="3389">
          <cell r="F3389">
            <v>0.13549800000000001</v>
          </cell>
        </row>
        <row r="3390">
          <cell r="F3390">
            <v>0.13553799999999999</v>
          </cell>
        </row>
        <row r="3391">
          <cell r="F3391">
            <v>0.135578</v>
          </cell>
        </row>
        <row r="3392">
          <cell r="F3392">
            <v>0.13561799999999999</v>
          </cell>
        </row>
        <row r="3393">
          <cell r="F3393">
            <v>0.135658</v>
          </cell>
        </row>
        <row r="3394">
          <cell r="F3394">
            <v>0.13569800000000001</v>
          </cell>
        </row>
        <row r="3395">
          <cell r="F3395">
            <v>0.135738</v>
          </cell>
        </row>
        <row r="3396">
          <cell r="F3396">
            <v>0.13577800000000001</v>
          </cell>
        </row>
        <row r="3397">
          <cell r="F3397">
            <v>0.13581799999999999</v>
          </cell>
        </row>
        <row r="3398">
          <cell r="F3398">
            <v>0.13585800000000001</v>
          </cell>
        </row>
        <row r="3399">
          <cell r="F3399">
            <v>0.13589799999999999</v>
          </cell>
        </row>
        <row r="3400">
          <cell r="F3400">
            <v>0.135938</v>
          </cell>
        </row>
        <row r="3401">
          <cell r="F3401">
            <v>0.13597799999999999</v>
          </cell>
        </row>
        <row r="3402">
          <cell r="F3402">
            <v>0.136018</v>
          </cell>
        </row>
        <row r="3403">
          <cell r="F3403">
            <v>0.13605800000000001</v>
          </cell>
        </row>
        <row r="3404">
          <cell r="F3404">
            <v>0.136098</v>
          </cell>
        </row>
        <row r="3405">
          <cell r="F3405">
            <v>0.13613800000000001</v>
          </cell>
        </row>
        <row r="3406">
          <cell r="F3406">
            <v>0.13617799999999999</v>
          </cell>
        </row>
        <row r="3407">
          <cell r="F3407">
            <v>0.13621800000000001</v>
          </cell>
        </row>
        <row r="3408">
          <cell r="F3408">
            <v>0.13625799999999999</v>
          </cell>
        </row>
        <row r="3409">
          <cell r="F3409">
            <v>0.136298</v>
          </cell>
        </row>
        <row r="3410">
          <cell r="F3410">
            <v>0.13633799999999999</v>
          </cell>
        </row>
        <row r="3411">
          <cell r="F3411">
            <v>0.136378</v>
          </cell>
        </row>
        <row r="3412">
          <cell r="F3412">
            <v>0.13641800000000001</v>
          </cell>
        </row>
        <row r="3413">
          <cell r="F3413">
            <v>0.136458</v>
          </cell>
        </row>
        <row r="3414">
          <cell r="F3414">
            <v>0.13649800000000001</v>
          </cell>
        </row>
        <row r="3415">
          <cell r="F3415">
            <v>0.13653799999999999</v>
          </cell>
        </row>
        <row r="3416">
          <cell r="F3416">
            <v>0.136578</v>
          </cell>
        </row>
        <row r="3417">
          <cell r="F3417">
            <v>0.13661799999999999</v>
          </cell>
        </row>
        <row r="3418">
          <cell r="F3418">
            <v>0.136658</v>
          </cell>
        </row>
        <row r="3419">
          <cell r="F3419">
            <v>0.13669799999999999</v>
          </cell>
        </row>
        <row r="3420">
          <cell r="F3420">
            <v>0.136738</v>
          </cell>
        </row>
        <row r="3421">
          <cell r="F3421">
            <v>0.13677800000000001</v>
          </cell>
        </row>
        <row r="3422">
          <cell r="F3422">
            <v>0.136818</v>
          </cell>
        </row>
        <row r="3423">
          <cell r="F3423">
            <v>0.13685800000000001</v>
          </cell>
        </row>
        <row r="3424">
          <cell r="F3424">
            <v>0.13689799999999999</v>
          </cell>
        </row>
        <row r="3425">
          <cell r="F3425">
            <v>0.136938</v>
          </cell>
        </row>
        <row r="3426">
          <cell r="F3426">
            <v>0.13697799999999999</v>
          </cell>
        </row>
        <row r="3427">
          <cell r="F3427">
            <v>0.137018</v>
          </cell>
        </row>
        <row r="3428">
          <cell r="F3428">
            <v>0.13705800000000001</v>
          </cell>
        </row>
        <row r="3429">
          <cell r="F3429">
            <v>0.137098</v>
          </cell>
        </row>
        <row r="3430">
          <cell r="F3430">
            <v>0.13713800000000001</v>
          </cell>
        </row>
        <row r="3431">
          <cell r="F3431">
            <v>0.13717799999999999</v>
          </cell>
        </row>
        <row r="3432">
          <cell r="F3432">
            <v>0.13721800000000001</v>
          </cell>
        </row>
        <row r="3433">
          <cell r="F3433">
            <v>0.13725799999999999</v>
          </cell>
        </row>
        <row r="3434">
          <cell r="F3434">
            <v>0.137298</v>
          </cell>
        </row>
        <row r="3435">
          <cell r="F3435">
            <v>0.13733799999999999</v>
          </cell>
        </row>
        <row r="3436">
          <cell r="F3436">
            <v>0.137378</v>
          </cell>
        </row>
        <row r="3437">
          <cell r="F3437">
            <v>0.13741800000000001</v>
          </cell>
        </row>
        <row r="3438">
          <cell r="F3438">
            <v>0.137458</v>
          </cell>
        </row>
        <row r="3439">
          <cell r="F3439">
            <v>0.13749800000000001</v>
          </cell>
        </row>
        <row r="3440">
          <cell r="F3440">
            <v>0.13753799999999999</v>
          </cell>
        </row>
        <row r="3441">
          <cell r="F3441">
            <v>0.13757800000000001</v>
          </cell>
        </row>
        <row r="3442">
          <cell r="F3442">
            <v>0.13761799999999999</v>
          </cell>
        </row>
        <row r="3443">
          <cell r="F3443">
            <v>0.137658</v>
          </cell>
        </row>
        <row r="3444">
          <cell r="F3444">
            <v>0.13769799999999999</v>
          </cell>
        </row>
        <row r="3445">
          <cell r="F3445">
            <v>0.137738</v>
          </cell>
        </row>
        <row r="3446">
          <cell r="F3446">
            <v>0.13777800000000001</v>
          </cell>
        </row>
        <row r="3447">
          <cell r="F3447">
            <v>0.137818</v>
          </cell>
        </row>
        <row r="3448">
          <cell r="F3448">
            <v>0.13785800000000001</v>
          </cell>
        </row>
        <row r="3449">
          <cell r="F3449">
            <v>0.13789799999999999</v>
          </cell>
        </row>
        <row r="3450">
          <cell r="F3450">
            <v>0.13793800000000001</v>
          </cell>
        </row>
        <row r="3451">
          <cell r="F3451">
            <v>0.13797799999999999</v>
          </cell>
        </row>
        <row r="3452">
          <cell r="F3452">
            <v>0.138018</v>
          </cell>
        </row>
        <row r="3453">
          <cell r="F3453">
            <v>0.13805799999999999</v>
          </cell>
        </row>
        <row r="3454">
          <cell r="F3454">
            <v>0.138098</v>
          </cell>
        </row>
        <row r="3455">
          <cell r="F3455">
            <v>0.13813800000000001</v>
          </cell>
        </row>
        <row r="3456">
          <cell r="F3456">
            <v>0.138178</v>
          </cell>
        </row>
        <row r="3457">
          <cell r="F3457">
            <v>0.13821800000000001</v>
          </cell>
        </row>
        <row r="3458">
          <cell r="F3458">
            <v>0.13825799999999999</v>
          </cell>
        </row>
        <row r="3459">
          <cell r="F3459">
            <v>0.138298</v>
          </cell>
        </row>
        <row r="3460">
          <cell r="F3460">
            <v>0.13833799999999999</v>
          </cell>
        </row>
        <row r="3461">
          <cell r="F3461">
            <v>0.138378</v>
          </cell>
        </row>
        <row r="3462">
          <cell r="F3462">
            <v>0.13841800000000001</v>
          </cell>
        </row>
        <row r="3463">
          <cell r="F3463">
            <v>0.138458</v>
          </cell>
        </row>
        <row r="3464">
          <cell r="F3464">
            <v>0.13849800000000001</v>
          </cell>
        </row>
        <row r="3465">
          <cell r="F3465">
            <v>0.13853799999999999</v>
          </cell>
        </row>
        <row r="3466">
          <cell r="F3466">
            <v>0.13857800000000001</v>
          </cell>
        </row>
        <row r="3467">
          <cell r="F3467">
            <v>0.13861799999999999</v>
          </cell>
        </row>
        <row r="3468">
          <cell r="F3468">
            <v>0.138658</v>
          </cell>
        </row>
        <row r="3469">
          <cell r="F3469">
            <v>0.13869799999999999</v>
          </cell>
        </row>
        <row r="3470">
          <cell r="F3470">
            <v>0.138738</v>
          </cell>
        </row>
        <row r="3471">
          <cell r="F3471">
            <v>0.13877800000000001</v>
          </cell>
        </row>
        <row r="3472">
          <cell r="F3472">
            <v>0.138818</v>
          </cell>
        </row>
        <row r="3473">
          <cell r="F3473">
            <v>0.13885800000000001</v>
          </cell>
        </row>
        <row r="3474">
          <cell r="F3474">
            <v>0.13889799999999999</v>
          </cell>
        </row>
        <row r="3475">
          <cell r="F3475">
            <v>0.13893800000000001</v>
          </cell>
        </row>
        <row r="3476">
          <cell r="F3476">
            <v>0.13897799999999999</v>
          </cell>
        </row>
        <row r="3477">
          <cell r="F3477">
            <v>0.139018</v>
          </cell>
        </row>
        <row r="3478">
          <cell r="F3478">
            <v>0.13905799999999999</v>
          </cell>
        </row>
        <row r="3479">
          <cell r="F3479">
            <v>0.139098</v>
          </cell>
        </row>
        <row r="3480">
          <cell r="F3480">
            <v>0.13913800000000001</v>
          </cell>
        </row>
        <row r="3481">
          <cell r="F3481">
            <v>0.139178</v>
          </cell>
        </row>
        <row r="3482">
          <cell r="F3482">
            <v>0.13921800000000001</v>
          </cell>
        </row>
        <row r="3483">
          <cell r="F3483">
            <v>0.13925799999999999</v>
          </cell>
        </row>
        <row r="3484">
          <cell r="F3484">
            <v>0.13929800000000001</v>
          </cell>
        </row>
        <row r="3485">
          <cell r="F3485">
            <v>0.13933799999999999</v>
          </cell>
        </row>
        <row r="3486">
          <cell r="F3486">
            <v>0.139378</v>
          </cell>
        </row>
        <row r="3487">
          <cell r="F3487">
            <v>0.13941799999999999</v>
          </cell>
        </row>
        <row r="3488">
          <cell r="F3488">
            <v>0.139458</v>
          </cell>
        </row>
        <row r="3489">
          <cell r="F3489">
            <v>0.13949800000000001</v>
          </cell>
        </row>
        <row r="3490">
          <cell r="F3490">
            <v>0.139538</v>
          </cell>
        </row>
        <row r="3491">
          <cell r="F3491">
            <v>0.13957800000000001</v>
          </cell>
        </row>
        <row r="3492">
          <cell r="F3492">
            <v>0.13961799999999999</v>
          </cell>
        </row>
        <row r="3493">
          <cell r="F3493">
            <v>0.139658</v>
          </cell>
        </row>
        <row r="3494">
          <cell r="F3494">
            <v>0.13969799999999999</v>
          </cell>
        </row>
        <row r="3495">
          <cell r="F3495">
            <v>0.139738</v>
          </cell>
        </row>
        <row r="3496">
          <cell r="F3496">
            <v>0.13977800000000001</v>
          </cell>
        </row>
        <row r="3497">
          <cell r="F3497">
            <v>0.139818</v>
          </cell>
        </row>
        <row r="3498">
          <cell r="F3498">
            <v>0.13985800000000001</v>
          </cell>
        </row>
        <row r="3499">
          <cell r="F3499">
            <v>0.13989799999999999</v>
          </cell>
        </row>
        <row r="3500">
          <cell r="F3500">
            <v>0.13993800000000001</v>
          </cell>
        </row>
        <row r="3501">
          <cell r="F3501">
            <v>0.13997799999999999</v>
          </cell>
        </row>
        <row r="3502">
          <cell r="F3502">
            <v>0.140018</v>
          </cell>
        </row>
        <row r="3503">
          <cell r="F3503">
            <v>0.14005799999999999</v>
          </cell>
        </row>
        <row r="3504">
          <cell r="F3504">
            <v>0.140098</v>
          </cell>
        </row>
        <row r="3505">
          <cell r="F3505">
            <v>0.14013800000000001</v>
          </cell>
        </row>
        <row r="3506">
          <cell r="F3506">
            <v>0.140178</v>
          </cell>
        </row>
        <row r="3507">
          <cell r="F3507">
            <v>0.14021800000000001</v>
          </cell>
        </row>
        <row r="3508">
          <cell r="F3508">
            <v>0.14025799999999999</v>
          </cell>
        </row>
        <row r="3509">
          <cell r="F3509">
            <v>0.14029800000000001</v>
          </cell>
        </row>
        <row r="3510">
          <cell r="F3510">
            <v>0.14033799999999999</v>
          </cell>
        </row>
        <row r="3511">
          <cell r="F3511">
            <v>0.140378</v>
          </cell>
        </row>
        <row r="3512">
          <cell r="F3512">
            <v>0.14041799999999999</v>
          </cell>
        </row>
        <row r="3513">
          <cell r="F3513">
            <v>0.140458</v>
          </cell>
        </row>
        <row r="3514">
          <cell r="F3514">
            <v>0.14049800000000001</v>
          </cell>
        </row>
        <row r="3515">
          <cell r="F3515">
            <v>0.140538</v>
          </cell>
        </row>
        <row r="3516">
          <cell r="F3516">
            <v>0.14057800000000001</v>
          </cell>
        </row>
        <row r="3517">
          <cell r="F3517">
            <v>0.14061799999999999</v>
          </cell>
        </row>
        <row r="3518">
          <cell r="F3518">
            <v>0.14065800000000001</v>
          </cell>
        </row>
        <row r="3519">
          <cell r="F3519">
            <v>0.14069799999999999</v>
          </cell>
        </row>
        <row r="3520">
          <cell r="F3520">
            <v>0.140738</v>
          </cell>
        </row>
        <row r="3521">
          <cell r="F3521">
            <v>0.14077799999999999</v>
          </cell>
        </row>
        <row r="3522">
          <cell r="F3522">
            <v>0.140818</v>
          </cell>
        </row>
        <row r="3523">
          <cell r="F3523">
            <v>0.14085800000000001</v>
          </cell>
        </row>
        <row r="3524">
          <cell r="F3524">
            <v>0.140898</v>
          </cell>
        </row>
        <row r="3525">
          <cell r="F3525">
            <v>0.14093800000000001</v>
          </cell>
        </row>
        <row r="3526">
          <cell r="F3526">
            <v>0.14097799999999999</v>
          </cell>
        </row>
        <row r="3527">
          <cell r="F3527">
            <v>0.141018</v>
          </cell>
        </row>
        <row r="3528">
          <cell r="F3528">
            <v>0.14105799999999999</v>
          </cell>
        </row>
        <row r="3529">
          <cell r="F3529">
            <v>0.141098</v>
          </cell>
        </row>
        <row r="3530">
          <cell r="F3530">
            <v>0.14113800000000001</v>
          </cell>
        </row>
        <row r="3531">
          <cell r="F3531">
            <v>0.141178</v>
          </cell>
        </row>
        <row r="3532">
          <cell r="F3532">
            <v>0.14121800000000001</v>
          </cell>
        </row>
        <row r="3533">
          <cell r="F3533">
            <v>0.14125799999999999</v>
          </cell>
        </row>
        <row r="3534">
          <cell r="F3534">
            <v>0.14129800000000001</v>
          </cell>
        </row>
        <row r="3535">
          <cell r="F3535">
            <v>0.14133799999999999</v>
          </cell>
        </row>
        <row r="3536">
          <cell r="F3536">
            <v>0.141378</v>
          </cell>
        </row>
        <row r="3537">
          <cell r="F3537">
            <v>0.14141799999999999</v>
          </cell>
        </row>
        <row r="3538">
          <cell r="F3538">
            <v>0.141458</v>
          </cell>
        </row>
        <row r="3539">
          <cell r="F3539">
            <v>0.14149800000000001</v>
          </cell>
        </row>
        <row r="3540">
          <cell r="F3540">
            <v>0.141538</v>
          </cell>
        </row>
        <row r="3541">
          <cell r="F3541">
            <v>0.14157800000000001</v>
          </cell>
        </row>
        <row r="3542">
          <cell r="F3542">
            <v>0.14161799999999999</v>
          </cell>
        </row>
        <row r="3543">
          <cell r="F3543">
            <v>0.14165800000000001</v>
          </cell>
        </row>
        <row r="3544">
          <cell r="F3544">
            <v>0.14169799999999999</v>
          </cell>
        </row>
        <row r="3545">
          <cell r="F3545">
            <v>0.141738</v>
          </cell>
        </row>
        <row r="3546">
          <cell r="F3546">
            <v>0.14177799999999999</v>
          </cell>
        </row>
        <row r="3547">
          <cell r="F3547">
            <v>0.141818</v>
          </cell>
        </row>
        <row r="3548">
          <cell r="F3548">
            <v>0.14185800000000001</v>
          </cell>
        </row>
        <row r="3549">
          <cell r="F3549">
            <v>0.141898</v>
          </cell>
        </row>
        <row r="3550">
          <cell r="F3550">
            <v>0.14193800000000001</v>
          </cell>
        </row>
        <row r="3551">
          <cell r="F3551">
            <v>0.14197799999999999</v>
          </cell>
        </row>
        <row r="3552">
          <cell r="F3552">
            <v>0.14201800000000001</v>
          </cell>
        </row>
        <row r="3553">
          <cell r="F3553">
            <v>0.14205799999999999</v>
          </cell>
        </row>
        <row r="3554">
          <cell r="F3554">
            <v>0.142098</v>
          </cell>
        </row>
        <row r="3555">
          <cell r="F3555">
            <v>0.14213799999999999</v>
          </cell>
        </row>
        <row r="3556">
          <cell r="F3556">
            <v>0.142178</v>
          </cell>
        </row>
        <row r="3557">
          <cell r="F3557">
            <v>0.14221800000000001</v>
          </cell>
        </row>
        <row r="3558">
          <cell r="F3558">
            <v>0.142258</v>
          </cell>
        </row>
        <row r="3559">
          <cell r="F3559">
            <v>0.14229800000000001</v>
          </cell>
        </row>
        <row r="3560">
          <cell r="F3560">
            <v>0.14233799999999999</v>
          </cell>
        </row>
        <row r="3561">
          <cell r="F3561">
            <v>0.142378</v>
          </cell>
        </row>
        <row r="3562">
          <cell r="F3562">
            <v>0.14241799999999999</v>
          </cell>
        </row>
        <row r="3563">
          <cell r="F3563">
            <v>0.142458</v>
          </cell>
        </row>
        <row r="3564">
          <cell r="F3564">
            <v>0.14249800000000001</v>
          </cell>
        </row>
        <row r="3565">
          <cell r="F3565">
            <v>0.142538</v>
          </cell>
        </row>
        <row r="3566">
          <cell r="F3566">
            <v>0.14257800000000001</v>
          </cell>
        </row>
        <row r="3567">
          <cell r="F3567">
            <v>0.14261799999999999</v>
          </cell>
        </row>
        <row r="3568">
          <cell r="F3568">
            <v>0.14265800000000001</v>
          </cell>
        </row>
        <row r="3569">
          <cell r="F3569">
            <v>0.14269799999999999</v>
          </cell>
        </row>
        <row r="3570">
          <cell r="F3570">
            <v>0.142738</v>
          </cell>
        </row>
        <row r="3571">
          <cell r="F3571">
            <v>0.14277799999999999</v>
          </cell>
        </row>
        <row r="3572">
          <cell r="F3572">
            <v>0.142818</v>
          </cell>
        </row>
        <row r="3573">
          <cell r="F3573">
            <v>0.14285800000000001</v>
          </cell>
        </row>
        <row r="3574">
          <cell r="F3574">
            <v>0.142898</v>
          </cell>
        </row>
        <row r="3575">
          <cell r="F3575">
            <v>0.14293800000000001</v>
          </cell>
        </row>
        <row r="3576">
          <cell r="F3576">
            <v>0.14297799999999999</v>
          </cell>
        </row>
        <row r="3577">
          <cell r="F3577">
            <v>0.14301800000000001</v>
          </cell>
        </row>
        <row r="3578">
          <cell r="F3578">
            <v>0.14305799999999999</v>
          </cell>
        </row>
        <row r="3579">
          <cell r="F3579">
            <v>0.143098</v>
          </cell>
        </row>
        <row r="3580">
          <cell r="F3580">
            <v>0.14313799999999999</v>
          </cell>
        </row>
        <row r="3581">
          <cell r="F3581">
            <v>0.143178</v>
          </cell>
        </row>
        <row r="3582">
          <cell r="F3582">
            <v>0.14321800000000001</v>
          </cell>
        </row>
        <row r="3583">
          <cell r="F3583">
            <v>0.143258</v>
          </cell>
        </row>
        <row r="3584">
          <cell r="F3584">
            <v>0.14329800000000001</v>
          </cell>
        </row>
        <row r="3585">
          <cell r="F3585">
            <v>0.14333799999999999</v>
          </cell>
        </row>
        <row r="3586">
          <cell r="F3586">
            <v>0.14337800000000001</v>
          </cell>
        </row>
        <row r="3587">
          <cell r="F3587">
            <v>0.14341799999999999</v>
          </cell>
        </row>
        <row r="3588">
          <cell r="F3588">
            <v>0.143458</v>
          </cell>
        </row>
        <row r="3589">
          <cell r="F3589">
            <v>0.14349799999999999</v>
          </cell>
        </row>
        <row r="3590">
          <cell r="F3590">
            <v>0.143538</v>
          </cell>
        </row>
        <row r="3591">
          <cell r="F3591">
            <v>0.14357800000000001</v>
          </cell>
        </row>
        <row r="3592">
          <cell r="F3592">
            <v>0.143618</v>
          </cell>
        </row>
        <row r="3593">
          <cell r="F3593">
            <v>0.14365800000000001</v>
          </cell>
        </row>
        <row r="3594">
          <cell r="F3594">
            <v>0.14369799999999999</v>
          </cell>
        </row>
        <row r="3595">
          <cell r="F3595">
            <v>0.143738</v>
          </cell>
        </row>
        <row r="3596">
          <cell r="F3596">
            <v>0.14377799999999999</v>
          </cell>
        </row>
        <row r="3597">
          <cell r="F3597">
            <v>0.143818</v>
          </cell>
        </row>
        <row r="3598">
          <cell r="F3598">
            <v>0.14385800000000001</v>
          </cell>
        </row>
        <row r="3599">
          <cell r="F3599">
            <v>0.143898</v>
          </cell>
        </row>
        <row r="3600">
          <cell r="F3600">
            <v>0.14393800000000001</v>
          </cell>
        </row>
        <row r="3601">
          <cell r="F3601">
            <v>0.14397799999999999</v>
          </cell>
        </row>
        <row r="3602">
          <cell r="F3602">
            <v>0.14401800000000001</v>
          </cell>
        </row>
        <row r="3603">
          <cell r="F3603">
            <v>0.14405799999999999</v>
          </cell>
        </row>
        <row r="3604">
          <cell r="F3604">
            <v>0.144098</v>
          </cell>
        </row>
        <row r="3605">
          <cell r="F3605">
            <v>0.14413799999999999</v>
          </cell>
        </row>
        <row r="3606">
          <cell r="F3606">
            <v>0.144178</v>
          </cell>
        </row>
        <row r="3607">
          <cell r="F3607">
            <v>0.14421800000000001</v>
          </cell>
        </row>
        <row r="3608">
          <cell r="F3608">
            <v>0.144258</v>
          </cell>
        </row>
        <row r="3609">
          <cell r="F3609">
            <v>0.14429800000000001</v>
          </cell>
        </row>
        <row r="3610">
          <cell r="F3610">
            <v>0.14433799999999999</v>
          </cell>
        </row>
        <row r="3611">
          <cell r="F3611">
            <v>0.14437800000000001</v>
          </cell>
        </row>
        <row r="3612">
          <cell r="F3612">
            <v>0.14441799999999999</v>
          </cell>
        </row>
        <row r="3613">
          <cell r="F3613">
            <v>0.144458</v>
          </cell>
        </row>
        <row r="3614">
          <cell r="F3614">
            <v>0.14449799999999999</v>
          </cell>
        </row>
        <row r="3615">
          <cell r="F3615">
            <v>0.144538</v>
          </cell>
        </row>
        <row r="3616">
          <cell r="F3616">
            <v>0.14457800000000001</v>
          </cell>
        </row>
        <row r="3617">
          <cell r="F3617">
            <v>0.144618</v>
          </cell>
        </row>
        <row r="3618">
          <cell r="F3618">
            <v>0.14465800000000001</v>
          </cell>
        </row>
        <row r="3619">
          <cell r="F3619">
            <v>0.14469799999999999</v>
          </cell>
        </row>
        <row r="3620">
          <cell r="F3620">
            <v>0.14473800000000001</v>
          </cell>
        </row>
        <row r="3621">
          <cell r="F3621">
            <v>0.14477799999999999</v>
          </cell>
        </row>
        <row r="3622">
          <cell r="F3622">
            <v>0.144818</v>
          </cell>
        </row>
        <row r="3623">
          <cell r="F3623">
            <v>0.14485799999999999</v>
          </cell>
        </row>
        <row r="3624">
          <cell r="F3624">
            <v>0.144898</v>
          </cell>
        </row>
        <row r="3625">
          <cell r="F3625">
            <v>0.14493800000000001</v>
          </cell>
        </row>
        <row r="3626">
          <cell r="F3626">
            <v>0.144978</v>
          </cell>
        </row>
        <row r="3627">
          <cell r="F3627">
            <v>0.14501800000000001</v>
          </cell>
        </row>
        <row r="3628">
          <cell r="F3628">
            <v>0.14505799999999999</v>
          </cell>
        </row>
        <row r="3629">
          <cell r="F3629">
            <v>0.145098</v>
          </cell>
        </row>
        <row r="3630">
          <cell r="F3630">
            <v>0.14513799999999999</v>
          </cell>
        </row>
        <row r="3631">
          <cell r="F3631">
            <v>0.145178</v>
          </cell>
        </row>
        <row r="3632">
          <cell r="F3632">
            <v>0.14521800000000001</v>
          </cell>
        </row>
        <row r="3633">
          <cell r="F3633">
            <v>0.145258</v>
          </cell>
        </row>
        <row r="3634">
          <cell r="F3634">
            <v>0.14529800000000001</v>
          </cell>
        </row>
        <row r="3635">
          <cell r="F3635">
            <v>0.14533799999999999</v>
          </cell>
        </row>
        <row r="3636">
          <cell r="F3636">
            <v>0.14537800000000001</v>
          </cell>
        </row>
        <row r="3637">
          <cell r="F3637">
            <v>0.14541799999999999</v>
          </cell>
        </row>
        <row r="3638">
          <cell r="F3638">
            <v>0.145458</v>
          </cell>
        </row>
        <row r="3639">
          <cell r="F3639">
            <v>0.14549799999999999</v>
          </cell>
        </row>
        <row r="3640">
          <cell r="F3640">
            <v>0.145538</v>
          </cell>
        </row>
        <row r="3641">
          <cell r="F3641">
            <v>0.14557800000000001</v>
          </cell>
        </row>
        <row r="3642">
          <cell r="F3642">
            <v>0.145618</v>
          </cell>
        </row>
        <row r="3643">
          <cell r="F3643">
            <v>0.14565800000000001</v>
          </cell>
        </row>
        <row r="3644">
          <cell r="F3644">
            <v>0.14569799999999999</v>
          </cell>
        </row>
        <row r="3645">
          <cell r="F3645">
            <v>0.14573800000000001</v>
          </cell>
        </row>
        <row r="3646">
          <cell r="F3646">
            <v>0.14577799999999999</v>
          </cell>
        </row>
        <row r="3647">
          <cell r="F3647">
            <v>0.145818</v>
          </cell>
        </row>
        <row r="3648">
          <cell r="F3648">
            <v>0.14585799999999999</v>
          </cell>
        </row>
        <row r="3649">
          <cell r="F3649">
            <v>0.145898</v>
          </cell>
        </row>
        <row r="3650">
          <cell r="F3650">
            <v>0.14593800000000001</v>
          </cell>
        </row>
        <row r="3651">
          <cell r="F3651">
            <v>0.145978</v>
          </cell>
        </row>
        <row r="3652">
          <cell r="F3652">
            <v>0.14601800000000001</v>
          </cell>
        </row>
        <row r="3653">
          <cell r="F3653">
            <v>0.14605799999999999</v>
          </cell>
        </row>
        <row r="3654">
          <cell r="F3654">
            <v>0.14609800000000001</v>
          </cell>
        </row>
        <row r="3655">
          <cell r="F3655">
            <v>0.14613799999999999</v>
          </cell>
        </row>
        <row r="3656">
          <cell r="F3656">
            <v>0.146178</v>
          </cell>
        </row>
        <row r="3657">
          <cell r="F3657">
            <v>0.14621799999999999</v>
          </cell>
        </row>
        <row r="3658">
          <cell r="F3658">
            <v>0.146258</v>
          </cell>
        </row>
        <row r="3659">
          <cell r="F3659">
            <v>0.14629800000000001</v>
          </cell>
        </row>
        <row r="3660">
          <cell r="F3660">
            <v>0.146338</v>
          </cell>
        </row>
        <row r="3661">
          <cell r="F3661">
            <v>0.14637800000000001</v>
          </cell>
        </row>
        <row r="3662">
          <cell r="F3662">
            <v>0.14641799999999999</v>
          </cell>
        </row>
        <row r="3663">
          <cell r="F3663">
            <v>0.146458</v>
          </cell>
        </row>
        <row r="3664">
          <cell r="F3664">
            <v>0.14649799999999999</v>
          </cell>
        </row>
        <row r="3665">
          <cell r="F3665">
            <v>0.146538</v>
          </cell>
        </row>
        <row r="3666">
          <cell r="F3666">
            <v>0.14657800000000001</v>
          </cell>
        </row>
        <row r="3667">
          <cell r="F3667">
            <v>0.146618</v>
          </cell>
        </row>
        <row r="3668">
          <cell r="F3668">
            <v>0.14665800000000001</v>
          </cell>
        </row>
        <row r="3669">
          <cell r="F3669">
            <v>0.146698</v>
          </cell>
        </row>
        <row r="3670">
          <cell r="F3670">
            <v>0.14673800000000001</v>
          </cell>
        </row>
        <row r="3671">
          <cell r="F3671">
            <v>0.14677799999999999</v>
          </cell>
        </row>
        <row r="3672">
          <cell r="F3672">
            <v>0.146818</v>
          </cell>
        </row>
        <row r="3673">
          <cell r="F3673">
            <v>0.14685799999999999</v>
          </cell>
        </row>
        <row r="3674">
          <cell r="F3674">
            <v>0.146898</v>
          </cell>
        </row>
        <row r="3675">
          <cell r="F3675">
            <v>0.14693800000000001</v>
          </cell>
        </row>
        <row r="3676">
          <cell r="F3676">
            <v>0.146978</v>
          </cell>
        </row>
        <row r="3677">
          <cell r="F3677">
            <v>0.14701800000000001</v>
          </cell>
        </row>
        <row r="3678">
          <cell r="F3678">
            <v>0.14705799999999999</v>
          </cell>
        </row>
        <row r="3679">
          <cell r="F3679">
            <v>0.14709800000000001</v>
          </cell>
        </row>
        <row r="3680">
          <cell r="F3680">
            <v>0.14713799999999999</v>
          </cell>
        </row>
        <row r="3681">
          <cell r="F3681">
            <v>0.147178</v>
          </cell>
        </row>
        <row r="3682">
          <cell r="F3682">
            <v>0.14721799999999999</v>
          </cell>
        </row>
        <row r="3683">
          <cell r="F3683">
            <v>0.147258</v>
          </cell>
        </row>
        <row r="3684">
          <cell r="F3684">
            <v>0.14729800000000001</v>
          </cell>
        </row>
        <row r="3685">
          <cell r="F3685">
            <v>0.147338</v>
          </cell>
        </row>
        <row r="3686">
          <cell r="F3686">
            <v>0.14737800000000001</v>
          </cell>
        </row>
        <row r="3687">
          <cell r="F3687">
            <v>0.14741799999999999</v>
          </cell>
        </row>
        <row r="3688">
          <cell r="F3688">
            <v>0.14745800000000001</v>
          </cell>
        </row>
        <row r="3689">
          <cell r="F3689">
            <v>0.14749799999999999</v>
          </cell>
        </row>
        <row r="3690">
          <cell r="F3690">
            <v>0.147538</v>
          </cell>
        </row>
        <row r="3691">
          <cell r="F3691">
            <v>0.14757799999999999</v>
          </cell>
        </row>
        <row r="3692">
          <cell r="F3692">
            <v>0.147618</v>
          </cell>
        </row>
        <row r="3693">
          <cell r="F3693">
            <v>0.14765800000000001</v>
          </cell>
        </row>
        <row r="3694">
          <cell r="F3694">
            <v>0.147698</v>
          </cell>
        </row>
        <row r="3695">
          <cell r="F3695">
            <v>0.14773800000000001</v>
          </cell>
        </row>
        <row r="3696">
          <cell r="F3696">
            <v>0.14777799999999999</v>
          </cell>
        </row>
        <row r="3697">
          <cell r="F3697">
            <v>0.147818</v>
          </cell>
        </row>
        <row r="3698">
          <cell r="F3698">
            <v>0.14785799999999999</v>
          </cell>
        </row>
        <row r="3699">
          <cell r="F3699">
            <v>0.147898</v>
          </cell>
        </row>
        <row r="3700">
          <cell r="F3700">
            <v>0.14793799999999999</v>
          </cell>
        </row>
        <row r="3701">
          <cell r="F3701">
            <v>0.147978</v>
          </cell>
        </row>
        <row r="3702">
          <cell r="F3702">
            <v>0.14801800000000001</v>
          </cell>
        </row>
        <row r="3703">
          <cell r="F3703">
            <v>0.148058</v>
          </cell>
        </row>
        <row r="3704">
          <cell r="F3704">
            <v>0.14809800000000001</v>
          </cell>
        </row>
        <row r="3705">
          <cell r="F3705">
            <v>0.14813799999999999</v>
          </cell>
        </row>
        <row r="3706">
          <cell r="F3706">
            <v>0.148178</v>
          </cell>
        </row>
        <row r="3707">
          <cell r="F3707">
            <v>0.14821799999999999</v>
          </cell>
        </row>
        <row r="3708">
          <cell r="F3708">
            <v>0.148258</v>
          </cell>
        </row>
        <row r="3709">
          <cell r="F3709">
            <v>0.14829800000000001</v>
          </cell>
        </row>
        <row r="3710">
          <cell r="F3710">
            <v>0.148338</v>
          </cell>
        </row>
        <row r="3711">
          <cell r="F3711">
            <v>0.14837800000000001</v>
          </cell>
        </row>
        <row r="3712">
          <cell r="F3712">
            <v>0.14841799999999999</v>
          </cell>
        </row>
        <row r="3713">
          <cell r="F3713">
            <v>0.14845800000000001</v>
          </cell>
        </row>
        <row r="3714">
          <cell r="F3714">
            <v>0.14849799999999999</v>
          </cell>
        </row>
        <row r="3715">
          <cell r="F3715">
            <v>0.148538</v>
          </cell>
        </row>
        <row r="3716">
          <cell r="F3716">
            <v>0.14857799999999999</v>
          </cell>
        </row>
        <row r="3717">
          <cell r="F3717">
            <v>0.148618</v>
          </cell>
        </row>
        <row r="3718">
          <cell r="F3718">
            <v>0.14865800000000001</v>
          </cell>
        </row>
        <row r="3719">
          <cell r="F3719">
            <v>0.148698</v>
          </cell>
        </row>
        <row r="3720">
          <cell r="F3720">
            <v>0.14873800000000001</v>
          </cell>
        </row>
        <row r="3721">
          <cell r="F3721">
            <v>0.14877799999999999</v>
          </cell>
        </row>
        <row r="3722">
          <cell r="F3722">
            <v>0.14881800000000001</v>
          </cell>
        </row>
        <row r="3723">
          <cell r="F3723">
            <v>0.14885799999999999</v>
          </cell>
        </row>
        <row r="3724">
          <cell r="F3724">
            <v>0.148898</v>
          </cell>
        </row>
        <row r="3725">
          <cell r="F3725">
            <v>0.14893799999999999</v>
          </cell>
        </row>
        <row r="3726">
          <cell r="F3726">
            <v>0.148978</v>
          </cell>
        </row>
        <row r="3727">
          <cell r="F3727">
            <v>0.14901800000000001</v>
          </cell>
        </row>
        <row r="3728">
          <cell r="F3728">
            <v>0.149058</v>
          </cell>
        </row>
        <row r="3729">
          <cell r="F3729">
            <v>0.14909800000000001</v>
          </cell>
        </row>
        <row r="3730">
          <cell r="F3730">
            <v>0.14913799999999999</v>
          </cell>
        </row>
        <row r="3731">
          <cell r="F3731">
            <v>0.14917800000000001</v>
          </cell>
        </row>
        <row r="3732">
          <cell r="F3732">
            <v>0.14921799999999999</v>
          </cell>
        </row>
        <row r="3733">
          <cell r="F3733">
            <v>0.149258</v>
          </cell>
        </row>
        <row r="3734">
          <cell r="F3734">
            <v>0.14929799999999999</v>
          </cell>
        </row>
        <row r="3735">
          <cell r="F3735">
            <v>0.149338</v>
          </cell>
        </row>
        <row r="3736">
          <cell r="F3736">
            <v>0.14937800000000001</v>
          </cell>
        </row>
        <row r="3737">
          <cell r="F3737">
            <v>0.149418</v>
          </cell>
        </row>
        <row r="3738">
          <cell r="F3738">
            <v>0.14945800000000001</v>
          </cell>
        </row>
        <row r="3739">
          <cell r="F3739">
            <v>0.14949799999999999</v>
          </cell>
        </row>
        <row r="3740">
          <cell r="F3740">
            <v>0.149538</v>
          </cell>
        </row>
        <row r="3741">
          <cell r="F3741">
            <v>0.14957799999999999</v>
          </cell>
        </row>
        <row r="3742">
          <cell r="F3742">
            <v>0.149618</v>
          </cell>
        </row>
        <row r="3743">
          <cell r="F3743">
            <v>0.14965800000000001</v>
          </cell>
        </row>
        <row r="3744">
          <cell r="F3744">
            <v>0.149698</v>
          </cell>
        </row>
        <row r="3745">
          <cell r="F3745">
            <v>0.14973800000000001</v>
          </cell>
        </row>
        <row r="3746">
          <cell r="F3746">
            <v>0.14977799999999999</v>
          </cell>
        </row>
        <row r="3747">
          <cell r="F3747">
            <v>0.14981800000000001</v>
          </cell>
        </row>
        <row r="3748">
          <cell r="F3748">
            <v>0.14985799999999999</v>
          </cell>
        </row>
        <row r="3749">
          <cell r="F3749">
            <v>0.149898</v>
          </cell>
        </row>
        <row r="3750">
          <cell r="F3750">
            <v>0.14993799999999999</v>
          </cell>
        </row>
        <row r="3751">
          <cell r="F3751">
            <v>0.149978</v>
          </cell>
        </row>
        <row r="3752">
          <cell r="F3752">
            <v>0.15001800000000001</v>
          </cell>
        </row>
        <row r="3753">
          <cell r="F3753">
            <v>0.150058</v>
          </cell>
        </row>
        <row r="3754">
          <cell r="F3754">
            <v>0.15009800000000001</v>
          </cell>
        </row>
        <row r="3755">
          <cell r="F3755">
            <v>0.15013799999999999</v>
          </cell>
        </row>
        <row r="3756">
          <cell r="F3756">
            <v>0.15017800000000001</v>
          </cell>
        </row>
        <row r="3757">
          <cell r="F3757">
            <v>0.15021799999999999</v>
          </cell>
        </row>
        <row r="3758">
          <cell r="F3758">
            <v>0.150258</v>
          </cell>
        </row>
        <row r="3759">
          <cell r="F3759">
            <v>0.15029799999999999</v>
          </cell>
        </row>
        <row r="3760">
          <cell r="F3760">
            <v>0.150338</v>
          </cell>
        </row>
        <row r="3761">
          <cell r="F3761">
            <v>0.15037800000000001</v>
          </cell>
        </row>
        <row r="3762">
          <cell r="F3762">
            <v>0.150418</v>
          </cell>
        </row>
        <row r="3763">
          <cell r="F3763">
            <v>0.15045800000000001</v>
          </cell>
        </row>
        <row r="3764">
          <cell r="F3764">
            <v>0.15049799999999999</v>
          </cell>
        </row>
        <row r="3765">
          <cell r="F3765">
            <v>0.15053800000000001</v>
          </cell>
        </row>
        <row r="3766">
          <cell r="F3766">
            <v>0.15057799999999999</v>
          </cell>
        </row>
        <row r="3767">
          <cell r="F3767">
            <v>0.150618</v>
          </cell>
        </row>
        <row r="3768">
          <cell r="F3768">
            <v>0.15065799999999999</v>
          </cell>
        </row>
        <row r="3769">
          <cell r="F3769">
            <v>0.150698</v>
          </cell>
        </row>
        <row r="3770">
          <cell r="F3770">
            <v>0.15073800000000001</v>
          </cell>
        </row>
        <row r="3771">
          <cell r="F3771">
            <v>0.150778</v>
          </cell>
        </row>
        <row r="3772">
          <cell r="F3772">
            <v>0.15081800000000001</v>
          </cell>
        </row>
        <row r="3773">
          <cell r="F3773">
            <v>0.15085799999999999</v>
          </cell>
        </row>
        <row r="3774">
          <cell r="F3774">
            <v>0.150898</v>
          </cell>
        </row>
        <row r="3775">
          <cell r="F3775">
            <v>0.15093799999999999</v>
          </cell>
        </row>
        <row r="3776">
          <cell r="F3776">
            <v>0.150978</v>
          </cell>
        </row>
        <row r="3777">
          <cell r="F3777">
            <v>0.15101800000000001</v>
          </cell>
        </row>
        <row r="3778">
          <cell r="F3778">
            <v>0.151058</v>
          </cell>
        </row>
        <row r="3779">
          <cell r="F3779">
            <v>0.15109800000000001</v>
          </cell>
        </row>
        <row r="3780">
          <cell r="F3780">
            <v>0.15113799999999999</v>
          </cell>
        </row>
        <row r="3781">
          <cell r="F3781">
            <v>0.15117800000000001</v>
          </cell>
        </row>
        <row r="3782">
          <cell r="F3782">
            <v>0.15121799999999999</v>
          </cell>
        </row>
        <row r="3783">
          <cell r="F3783">
            <v>0.151258</v>
          </cell>
        </row>
        <row r="3784">
          <cell r="F3784">
            <v>0.15129799999999999</v>
          </cell>
        </row>
        <row r="3785">
          <cell r="F3785">
            <v>0.151338</v>
          </cell>
        </row>
        <row r="3786">
          <cell r="F3786">
            <v>0.15137800000000001</v>
          </cell>
        </row>
        <row r="3787">
          <cell r="F3787">
            <v>0.151418</v>
          </cell>
        </row>
        <row r="3788">
          <cell r="F3788">
            <v>0.15145800000000001</v>
          </cell>
        </row>
        <row r="3789">
          <cell r="F3789">
            <v>0.15149799999999999</v>
          </cell>
        </row>
        <row r="3790">
          <cell r="F3790">
            <v>0.15153800000000001</v>
          </cell>
        </row>
        <row r="3791">
          <cell r="F3791">
            <v>0.15157799999999999</v>
          </cell>
        </row>
        <row r="3792">
          <cell r="F3792">
            <v>0.151618</v>
          </cell>
        </row>
        <row r="3793">
          <cell r="F3793">
            <v>0.15165799999999999</v>
          </cell>
        </row>
        <row r="3794">
          <cell r="F3794">
            <v>0.151698</v>
          </cell>
        </row>
        <row r="3795">
          <cell r="F3795">
            <v>0.15173800000000001</v>
          </cell>
        </row>
        <row r="3796">
          <cell r="F3796">
            <v>0.151778</v>
          </cell>
        </row>
        <row r="3797">
          <cell r="F3797">
            <v>0.15181800000000001</v>
          </cell>
        </row>
        <row r="3798">
          <cell r="F3798">
            <v>0.15185799999999999</v>
          </cell>
        </row>
        <row r="3799">
          <cell r="F3799">
            <v>0.15189800000000001</v>
          </cell>
        </row>
        <row r="3800">
          <cell r="F3800">
            <v>0.15193799999999999</v>
          </cell>
        </row>
        <row r="3801">
          <cell r="F3801">
            <v>0.151978</v>
          </cell>
        </row>
        <row r="3802">
          <cell r="F3802">
            <v>0.15201799999999999</v>
          </cell>
        </row>
        <row r="3803">
          <cell r="F3803">
            <v>0.152058</v>
          </cell>
        </row>
        <row r="3804">
          <cell r="F3804">
            <v>0.15209800000000001</v>
          </cell>
        </row>
        <row r="3805">
          <cell r="F3805">
            <v>0.152138</v>
          </cell>
        </row>
        <row r="3806">
          <cell r="F3806">
            <v>0.15217800000000001</v>
          </cell>
        </row>
        <row r="3807">
          <cell r="F3807">
            <v>0.15221799999999999</v>
          </cell>
        </row>
        <row r="3808">
          <cell r="F3808">
            <v>0.152258</v>
          </cell>
        </row>
        <row r="3809">
          <cell r="F3809">
            <v>0.15229799999999999</v>
          </cell>
        </row>
        <row r="3810">
          <cell r="F3810">
            <v>0.152338</v>
          </cell>
        </row>
        <row r="3811">
          <cell r="F3811">
            <v>0.15237800000000001</v>
          </cell>
        </row>
        <row r="3812">
          <cell r="F3812">
            <v>0.152418</v>
          </cell>
        </row>
        <row r="3813">
          <cell r="F3813">
            <v>0.15245800000000001</v>
          </cell>
        </row>
        <row r="3814">
          <cell r="F3814">
            <v>0.15249799999999999</v>
          </cell>
        </row>
        <row r="3815">
          <cell r="F3815">
            <v>0.15253800000000001</v>
          </cell>
        </row>
        <row r="3816">
          <cell r="F3816">
            <v>0.15257799999999999</v>
          </cell>
        </row>
        <row r="3817">
          <cell r="F3817">
            <v>0.152618</v>
          </cell>
        </row>
        <row r="3818">
          <cell r="F3818">
            <v>0.15265799999999999</v>
          </cell>
        </row>
        <row r="3819">
          <cell r="F3819">
            <v>0.152698</v>
          </cell>
        </row>
        <row r="3820">
          <cell r="F3820">
            <v>0.15273800000000001</v>
          </cell>
        </row>
        <row r="3821">
          <cell r="F3821">
            <v>0.152778</v>
          </cell>
        </row>
        <row r="3822">
          <cell r="F3822">
            <v>0.15281800000000001</v>
          </cell>
        </row>
        <row r="3823">
          <cell r="F3823">
            <v>0.15285799999999999</v>
          </cell>
        </row>
        <row r="3824">
          <cell r="F3824">
            <v>0.15289800000000001</v>
          </cell>
        </row>
        <row r="3825">
          <cell r="F3825">
            <v>0.15293799999999999</v>
          </cell>
        </row>
        <row r="3826">
          <cell r="F3826">
            <v>0.152978</v>
          </cell>
        </row>
        <row r="3827">
          <cell r="F3827">
            <v>0.15301799999999999</v>
          </cell>
        </row>
        <row r="3828">
          <cell r="F3828">
            <v>0.153058</v>
          </cell>
        </row>
        <row r="3829">
          <cell r="F3829">
            <v>0.15309800000000001</v>
          </cell>
        </row>
        <row r="3830">
          <cell r="F3830">
            <v>0.153138</v>
          </cell>
        </row>
        <row r="3831">
          <cell r="F3831">
            <v>0.15317800000000001</v>
          </cell>
        </row>
        <row r="3832">
          <cell r="F3832">
            <v>0.15321799999999999</v>
          </cell>
        </row>
        <row r="3833">
          <cell r="F3833">
            <v>0.15325800000000001</v>
          </cell>
        </row>
        <row r="3834">
          <cell r="F3834">
            <v>0.15329799999999999</v>
          </cell>
        </row>
        <row r="3835">
          <cell r="F3835">
            <v>0.153338</v>
          </cell>
        </row>
        <row r="3836">
          <cell r="F3836">
            <v>0.15337799999999999</v>
          </cell>
        </row>
        <row r="3837">
          <cell r="F3837">
            <v>0.153418</v>
          </cell>
        </row>
        <row r="3838">
          <cell r="F3838">
            <v>0.15345800000000001</v>
          </cell>
        </row>
        <row r="3839">
          <cell r="F3839">
            <v>0.153498</v>
          </cell>
        </row>
        <row r="3840">
          <cell r="F3840">
            <v>0.15353800000000001</v>
          </cell>
        </row>
        <row r="3841">
          <cell r="F3841">
            <v>0.15357799999999999</v>
          </cell>
        </row>
        <row r="3842">
          <cell r="F3842">
            <v>0.153618</v>
          </cell>
        </row>
        <row r="3843">
          <cell r="F3843">
            <v>0.15365799999999999</v>
          </cell>
        </row>
        <row r="3844">
          <cell r="F3844">
            <v>0.153698</v>
          </cell>
        </row>
        <row r="3845">
          <cell r="F3845">
            <v>0.15373800000000001</v>
          </cell>
        </row>
        <row r="3846">
          <cell r="F3846">
            <v>0.153778</v>
          </cell>
        </row>
        <row r="3847">
          <cell r="F3847">
            <v>0.15381800000000001</v>
          </cell>
        </row>
        <row r="3848">
          <cell r="F3848">
            <v>0.15385799999999999</v>
          </cell>
        </row>
        <row r="3849">
          <cell r="F3849">
            <v>0.15389800000000001</v>
          </cell>
        </row>
        <row r="3850">
          <cell r="F3850">
            <v>0.15393799999999999</v>
          </cell>
        </row>
        <row r="3851">
          <cell r="F3851">
            <v>0.153978</v>
          </cell>
        </row>
        <row r="3852">
          <cell r="F3852">
            <v>0.15401799999999999</v>
          </cell>
        </row>
        <row r="3853">
          <cell r="F3853">
            <v>0.154058</v>
          </cell>
        </row>
        <row r="3854">
          <cell r="F3854">
            <v>0.15409800000000001</v>
          </cell>
        </row>
        <row r="3855">
          <cell r="F3855">
            <v>0.154138</v>
          </cell>
        </row>
        <row r="3856">
          <cell r="F3856">
            <v>0.15417800000000001</v>
          </cell>
        </row>
        <row r="3857">
          <cell r="F3857">
            <v>0.15421799999999999</v>
          </cell>
        </row>
        <row r="3858">
          <cell r="F3858">
            <v>0.15425800000000001</v>
          </cell>
        </row>
        <row r="3859">
          <cell r="F3859">
            <v>0.15429799999999999</v>
          </cell>
        </row>
        <row r="3860">
          <cell r="F3860">
            <v>0.154338</v>
          </cell>
        </row>
        <row r="3861">
          <cell r="F3861">
            <v>0.15437799999999999</v>
          </cell>
        </row>
        <row r="3862">
          <cell r="F3862">
            <v>0.154418</v>
          </cell>
        </row>
        <row r="3863">
          <cell r="F3863">
            <v>0.15445800000000001</v>
          </cell>
        </row>
        <row r="3864">
          <cell r="F3864">
            <v>0.154498</v>
          </cell>
        </row>
        <row r="3865">
          <cell r="F3865">
            <v>0.15453800000000001</v>
          </cell>
        </row>
        <row r="3866">
          <cell r="F3866">
            <v>0.15457799999999999</v>
          </cell>
        </row>
        <row r="3867">
          <cell r="F3867">
            <v>0.15461800000000001</v>
          </cell>
        </row>
        <row r="3868">
          <cell r="F3868">
            <v>0.15465799999999999</v>
          </cell>
        </row>
        <row r="3869">
          <cell r="F3869">
            <v>0.154698</v>
          </cell>
        </row>
        <row r="3870">
          <cell r="F3870">
            <v>0.15473799999999999</v>
          </cell>
        </row>
        <row r="3871">
          <cell r="F3871">
            <v>0.154778</v>
          </cell>
        </row>
        <row r="3872">
          <cell r="F3872">
            <v>0.15481800000000001</v>
          </cell>
        </row>
        <row r="3873">
          <cell r="F3873">
            <v>0.154858</v>
          </cell>
        </row>
        <row r="3874">
          <cell r="F3874">
            <v>0.15489800000000001</v>
          </cell>
        </row>
        <row r="3875">
          <cell r="F3875">
            <v>0.15493799999999999</v>
          </cell>
        </row>
        <row r="3876">
          <cell r="F3876">
            <v>0.154978</v>
          </cell>
        </row>
        <row r="3877">
          <cell r="F3877">
            <v>0.15501799999999999</v>
          </cell>
        </row>
        <row r="3878">
          <cell r="F3878">
            <v>0.155058</v>
          </cell>
        </row>
        <row r="3879">
          <cell r="F3879">
            <v>0.15509800000000001</v>
          </cell>
        </row>
        <row r="3880">
          <cell r="F3880">
            <v>0.155138</v>
          </cell>
        </row>
        <row r="3881">
          <cell r="F3881">
            <v>0.15517800000000001</v>
          </cell>
        </row>
        <row r="3882">
          <cell r="F3882">
            <v>0.15521799999999999</v>
          </cell>
        </row>
        <row r="3883">
          <cell r="F3883">
            <v>0.15525800000000001</v>
          </cell>
        </row>
        <row r="3884">
          <cell r="F3884">
            <v>0.15529799999999999</v>
          </cell>
        </row>
        <row r="3885">
          <cell r="F3885">
            <v>0.155338</v>
          </cell>
        </row>
        <row r="3886">
          <cell r="F3886">
            <v>0.15537799999999999</v>
          </cell>
        </row>
        <row r="3887">
          <cell r="F3887">
            <v>0.155418</v>
          </cell>
        </row>
        <row r="3888">
          <cell r="F3888">
            <v>0.15545800000000001</v>
          </cell>
        </row>
        <row r="3889">
          <cell r="F3889">
            <v>0.155498</v>
          </cell>
        </row>
        <row r="3890">
          <cell r="F3890">
            <v>0.15553800000000001</v>
          </cell>
        </row>
        <row r="3891">
          <cell r="F3891">
            <v>0.15557799999999999</v>
          </cell>
        </row>
        <row r="3892">
          <cell r="F3892">
            <v>0.15561800000000001</v>
          </cell>
        </row>
        <row r="3893">
          <cell r="F3893">
            <v>0.15565799999999999</v>
          </cell>
        </row>
        <row r="3894">
          <cell r="F3894">
            <v>0.155698</v>
          </cell>
        </row>
        <row r="3895">
          <cell r="F3895">
            <v>0.15573799999999999</v>
          </cell>
        </row>
        <row r="3896">
          <cell r="F3896">
            <v>0.155778</v>
          </cell>
        </row>
        <row r="3897">
          <cell r="F3897">
            <v>0.15581800000000001</v>
          </cell>
        </row>
        <row r="3898">
          <cell r="F3898">
            <v>0.155858</v>
          </cell>
        </row>
        <row r="3899">
          <cell r="F3899">
            <v>0.15589800000000001</v>
          </cell>
        </row>
        <row r="3900">
          <cell r="F3900">
            <v>0.15593799999999999</v>
          </cell>
        </row>
        <row r="3901">
          <cell r="F3901">
            <v>0.15597800000000001</v>
          </cell>
        </row>
        <row r="3902">
          <cell r="F3902">
            <v>0.15601799999999999</v>
          </cell>
        </row>
        <row r="3903">
          <cell r="F3903">
            <v>0.156058</v>
          </cell>
        </row>
        <row r="3904">
          <cell r="F3904">
            <v>0.15609799999999999</v>
          </cell>
        </row>
        <row r="3905">
          <cell r="F3905">
            <v>0.156138</v>
          </cell>
        </row>
        <row r="3906">
          <cell r="F3906">
            <v>0.15617800000000001</v>
          </cell>
        </row>
        <row r="3907">
          <cell r="F3907">
            <v>0.156218</v>
          </cell>
        </row>
        <row r="3908">
          <cell r="F3908">
            <v>0.15625800000000001</v>
          </cell>
        </row>
        <row r="3909">
          <cell r="F3909">
            <v>0.15629799999999999</v>
          </cell>
        </row>
        <row r="3910">
          <cell r="F3910">
            <v>0.156338</v>
          </cell>
        </row>
        <row r="3911">
          <cell r="F3911">
            <v>0.15637799999999999</v>
          </cell>
        </row>
        <row r="3912">
          <cell r="F3912">
            <v>0.156418</v>
          </cell>
        </row>
        <row r="3913">
          <cell r="F3913">
            <v>0.15645800000000001</v>
          </cell>
        </row>
        <row r="3914">
          <cell r="F3914">
            <v>0.156498</v>
          </cell>
        </row>
        <row r="3915">
          <cell r="F3915">
            <v>0.15653800000000001</v>
          </cell>
        </row>
        <row r="3916">
          <cell r="F3916">
            <v>0.15657799999999999</v>
          </cell>
        </row>
        <row r="3917">
          <cell r="F3917">
            <v>0.15661800000000001</v>
          </cell>
        </row>
        <row r="3918">
          <cell r="F3918">
            <v>0.15665799999999999</v>
          </cell>
        </row>
        <row r="3919">
          <cell r="F3919">
            <v>0.156698</v>
          </cell>
        </row>
        <row r="3920">
          <cell r="F3920">
            <v>0.15673799999999999</v>
          </cell>
        </row>
        <row r="3921">
          <cell r="F3921">
            <v>0.156778</v>
          </cell>
        </row>
        <row r="3922">
          <cell r="F3922">
            <v>0.15681800000000001</v>
          </cell>
        </row>
        <row r="3923">
          <cell r="F3923">
            <v>0.156858</v>
          </cell>
        </row>
        <row r="3924">
          <cell r="F3924">
            <v>0.15689800000000001</v>
          </cell>
        </row>
        <row r="3925">
          <cell r="F3925">
            <v>0.15693799999999999</v>
          </cell>
        </row>
        <row r="3926">
          <cell r="F3926">
            <v>0.15697800000000001</v>
          </cell>
        </row>
        <row r="3927">
          <cell r="F3927">
            <v>0.15701799999999999</v>
          </cell>
        </row>
        <row r="3928">
          <cell r="F3928">
            <v>0.157058</v>
          </cell>
        </row>
        <row r="3929">
          <cell r="F3929">
            <v>0.15709799999999999</v>
          </cell>
        </row>
        <row r="3930">
          <cell r="F3930">
            <v>0.157138</v>
          </cell>
        </row>
        <row r="3931">
          <cell r="F3931">
            <v>0.15717800000000001</v>
          </cell>
        </row>
        <row r="3932">
          <cell r="F3932">
            <v>0.157218</v>
          </cell>
        </row>
        <row r="3933">
          <cell r="F3933">
            <v>0.15725800000000001</v>
          </cell>
        </row>
        <row r="3934">
          <cell r="F3934">
            <v>0.15729799999999999</v>
          </cell>
        </row>
        <row r="3935">
          <cell r="F3935">
            <v>0.15733800000000001</v>
          </cell>
        </row>
        <row r="3936">
          <cell r="F3936">
            <v>0.15737799999999999</v>
          </cell>
        </row>
        <row r="3937">
          <cell r="F3937">
            <v>0.157418</v>
          </cell>
        </row>
        <row r="3938">
          <cell r="F3938">
            <v>0.15745799999999999</v>
          </cell>
        </row>
        <row r="3939">
          <cell r="F3939">
            <v>0.157498</v>
          </cell>
        </row>
        <row r="3940">
          <cell r="F3940">
            <v>0.15753800000000001</v>
          </cell>
        </row>
        <row r="3941">
          <cell r="F3941">
            <v>0.157578</v>
          </cell>
        </row>
        <row r="3942">
          <cell r="F3942">
            <v>0.15761800000000001</v>
          </cell>
        </row>
        <row r="3943">
          <cell r="F3943">
            <v>0.15765799999999999</v>
          </cell>
        </row>
        <row r="3944">
          <cell r="F3944">
            <v>0.157698</v>
          </cell>
        </row>
        <row r="3945">
          <cell r="F3945">
            <v>0.15773799999999999</v>
          </cell>
        </row>
        <row r="3946">
          <cell r="F3946">
            <v>0.157778</v>
          </cell>
        </row>
        <row r="3947">
          <cell r="F3947">
            <v>0.15781800000000001</v>
          </cell>
        </row>
        <row r="3948">
          <cell r="F3948">
            <v>0.157858</v>
          </cell>
        </row>
        <row r="3949">
          <cell r="F3949">
            <v>0.15789800000000001</v>
          </cell>
        </row>
        <row r="3950">
          <cell r="F3950">
            <v>0.157938</v>
          </cell>
        </row>
        <row r="3951">
          <cell r="F3951">
            <v>0.15797800000000001</v>
          </cell>
        </row>
        <row r="3952">
          <cell r="F3952">
            <v>0.15801799999999999</v>
          </cell>
        </row>
        <row r="3953">
          <cell r="F3953">
            <v>0.158058</v>
          </cell>
        </row>
        <row r="3954">
          <cell r="F3954">
            <v>0.15809799999999999</v>
          </cell>
        </row>
        <row r="3955">
          <cell r="F3955">
            <v>0.158138</v>
          </cell>
        </row>
        <row r="3956">
          <cell r="F3956">
            <v>0.15817800000000001</v>
          </cell>
        </row>
        <row r="3957">
          <cell r="F3957">
            <v>0.158218</v>
          </cell>
        </row>
        <row r="3958">
          <cell r="F3958">
            <v>0.15825800000000001</v>
          </cell>
        </row>
        <row r="3959">
          <cell r="F3959">
            <v>0.15829799999999999</v>
          </cell>
        </row>
        <row r="3960">
          <cell r="F3960">
            <v>0.15833800000000001</v>
          </cell>
        </row>
        <row r="3961">
          <cell r="F3961">
            <v>0.15837799999999999</v>
          </cell>
        </row>
        <row r="3962">
          <cell r="F3962">
            <v>0.158418</v>
          </cell>
        </row>
        <row r="3963">
          <cell r="F3963">
            <v>0.15845799999999999</v>
          </cell>
        </row>
        <row r="3964">
          <cell r="F3964">
            <v>0.158498</v>
          </cell>
        </row>
        <row r="3965">
          <cell r="F3965">
            <v>0.15853800000000001</v>
          </cell>
        </row>
        <row r="3966">
          <cell r="F3966">
            <v>0.158578</v>
          </cell>
        </row>
        <row r="3967">
          <cell r="F3967">
            <v>0.15861800000000001</v>
          </cell>
        </row>
        <row r="3968">
          <cell r="F3968">
            <v>0.15865799999999999</v>
          </cell>
        </row>
        <row r="3969">
          <cell r="F3969">
            <v>0.15869800000000001</v>
          </cell>
        </row>
        <row r="3970">
          <cell r="F3970">
            <v>0.15873799999999999</v>
          </cell>
        </row>
        <row r="3971">
          <cell r="F3971">
            <v>0.158778</v>
          </cell>
        </row>
        <row r="3972">
          <cell r="F3972">
            <v>0.15881799999999999</v>
          </cell>
        </row>
        <row r="3973">
          <cell r="F3973">
            <v>0.158858</v>
          </cell>
        </row>
        <row r="3974">
          <cell r="F3974">
            <v>0.15889800000000001</v>
          </cell>
        </row>
        <row r="3975">
          <cell r="F3975">
            <v>0.158938</v>
          </cell>
        </row>
        <row r="3976">
          <cell r="F3976">
            <v>0.15897800000000001</v>
          </cell>
        </row>
        <row r="3977">
          <cell r="F3977">
            <v>0.15901799999999999</v>
          </cell>
        </row>
        <row r="3978">
          <cell r="F3978">
            <v>0.159058</v>
          </cell>
        </row>
        <row r="3979">
          <cell r="F3979">
            <v>0.15909799999999999</v>
          </cell>
        </row>
        <row r="3980">
          <cell r="F3980">
            <v>0.159138</v>
          </cell>
        </row>
        <row r="3981">
          <cell r="F3981">
            <v>0.15917799999999999</v>
          </cell>
        </row>
        <row r="3982">
          <cell r="F3982">
            <v>0.159218</v>
          </cell>
        </row>
        <row r="3983">
          <cell r="F3983">
            <v>0.15925800000000001</v>
          </cell>
        </row>
        <row r="3984">
          <cell r="F3984">
            <v>0.159298</v>
          </cell>
        </row>
        <row r="3985">
          <cell r="F3985">
            <v>0.15933800000000001</v>
          </cell>
        </row>
        <row r="3986">
          <cell r="F3986">
            <v>0.15937799999999999</v>
          </cell>
        </row>
        <row r="3987">
          <cell r="F3987">
            <v>0.159418</v>
          </cell>
        </row>
        <row r="3988">
          <cell r="F3988">
            <v>0.15945799999999999</v>
          </cell>
        </row>
        <row r="3989">
          <cell r="F3989">
            <v>0.159498</v>
          </cell>
        </row>
        <row r="3990">
          <cell r="F3990">
            <v>0.15953800000000001</v>
          </cell>
        </row>
        <row r="3991">
          <cell r="F3991">
            <v>0.159578</v>
          </cell>
        </row>
        <row r="3992">
          <cell r="F3992">
            <v>0.15961800000000001</v>
          </cell>
        </row>
        <row r="3993">
          <cell r="F3993">
            <v>0.15965799999999999</v>
          </cell>
        </row>
        <row r="3994">
          <cell r="F3994">
            <v>0.15969800000000001</v>
          </cell>
        </row>
        <row r="3995">
          <cell r="F3995">
            <v>0.15973799999999999</v>
          </cell>
        </row>
        <row r="3996">
          <cell r="F3996">
            <v>0.159778</v>
          </cell>
        </row>
        <row r="3997">
          <cell r="F3997">
            <v>0.15981799999999999</v>
          </cell>
        </row>
        <row r="3998">
          <cell r="F3998">
            <v>0.159858</v>
          </cell>
        </row>
        <row r="3999">
          <cell r="F3999">
            <v>0.15989800000000001</v>
          </cell>
        </row>
        <row r="4000">
          <cell r="F4000">
            <v>0.159938</v>
          </cell>
        </row>
        <row r="4001">
          <cell r="F4001">
            <v>0.15997800000000001</v>
          </cell>
        </row>
        <row r="4002">
          <cell r="F4002">
            <v>0.16001799999999999</v>
          </cell>
        </row>
        <row r="4003">
          <cell r="F4003">
            <v>0.16005800000000001</v>
          </cell>
        </row>
        <row r="4004">
          <cell r="F4004">
            <v>0.16009799999999999</v>
          </cell>
        </row>
        <row r="4005">
          <cell r="F4005">
            <v>0.160138</v>
          </cell>
        </row>
        <row r="4006">
          <cell r="F4006">
            <v>0.16017799999999999</v>
          </cell>
        </row>
        <row r="4007">
          <cell r="F4007">
            <v>0.160218</v>
          </cell>
        </row>
        <row r="4008">
          <cell r="F4008">
            <v>0.16025800000000001</v>
          </cell>
        </row>
        <row r="4009">
          <cell r="F4009">
            <v>0.160298</v>
          </cell>
        </row>
        <row r="4010">
          <cell r="F4010">
            <v>0.16033800000000001</v>
          </cell>
        </row>
        <row r="4011">
          <cell r="F4011">
            <v>0.16037799999999999</v>
          </cell>
        </row>
        <row r="4012">
          <cell r="F4012">
            <v>0.16041800000000001</v>
          </cell>
        </row>
        <row r="4013">
          <cell r="F4013">
            <v>0.16045799999999999</v>
          </cell>
        </row>
        <row r="4014">
          <cell r="F4014">
            <v>0.160498</v>
          </cell>
        </row>
        <row r="4015">
          <cell r="F4015">
            <v>0.16053799999999999</v>
          </cell>
        </row>
        <row r="4016">
          <cell r="F4016">
            <v>0.160578</v>
          </cell>
        </row>
        <row r="4017">
          <cell r="F4017">
            <v>0.16061800000000001</v>
          </cell>
        </row>
        <row r="4018">
          <cell r="F4018">
            <v>0.160658</v>
          </cell>
        </row>
        <row r="4019">
          <cell r="F4019">
            <v>0.16069800000000001</v>
          </cell>
        </row>
        <row r="4020">
          <cell r="F4020">
            <v>0.16073799999999999</v>
          </cell>
        </row>
        <row r="4021">
          <cell r="F4021">
            <v>0.160778</v>
          </cell>
        </row>
        <row r="4022">
          <cell r="F4022">
            <v>0.16081799999999999</v>
          </cell>
        </row>
        <row r="4023">
          <cell r="F4023">
            <v>0.160858</v>
          </cell>
        </row>
        <row r="4024">
          <cell r="F4024">
            <v>0.16089800000000001</v>
          </cell>
        </row>
        <row r="4025">
          <cell r="F4025">
            <v>0.160938</v>
          </cell>
        </row>
        <row r="4026">
          <cell r="F4026">
            <v>0.16097800000000001</v>
          </cell>
        </row>
        <row r="4027">
          <cell r="F4027">
            <v>0.16101799999999999</v>
          </cell>
        </row>
        <row r="4028">
          <cell r="F4028">
            <v>0.16105800000000001</v>
          </cell>
        </row>
        <row r="4029">
          <cell r="F4029">
            <v>0.16109799999999999</v>
          </cell>
        </row>
        <row r="4030">
          <cell r="F4030">
            <v>0.161138</v>
          </cell>
        </row>
        <row r="4031">
          <cell r="F4031">
            <v>0.16117799999999999</v>
          </cell>
        </row>
        <row r="4032">
          <cell r="F4032">
            <v>0.161218</v>
          </cell>
        </row>
        <row r="4033">
          <cell r="F4033">
            <v>0.16125800000000001</v>
          </cell>
        </row>
        <row r="4034">
          <cell r="F4034">
            <v>0.161298</v>
          </cell>
        </row>
        <row r="4035">
          <cell r="F4035">
            <v>0.16133800000000001</v>
          </cell>
        </row>
        <row r="4036">
          <cell r="F4036">
            <v>0.16137799999999999</v>
          </cell>
        </row>
        <row r="4037">
          <cell r="F4037">
            <v>0.16141800000000001</v>
          </cell>
        </row>
        <row r="4038">
          <cell r="F4038">
            <v>0.16145799999999999</v>
          </cell>
        </row>
        <row r="4039">
          <cell r="F4039">
            <v>0.161498</v>
          </cell>
        </row>
        <row r="4040">
          <cell r="F4040">
            <v>0.16153799999999999</v>
          </cell>
        </row>
        <row r="4041">
          <cell r="F4041">
            <v>0.161578</v>
          </cell>
        </row>
        <row r="4042">
          <cell r="F4042">
            <v>0.16161800000000001</v>
          </cell>
        </row>
        <row r="4043">
          <cell r="F4043">
            <v>0.161658</v>
          </cell>
        </row>
        <row r="4044">
          <cell r="F4044">
            <v>0.16169800000000001</v>
          </cell>
        </row>
        <row r="4045">
          <cell r="F4045">
            <v>0.16173799999999999</v>
          </cell>
        </row>
        <row r="4046">
          <cell r="F4046">
            <v>0.16177800000000001</v>
          </cell>
        </row>
        <row r="4047">
          <cell r="F4047">
            <v>0.16181799999999999</v>
          </cell>
        </row>
        <row r="4048">
          <cell r="F4048">
            <v>0.161858</v>
          </cell>
        </row>
        <row r="4049">
          <cell r="F4049">
            <v>0.16189799999999999</v>
          </cell>
        </row>
        <row r="4050">
          <cell r="F4050">
            <v>0.161938</v>
          </cell>
        </row>
        <row r="4051">
          <cell r="F4051">
            <v>0.16197800000000001</v>
          </cell>
        </row>
        <row r="4052">
          <cell r="F4052">
            <v>0.162018</v>
          </cell>
        </row>
        <row r="4053">
          <cell r="F4053">
            <v>0.16205800000000001</v>
          </cell>
        </row>
        <row r="4054">
          <cell r="F4054">
            <v>0.16209799999999999</v>
          </cell>
        </row>
        <row r="4055">
          <cell r="F4055">
            <v>0.162138</v>
          </cell>
        </row>
        <row r="4056">
          <cell r="F4056">
            <v>0.16217799999999999</v>
          </cell>
        </row>
        <row r="4057">
          <cell r="F4057">
            <v>0.162218</v>
          </cell>
        </row>
        <row r="4058">
          <cell r="F4058">
            <v>0.16225800000000001</v>
          </cell>
        </row>
        <row r="4059">
          <cell r="F4059">
            <v>0.162298</v>
          </cell>
        </row>
        <row r="4060">
          <cell r="F4060">
            <v>0.16233800000000001</v>
          </cell>
        </row>
        <row r="4061">
          <cell r="F4061">
            <v>0.16237799999999999</v>
          </cell>
        </row>
        <row r="4062">
          <cell r="F4062">
            <v>0.16241800000000001</v>
          </cell>
        </row>
        <row r="4063">
          <cell r="F4063">
            <v>0.16245799999999999</v>
          </cell>
        </row>
        <row r="4064">
          <cell r="F4064">
            <v>0.162498</v>
          </cell>
        </row>
        <row r="4065">
          <cell r="F4065">
            <v>0.16253799999999999</v>
          </cell>
        </row>
        <row r="4066">
          <cell r="F4066">
            <v>0.162578</v>
          </cell>
        </row>
        <row r="4067">
          <cell r="F4067">
            <v>0.16261800000000001</v>
          </cell>
        </row>
        <row r="4068">
          <cell r="F4068">
            <v>0.162658</v>
          </cell>
        </row>
        <row r="4069">
          <cell r="F4069">
            <v>0.16269800000000001</v>
          </cell>
        </row>
        <row r="4070">
          <cell r="F4070">
            <v>0.16273799999999999</v>
          </cell>
        </row>
        <row r="4071">
          <cell r="F4071">
            <v>0.16277800000000001</v>
          </cell>
        </row>
        <row r="4072">
          <cell r="F4072">
            <v>0.16281799999999999</v>
          </cell>
        </row>
        <row r="4073">
          <cell r="F4073">
            <v>0.162858</v>
          </cell>
        </row>
        <row r="4074">
          <cell r="F4074">
            <v>0.16289799999999999</v>
          </cell>
        </row>
        <row r="4075">
          <cell r="F4075">
            <v>0.162938</v>
          </cell>
        </row>
        <row r="4076">
          <cell r="F4076">
            <v>0.16297800000000001</v>
          </cell>
        </row>
        <row r="4077">
          <cell r="F4077">
            <v>0.163018</v>
          </cell>
        </row>
        <row r="4078">
          <cell r="F4078">
            <v>0.16305800000000001</v>
          </cell>
        </row>
        <row r="4079">
          <cell r="F4079">
            <v>0.16309799999999999</v>
          </cell>
        </row>
        <row r="4080">
          <cell r="F4080">
            <v>0.16313800000000001</v>
          </cell>
        </row>
        <row r="4081">
          <cell r="F4081">
            <v>0.16317799999999999</v>
          </cell>
        </row>
        <row r="4082">
          <cell r="F4082">
            <v>0.163218</v>
          </cell>
        </row>
        <row r="4083">
          <cell r="F4083">
            <v>0.16325799999999999</v>
          </cell>
        </row>
        <row r="4084">
          <cell r="F4084">
            <v>0.163298</v>
          </cell>
        </row>
        <row r="4085">
          <cell r="F4085">
            <v>0.16333800000000001</v>
          </cell>
        </row>
        <row r="4086">
          <cell r="F4086">
            <v>0.163378</v>
          </cell>
        </row>
        <row r="4087">
          <cell r="F4087">
            <v>0.16341800000000001</v>
          </cell>
        </row>
        <row r="4088">
          <cell r="F4088">
            <v>0.16345799999999999</v>
          </cell>
        </row>
        <row r="4089">
          <cell r="F4089">
            <v>0.163498</v>
          </cell>
        </row>
        <row r="4090">
          <cell r="F4090">
            <v>0.16353799999999999</v>
          </cell>
        </row>
        <row r="4091">
          <cell r="F4091">
            <v>0.163578</v>
          </cell>
        </row>
        <row r="4092">
          <cell r="F4092">
            <v>0.16361800000000001</v>
          </cell>
        </row>
        <row r="4093">
          <cell r="F4093">
            <v>0.163658</v>
          </cell>
        </row>
        <row r="4094">
          <cell r="F4094">
            <v>0.16369800000000001</v>
          </cell>
        </row>
        <row r="4095">
          <cell r="F4095">
            <v>0.16373799999999999</v>
          </cell>
        </row>
        <row r="4096">
          <cell r="F4096">
            <v>0.16377800000000001</v>
          </cell>
        </row>
        <row r="4097">
          <cell r="F4097">
            <v>0.16381799999999999</v>
          </cell>
        </row>
        <row r="4098">
          <cell r="F4098">
            <v>0.163858</v>
          </cell>
        </row>
        <row r="4099">
          <cell r="F4099">
            <v>0.16389799999999999</v>
          </cell>
        </row>
        <row r="4100">
          <cell r="F4100">
            <v>0.163938</v>
          </cell>
        </row>
        <row r="4101">
          <cell r="F4101">
            <v>0.16397800000000001</v>
          </cell>
        </row>
        <row r="4102">
          <cell r="F4102">
            <v>0.164018</v>
          </cell>
        </row>
        <row r="4103">
          <cell r="F4103">
            <v>0.16405800000000001</v>
          </cell>
        </row>
        <row r="4104">
          <cell r="F4104">
            <v>0.16409799999999999</v>
          </cell>
        </row>
        <row r="4105">
          <cell r="F4105">
            <v>0.16413800000000001</v>
          </cell>
        </row>
        <row r="4106">
          <cell r="F4106">
            <v>0.16417799999999999</v>
          </cell>
        </row>
        <row r="4107">
          <cell r="F4107">
            <v>0.164218</v>
          </cell>
        </row>
        <row r="4108">
          <cell r="F4108">
            <v>0.16425799999999999</v>
          </cell>
        </row>
        <row r="4109">
          <cell r="F4109">
            <v>0.164298</v>
          </cell>
        </row>
        <row r="4110">
          <cell r="F4110">
            <v>0.16433800000000001</v>
          </cell>
        </row>
        <row r="4111">
          <cell r="F4111">
            <v>0.164378</v>
          </cell>
        </row>
        <row r="4112">
          <cell r="F4112">
            <v>0.16441800000000001</v>
          </cell>
        </row>
        <row r="4113">
          <cell r="F4113">
            <v>0.16445799999999999</v>
          </cell>
        </row>
        <row r="4114">
          <cell r="F4114">
            <v>0.16449800000000001</v>
          </cell>
        </row>
        <row r="4115">
          <cell r="F4115">
            <v>0.16453799999999999</v>
          </cell>
        </row>
        <row r="4116">
          <cell r="F4116">
            <v>0.164578</v>
          </cell>
        </row>
        <row r="4117">
          <cell r="F4117">
            <v>0.16461799999999999</v>
          </cell>
        </row>
        <row r="4118">
          <cell r="F4118">
            <v>0.164658</v>
          </cell>
        </row>
        <row r="4119">
          <cell r="F4119">
            <v>0.16469800000000001</v>
          </cell>
        </row>
        <row r="4120">
          <cell r="F4120">
            <v>0.164738</v>
          </cell>
        </row>
        <row r="4121">
          <cell r="F4121">
            <v>0.16477800000000001</v>
          </cell>
        </row>
        <row r="4122">
          <cell r="F4122">
            <v>0.16481799999999999</v>
          </cell>
        </row>
        <row r="4123">
          <cell r="F4123">
            <v>0.164858</v>
          </cell>
        </row>
        <row r="4124">
          <cell r="F4124">
            <v>0.16489799999999999</v>
          </cell>
        </row>
        <row r="4125">
          <cell r="F4125">
            <v>0.164938</v>
          </cell>
        </row>
        <row r="4126">
          <cell r="F4126">
            <v>0.16497800000000001</v>
          </cell>
        </row>
        <row r="4127">
          <cell r="F4127">
            <v>0.165018</v>
          </cell>
        </row>
        <row r="4128">
          <cell r="F4128">
            <v>0.16505800000000001</v>
          </cell>
        </row>
        <row r="4129">
          <cell r="F4129">
            <v>0.16509799999999999</v>
          </cell>
        </row>
        <row r="4130">
          <cell r="F4130">
            <v>0.16513800000000001</v>
          </cell>
        </row>
        <row r="4131">
          <cell r="F4131">
            <v>0.16517799999999999</v>
          </cell>
        </row>
        <row r="4132">
          <cell r="F4132">
            <v>0.165218</v>
          </cell>
        </row>
        <row r="4133">
          <cell r="F4133">
            <v>0.16525799999999999</v>
          </cell>
        </row>
        <row r="4134">
          <cell r="F4134">
            <v>0.165298</v>
          </cell>
        </row>
        <row r="4135">
          <cell r="F4135">
            <v>0.16533800000000001</v>
          </cell>
        </row>
        <row r="4136">
          <cell r="F4136">
            <v>0.165378</v>
          </cell>
        </row>
        <row r="4137">
          <cell r="F4137">
            <v>0.16541800000000001</v>
          </cell>
        </row>
        <row r="4138">
          <cell r="F4138">
            <v>0.16545799999999999</v>
          </cell>
        </row>
        <row r="4139">
          <cell r="F4139">
            <v>0.16549800000000001</v>
          </cell>
        </row>
        <row r="4140">
          <cell r="F4140">
            <v>0.16553799999999999</v>
          </cell>
        </row>
        <row r="4141">
          <cell r="F4141">
            <v>0.165578</v>
          </cell>
        </row>
        <row r="4142">
          <cell r="F4142">
            <v>0.16561799999999999</v>
          </cell>
        </row>
        <row r="4143">
          <cell r="F4143">
            <v>0.165658</v>
          </cell>
        </row>
        <row r="4144">
          <cell r="F4144">
            <v>0.16569800000000001</v>
          </cell>
        </row>
        <row r="4145">
          <cell r="F4145">
            <v>0.165737</v>
          </cell>
        </row>
        <row r="4146">
          <cell r="F4146">
            <v>0.16577700000000001</v>
          </cell>
        </row>
        <row r="4147">
          <cell r="F4147">
            <v>0.16581699999999999</v>
          </cell>
        </row>
        <row r="4148">
          <cell r="F4148">
            <v>0.165857</v>
          </cell>
        </row>
        <row r="4149">
          <cell r="F4149">
            <v>0.16589699999999999</v>
          </cell>
        </row>
        <row r="4150">
          <cell r="F4150">
            <v>0.165937</v>
          </cell>
        </row>
        <row r="4151">
          <cell r="F4151">
            <v>0.16597700000000001</v>
          </cell>
        </row>
        <row r="4152">
          <cell r="F4152">
            <v>0.166017</v>
          </cell>
        </row>
        <row r="4153">
          <cell r="F4153">
            <v>0.16605700000000001</v>
          </cell>
        </row>
        <row r="4154">
          <cell r="F4154">
            <v>0.16609699999999999</v>
          </cell>
        </row>
        <row r="4155">
          <cell r="F4155">
            <v>0.16613700000000001</v>
          </cell>
        </row>
        <row r="4156">
          <cell r="F4156">
            <v>0.16617699999999999</v>
          </cell>
        </row>
        <row r="4157">
          <cell r="F4157">
            <v>0.166217</v>
          </cell>
        </row>
        <row r="4158">
          <cell r="F4158">
            <v>0.16625699999999999</v>
          </cell>
        </row>
        <row r="4159">
          <cell r="F4159">
            <v>0.166297</v>
          </cell>
        </row>
        <row r="4160">
          <cell r="F4160">
            <v>0.16633700000000001</v>
          </cell>
        </row>
        <row r="4161">
          <cell r="F4161">
            <v>0.166377</v>
          </cell>
        </row>
        <row r="4162">
          <cell r="F4162">
            <v>0.16641700000000001</v>
          </cell>
        </row>
        <row r="4163">
          <cell r="F4163">
            <v>0.16645699999999999</v>
          </cell>
        </row>
        <row r="4164">
          <cell r="F4164">
            <v>0.16649700000000001</v>
          </cell>
        </row>
        <row r="4165">
          <cell r="F4165">
            <v>0.16653699999999999</v>
          </cell>
        </row>
        <row r="4166">
          <cell r="F4166">
            <v>0.166577</v>
          </cell>
        </row>
        <row r="4167">
          <cell r="F4167">
            <v>0.16661699999999999</v>
          </cell>
        </row>
        <row r="4168">
          <cell r="F4168">
            <v>0.166657</v>
          </cell>
        </row>
        <row r="4169">
          <cell r="F4169">
            <v>0.16669700000000001</v>
          </cell>
        </row>
        <row r="4170">
          <cell r="F4170">
            <v>0.166737</v>
          </cell>
        </row>
        <row r="4171">
          <cell r="F4171">
            <v>0.16677700000000001</v>
          </cell>
        </row>
        <row r="4172">
          <cell r="F4172">
            <v>0.16681699999999999</v>
          </cell>
        </row>
        <row r="4173">
          <cell r="F4173">
            <v>0.16685700000000001</v>
          </cell>
        </row>
        <row r="4174">
          <cell r="F4174">
            <v>0.16689699999999999</v>
          </cell>
        </row>
        <row r="4175">
          <cell r="F4175">
            <v>0.166937</v>
          </cell>
        </row>
        <row r="4176">
          <cell r="F4176">
            <v>0.16697699999999999</v>
          </cell>
        </row>
        <row r="4177">
          <cell r="F4177">
            <v>0.167017</v>
          </cell>
        </row>
        <row r="4178">
          <cell r="F4178">
            <v>0.16705700000000001</v>
          </cell>
        </row>
        <row r="4179">
          <cell r="F4179">
            <v>0.167097</v>
          </cell>
        </row>
        <row r="4180">
          <cell r="F4180">
            <v>0.16713700000000001</v>
          </cell>
        </row>
        <row r="4181">
          <cell r="F4181">
            <v>0.16717699999999999</v>
          </cell>
        </row>
        <row r="4182">
          <cell r="F4182">
            <v>0.167217</v>
          </cell>
        </row>
        <row r="4183">
          <cell r="F4183">
            <v>0.16725699999999999</v>
          </cell>
        </row>
        <row r="4184">
          <cell r="F4184">
            <v>0.167297</v>
          </cell>
        </row>
        <row r="4185">
          <cell r="F4185">
            <v>0.16733700000000001</v>
          </cell>
        </row>
        <row r="4186">
          <cell r="F4186">
            <v>0.167377</v>
          </cell>
        </row>
        <row r="4187">
          <cell r="F4187">
            <v>0.16741700000000001</v>
          </cell>
        </row>
        <row r="4188">
          <cell r="F4188">
            <v>0.16745699999999999</v>
          </cell>
        </row>
        <row r="4189">
          <cell r="F4189">
            <v>0.16749700000000001</v>
          </cell>
        </row>
        <row r="4190">
          <cell r="F4190">
            <v>0.16753699999999999</v>
          </cell>
        </row>
        <row r="4191">
          <cell r="F4191">
            <v>0.167577</v>
          </cell>
        </row>
        <row r="4192">
          <cell r="F4192">
            <v>0.16761699999999999</v>
          </cell>
        </row>
        <row r="4193">
          <cell r="F4193">
            <v>0.167657</v>
          </cell>
        </row>
        <row r="4194">
          <cell r="F4194">
            <v>0.16769700000000001</v>
          </cell>
        </row>
        <row r="4195">
          <cell r="F4195">
            <v>0.167737</v>
          </cell>
        </row>
        <row r="4196">
          <cell r="F4196">
            <v>0.16777700000000001</v>
          </cell>
        </row>
        <row r="4197">
          <cell r="F4197">
            <v>0.16781699999999999</v>
          </cell>
        </row>
        <row r="4198">
          <cell r="F4198">
            <v>0.16785700000000001</v>
          </cell>
        </row>
        <row r="4199">
          <cell r="F4199">
            <v>0.16789699999999999</v>
          </cell>
        </row>
        <row r="4200">
          <cell r="F4200">
            <v>0.167937</v>
          </cell>
        </row>
        <row r="4201">
          <cell r="F4201">
            <v>0.16797699999999999</v>
          </cell>
        </row>
        <row r="4202">
          <cell r="F4202">
            <v>0.168017</v>
          </cell>
        </row>
        <row r="4203">
          <cell r="F4203">
            <v>0.16805700000000001</v>
          </cell>
        </row>
        <row r="4204">
          <cell r="F4204">
            <v>0.168097</v>
          </cell>
        </row>
        <row r="4205">
          <cell r="F4205">
            <v>0.16813700000000001</v>
          </cell>
        </row>
        <row r="4206">
          <cell r="F4206">
            <v>0.16817699999999999</v>
          </cell>
        </row>
        <row r="4207">
          <cell r="F4207">
            <v>0.16821700000000001</v>
          </cell>
        </row>
        <row r="4208">
          <cell r="F4208">
            <v>0.16825699999999999</v>
          </cell>
        </row>
        <row r="4209">
          <cell r="F4209">
            <v>0.168297</v>
          </cell>
        </row>
        <row r="4210">
          <cell r="F4210">
            <v>0.16833699999999999</v>
          </cell>
        </row>
        <row r="4211">
          <cell r="F4211">
            <v>0.168377</v>
          </cell>
        </row>
        <row r="4212">
          <cell r="F4212">
            <v>0.16841700000000001</v>
          </cell>
        </row>
        <row r="4213">
          <cell r="F4213">
            <v>0.168457</v>
          </cell>
        </row>
        <row r="4214">
          <cell r="F4214">
            <v>0.16849700000000001</v>
          </cell>
        </row>
        <row r="4215">
          <cell r="F4215">
            <v>0.16853699999999999</v>
          </cell>
        </row>
        <row r="4216">
          <cell r="F4216">
            <v>0.168577</v>
          </cell>
        </row>
        <row r="4217">
          <cell r="F4217">
            <v>0.16861699999999999</v>
          </cell>
        </row>
        <row r="4218">
          <cell r="F4218">
            <v>0.168657</v>
          </cell>
        </row>
        <row r="4219">
          <cell r="F4219">
            <v>0.16869700000000001</v>
          </cell>
        </row>
        <row r="4220">
          <cell r="F4220">
            <v>0.168737</v>
          </cell>
        </row>
        <row r="4221">
          <cell r="F4221">
            <v>0.16877700000000001</v>
          </cell>
        </row>
        <row r="4222">
          <cell r="F4222">
            <v>0.16881699999999999</v>
          </cell>
        </row>
        <row r="4223">
          <cell r="F4223">
            <v>0.16885700000000001</v>
          </cell>
        </row>
        <row r="4224">
          <cell r="F4224">
            <v>0.16889699999999999</v>
          </cell>
        </row>
        <row r="4225">
          <cell r="F4225">
            <v>0.168937</v>
          </cell>
        </row>
        <row r="4226">
          <cell r="F4226">
            <v>0.16897699999999999</v>
          </cell>
        </row>
        <row r="4227">
          <cell r="F4227">
            <v>0.169017</v>
          </cell>
        </row>
        <row r="4228">
          <cell r="F4228">
            <v>0.16905700000000001</v>
          </cell>
        </row>
        <row r="4229">
          <cell r="F4229">
            <v>0.169097</v>
          </cell>
        </row>
        <row r="4230">
          <cell r="F4230">
            <v>0.16913700000000001</v>
          </cell>
        </row>
        <row r="4231">
          <cell r="F4231">
            <v>0.16917699999999999</v>
          </cell>
        </row>
        <row r="4232">
          <cell r="F4232">
            <v>0.16921700000000001</v>
          </cell>
        </row>
        <row r="4233">
          <cell r="F4233">
            <v>0.16925699999999999</v>
          </cell>
        </row>
        <row r="4234">
          <cell r="F4234">
            <v>0.169297</v>
          </cell>
        </row>
        <row r="4235">
          <cell r="F4235">
            <v>0.16933699999999999</v>
          </cell>
        </row>
        <row r="4236">
          <cell r="F4236">
            <v>0.169377</v>
          </cell>
        </row>
        <row r="4237">
          <cell r="F4237">
            <v>0.16941700000000001</v>
          </cell>
        </row>
        <row r="4238">
          <cell r="F4238">
            <v>0.169457</v>
          </cell>
        </row>
        <row r="4239">
          <cell r="F4239">
            <v>0.16949700000000001</v>
          </cell>
        </row>
        <row r="4240">
          <cell r="F4240">
            <v>0.16953699999999999</v>
          </cell>
        </row>
        <row r="4241">
          <cell r="F4241">
            <v>0.16957700000000001</v>
          </cell>
        </row>
        <row r="4242">
          <cell r="F4242">
            <v>0.16961699999999999</v>
          </cell>
        </row>
        <row r="4243">
          <cell r="F4243">
            <v>0.169657</v>
          </cell>
        </row>
        <row r="4244">
          <cell r="F4244">
            <v>0.16969699999999999</v>
          </cell>
        </row>
        <row r="4245">
          <cell r="F4245">
            <v>0.169737</v>
          </cell>
        </row>
        <row r="4246">
          <cell r="F4246">
            <v>0.16977700000000001</v>
          </cell>
        </row>
        <row r="4247">
          <cell r="F4247">
            <v>0.169817</v>
          </cell>
        </row>
        <row r="4248">
          <cell r="F4248">
            <v>0.16985700000000001</v>
          </cell>
        </row>
        <row r="4249">
          <cell r="F4249">
            <v>0.16989699999999999</v>
          </cell>
        </row>
        <row r="4250">
          <cell r="F4250">
            <v>0.169937</v>
          </cell>
        </row>
        <row r="4251">
          <cell r="F4251">
            <v>0.16997699999999999</v>
          </cell>
        </row>
        <row r="4252">
          <cell r="F4252">
            <v>0.170017</v>
          </cell>
        </row>
        <row r="4253">
          <cell r="F4253">
            <v>0.17005700000000001</v>
          </cell>
        </row>
        <row r="4254">
          <cell r="F4254">
            <v>0.170097</v>
          </cell>
        </row>
        <row r="4255">
          <cell r="F4255">
            <v>0.17013700000000001</v>
          </cell>
        </row>
        <row r="4256">
          <cell r="F4256">
            <v>0.17017699999999999</v>
          </cell>
        </row>
        <row r="4257">
          <cell r="F4257">
            <v>0.17021700000000001</v>
          </cell>
        </row>
        <row r="4258">
          <cell r="F4258">
            <v>0.17025699999999999</v>
          </cell>
        </row>
        <row r="4259">
          <cell r="F4259">
            <v>0.170297</v>
          </cell>
        </row>
        <row r="4260">
          <cell r="F4260">
            <v>0.17033699999999999</v>
          </cell>
        </row>
        <row r="4261">
          <cell r="F4261">
            <v>0.170377</v>
          </cell>
        </row>
        <row r="4262">
          <cell r="F4262">
            <v>0.17041700000000001</v>
          </cell>
        </row>
        <row r="4263">
          <cell r="F4263">
            <v>0.170457</v>
          </cell>
        </row>
        <row r="4264">
          <cell r="F4264">
            <v>0.17049700000000001</v>
          </cell>
        </row>
        <row r="4265">
          <cell r="F4265">
            <v>0.17053699999999999</v>
          </cell>
        </row>
        <row r="4266">
          <cell r="F4266">
            <v>0.17057700000000001</v>
          </cell>
        </row>
        <row r="4267">
          <cell r="F4267">
            <v>0.17061699999999999</v>
          </cell>
        </row>
        <row r="4268">
          <cell r="F4268">
            <v>0.170657</v>
          </cell>
        </row>
        <row r="4269">
          <cell r="F4269">
            <v>0.17069699999999999</v>
          </cell>
        </row>
        <row r="4270">
          <cell r="F4270">
            <v>0.170737</v>
          </cell>
        </row>
        <row r="4271">
          <cell r="F4271">
            <v>0.17077700000000001</v>
          </cell>
        </row>
        <row r="4272">
          <cell r="F4272">
            <v>0.170817</v>
          </cell>
        </row>
        <row r="4273">
          <cell r="F4273">
            <v>0.17085700000000001</v>
          </cell>
        </row>
        <row r="4274">
          <cell r="F4274">
            <v>0.17089699999999999</v>
          </cell>
        </row>
        <row r="4275">
          <cell r="F4275">
            <v>0.17093700000000001</v>
          </cell>
        </row>
        <row r="4276">
          <cell r="F4276">
            <v>0.17097699999999999</v>
          </cell>
        </row>
        <row r="4277">
          <cell r="F4277">
            <v>0.171017</v>
          </cell>
        </row>
        <row r="4278">
          <cell r="F4278">
            <v>0.17105699999999999</v>
          </cell>
        </row>
        <row r="4279">
          <cell r="F4279">
            <v>0.171097</v>
          </cell>
        </row>
        <row r="4280">
          <cell r="F4280">
            <v>0.17113700000000001</v>
          </cell>
        </row>
        <row r="4281">
          <cell r="F4281">
            <v>0.171177</v>
          </cell>
        </row>
        <row r="4282">
          <cell r="F4282">
            <v>0.17121700000000001</v>
          </cell>
        </row>
        <row r="4283">
          <cell r="F4283">
            <v>0.17125699999999999</v>
          </cell>
        </row>
        <row r="4284">
          <cell r="F4284">
            <v>0.171297</v>
          </cell>
        </row>
        <row r="4285">
          <cell r="F4285">
            <v>0.17133699999999999</v>
          </cell>
        </row>
        <row r="4286">
          <cell r="F4286">
            <v>0.171377</v>
          </cell>
        </row>
        <row r="4287">
          <cell r="F4287">
            <v>0.17141700000000001</v>
          </cell>
        </row>
        <row r="4288">
          <cell r="F4288">
            <v>0.171457</v>
          </cell>
        </row>
        <row r="4289">
          <cell r="F4289">
            <v>0.17149700000000001</v>
          </cell>
        </row>
        <row r="4290">
          <cell r="F4290">
            <v>0.171537</v>
          </cell>
        </row>
        <row r="4291">
          <cell r="F4291">
            <v>0.17157700000000001</v>
          </cell>
        </row>
        <row r="4292">
          <cell r="F4292">
            <v>0.17161699999999999</v>
          </cell>
        </row>
        <row r="4293">
          <cell r="F4293">
            <v>0.171657</v>
          </cell>
        </row>
        <row r="4294">
          <cell r="F4294">
            <v>0.17169699999999999</v>
          </cell>
        </row>
        <row r="4295">
          <cell r="F4295">
            <v>0.171737</v>
          </cell>
        </row>
        <row r="4296">
          <cell r="F4296">
            <v>0.17177700000000001</v>
          </cell>
        </row>
        <row r="4297">
          <cell r="F4297">
            <v>0.171817</v>
          </cell>
        </row>
        <row r="4298">
          <cell r="F4298">
            <v>0.17185700000000001</v>
          </cell>
        </row>
        <row r="4299">
          <cell r="F4299">
            <v>0.17189699999999999</v>
          </cell>
        </row>
        <row r="4300">
          <cell r="F4300">
            <v>0.17193700000000001</v>
          </cell>
        </row>
        <row r="4301">
          <cell r="F4301">
            <v>0.17197699999999999</v>
          </cell>
        </row>
        <row r="4302">
          <cell r="F4302">
            <v>0.172017</v>
          </cell>
        </row>
        <row r="4303">
          <cell r="F4303">
            <v>0.17205699999999999</v>
          </cell>
        </row>
        <row r="4304">
          <cell r="F4304">
            <v>0.172097</v>
          </cell>
        </row>
        <row r="4305">
          <cell r="F4305">
            <v>0.17213700000000001</v>
          </cell>
        </row>
        <row r="4306">
          <cell r="F4306">
            <v>0.172177</v>
          </cell>
        </row>
        <row r="4307">
          <cell r="F4307">
            <v>0.17221700000000001</v>
          </cell>
        </row>
        <row r="4308">
          <cell r="F4308">
            <v>0.17225699999999999</v>
          </cell>
        </row>
        <row r="4309">
          <cell r="F4309">
            <v>0.17229700000000001</v>
          </cell>
        </row>
        <row r="4310">
          <cell r="F4310">
            <v>0.17233699999999999</v>
          </cell>
        </row>
        <row r="4311">
          <cell r="F4311">
            <v>0.172377</v>
          </cell>
        </row>
        <row r="4312">
          <cell r="F4312">
            <v>0.17241699999999999</v>
          </cell>
        </row>
        <row r="4313">
          <cell r="F4313">
            <v>0.172457</v>
          </cell>
        </row>
        <row r="4314">
          <cell r="F4314">
            <v>0.17249700000000001</v>
          </cell>
        </row>
        <row r="4315">
          <cell r="F4315">
            <v>0.172537</v>
          </cell>
        </row>
        <row r="4316">
          <cell r="F4316">
            <v>0.17257700000000001</v>
          </cell>
        </row>
        <row r="4317">
          <cell r="F4317">
            <v>0.17261699999999999</v>
          </cell>
        </row>
        <row r="4318">
          <cell r="F4318">
            <v>0.172657</v>
          </cell>
        </row>
        <row r="4319">
          <cell r="F4319">
            <v>0.17269699999999999</v>
          </cell>
        </row>
        <row r="4320">
          <cell r="F4320">
            <v>0.172737</v>
          </cell>
        </row>
        <row r="4321">
          <cell r="F4321">
            <v>0.17277699999999999</v>
          </cell>
        </row>
        <row r="4322">
          <cell r="F4322">
            <v>0.172817</v>
          </cell>
        </row>
        <row r="4323">
          <cell r="F4323">
            <v>0.17285700000000001</v>
          </cell>
        </row>
        <row r="4324">
          <cell r="F4324">
            <v>0.172897</v>
          </cell>
        </row>
        <row r="4325">
          <cell r="F4325">
            <v>0.17293700000000001</v>
          </cell>
        </row>
        <row r="4326">
          <cell r="F4326">
            <v>0.17297699999999999</v>
          </cell>
        </row>
        <row r="4327">
          <cell r="F4327">
            <v>0.173017</v>
          </cell>
        </row>
        <row r="4328">
          <cell r="F4328">
            <v>0.17305699999999999</v>
          </cell>
        </row>
        <row r="4329">
          <cell r="F4329">
            <v>0.173097</v>
          </cell>
        </row>
        <row r="4330">
          <cell r="F4330">
            <v>0.17313700000000001</v>
          </cell>
        </row>
        <row r="4331">
          <cell r="F4331">
            <v>0.173177</v>
          </cell>
        </row>
        <row r="4332">
          <cell r="F4332">
            <v>0.17321700000000001</v>
          </cell>
        </row>
        <row r="4333">
          <cell r="F4333">
            <v>0.17325699999999999</v>
          </cell>
        </row>
        <row r="4334">
          <cell r="F4334">
            <v>0.17329700000000001</v>
          </cell>
        </row>
        <row r="4335">
          <cell r="F4335">
            <v>0.17333699999999999</v>
          </cell>
        </row>
        <row r="4336">
          <cell r="F4336">
            <v>0.173377</v>
          </cell>
        </row>
        <row r="4337">
          <cell r="F4337">
            <v>0.17341699999999999</v>
          </cell>
        </row>
        <row r="4338">
          <cell r="F4338">
            <v>0.173457</v>
          </cell>
        </row>
        <row r="4339">
          <cell r="F4339">
            <v>0.17349700000000001</v>
          </cell>
        </row>
        <row r="4340">
          <cell r="F4340">
            <v>0.173537</v>
          </cell>
        </row>
        <row r="4341">
          <cell r="F4341">
            <v>0.17357700000000001</v>
          </cell>
        </row>
        <row r="4342">
          <cell r="F4342">
            <v>0.17361699999999999</v>
          </cell>
        </row>
        <row r="4343">
          <cell r="F4343">
            <v>0.17365700000000001</v>
          </cell>
        </row>
        <row r="4344">
          <cell r="F4344">
            <v>0.17369699999999999</v>
          </cell>
        </row>
        <row r="4345">
          <cell r="F4345">
            <v>0.173737</v>
          </cell>
        </row>
        <row r="4346">
          <cell r="F4346">
            <v>0.17377699999999999</v>
          </cell>
        </row>
        <row r="4347">
          <cell r="F4347">
            <v>0.173817</v>
          </cell>
        </row>
        <row r="4348">
          <cell r="F4348">
            <v>0.17385700000000001</v>
          </cell>
        </row>
        <row r="4349">
          <cell r="F4349">
            <v>0.173897</v>
          </cell>
        </row>
        <row r="4350">
          <cell r="F4350">
            <v>0.17393700000000001</v>
          </cell>
        </row>
        <row r="4351">
          <cell r="F4351">
            <v>0.17397699999999999</v>
          </cell>
        </row>
        <row r="4352">
          <cell r="F4352">
            <v>0.17401700000000001</v>
          </cell>
        </row>
        <row r="4353">
          <cell r="F4353">
            <v>0.17405699999999999</v>
          </cell>
        </row>
        <row r="4354">
          <cell r="F4354">
            <v>0.174097</v>
          </cell>
        </row>
        <row r="4355">
          <cell r="F4355">
            <v>0.17413699999999999</v>
          </cell>
        </row>
        <row r="4356">
          <cell r="F4356">
            <v>0.174177</v>
          </cell>
        </row>
        <row r="4357">
          <cell r="F4357">
            <v>0.17421700000000001</v>
          </cell>
        </row>
        <row r="4358">
          <cell r="F4358">
            <v>0.174257</v>
          </cell>
        </row>
        <row r="4359">
          <cell r="F4359">
            <v>0.17429700000000001</v>
          </cell>
        </row>
        <row r="4360">
          <cell r="F4360">
            <v>0.17433699999999999</v>
          </cell>
        </row>
        <row r="4361">
          <cell r="F4361">
            <v>0.174377</v>
          </cell>
        </row>
        <row r="4362">
          <cell r="F4362">
            <v>0.17441699999999999</v>
          </cell>
        </row>
        <row r="4363">
          <cell r="F4363">
            <v>0.174457</v>
          </cell>
        </row>
        <row r="4364">
          <cell r="F4364">
            <v>0.17449700000000001</v>
          </cell>
        </row>
        <row r="4365">
          <cell r="F4365">
            <v>0.174537</v>
          </cell>
        </row>
        <row r="4366">
          <cell r="F4366">
            <v>0.17457700000000001</v>
          </cell>
        </row>
        <row r="4367">
          <cell r="F4367">
            <v>0.17461699999999999</v>
          </cell>
        </row>
        <row r="4368">
          <cell r="F4368">
            <v>0.17465700000000001</v>
          </cell>
        </row>
        <row r="4369">
          <cell r="F4369">
            <v>0.17469699999999999</v>
          </cell>
        </row>
        <row r="4370">
          <cell r="F4370">
            <v>0.174737</v>
          </cell>
        </row>
        <row r="4371">
          <cell r="F4371">
            <v>0.17477699999999999</v>
          </cell>
        </row>
        <row r="4372">
          <cell r="F4372">
            <v>0.174817</v>
          </cell>
        </row>
        <row r="4373">
          <cell r="F4373">
            <v>0.17485700000000001</v>
          </cell>
        </row>
        <row r="4374">
          <cell r="F4374">
            <v>0.174897</v>
          </cell>
        </row>
        <row r="4375">
          <cell r="F4375">
            <v>0.17493700000000001</v>
          </cell>
        </row>
        <row r="4376">
          <cell r="F4376">
            <v>0.17497699999999999</v>
          </cell>
        </row>
        <row r="4377">
          <cell r="F4377">
            <v>0.17501700000000001</v>
          </cell>
        </row>
        <row r="4378">
          <cell r="F4378">
            <v>0.17505699999999999</v>
          </cell>
        </row>
        <row r="4379">
          <cell r="F4379">
            <v>0.175097</v>
          </cell>
        </row>
        <row r="4380">
          <cell r="F4380">
            <v>0.17513699999999999</v>
          </cell>
        </row>
        <row r="4381">
          <cell r="F4381">
            <v>0.175177</v>
          </cell>
        </row>
        <row r="4382">
          <cell r="F4382">
            <v>0.17521700000000001</v>
          </cell>
        </row>
        <row r="4383">
          <cell r="F4383">
            <v>0.175257</v>
          </cell>
        </row>
        <row r="4384">
          <cell r="F4384">
            <v>0.17529700000000001</v>
          </cell>
        </row>
        <row r="4385">
          <cell r="F4385">
            <v>0.17533699999999999</v>
          </cell>
        </row>
        <row r="4386">
          <cell r="F4386">
            <v>0.17537700000000001</v>
          </cell>
        </row>
        <row r="4387">
          <cell r="F4387">
            <v>0.17541699999999999</v>
          </cell>
        </row>
        <row r="4388">
          <cell r="F4388">
            <v>0.175457</v>
          </cell>
        </row>
        <row r="4389">
          <cell r="F4389">
            <v>0.17549699999999999</v>
          </cell>
        </row>
        <row r="4390">
          <cell r="F4390">
            <v>0.175537</v>
          </cell>
        </row>
        <row r="4391">
          <cell r="F4391">
            <v>0.17557700000000001</v>
          </cell>
        </row>
        <row r="4392">
          <cell r="F4392">
            <v>0.175617</v>
          </cell>
        </row>
        <row r="4393">
          <cell r="F4393">
            <v>0.17565700000000001</v>
          </cell>
        </row>
        <row r="4394">
          <cell r="F4394">
            <v>0.17569699999999999</v>
          </cell>
        </row>
        <row r="4395">
          <cell r="F4395">
            <v>0.175737</v>
          </cell>
        </row>
        <row r="4396">
          <cell r="F4396">
            <v>0.17577699999999999</v>
          </cell>
        </row>
        <row r="4397">
          <cell r="F4397">
            <v>0.175817</v>
          </cell>
        </row>
        <row r="4398">
          <cell r="F4398">
            <v>0.17585700000000001</v>
          </cell>
        </row>
        <row r="4399">
          <cell r="F4399">
            <v>0.175897</v>
          </cell>
        </row>
        <row r="4400">
          <cell r="F4400">
            <v>0.17593700000000001</v>
          </cell>
        </row>
        <row r="4401">
          <cell r="F4401">
            <v>0.17597699999999999</v>
          </cell>
        </row>
        <row r="4402">
          <cell r="F4402">
            <v>0.17601700000000001</v>
          </cell>
        </row>
        <row r="4403">
          <cell r="F4403">
            <v>0.17605699999999999</v>
          </cell>
        </row>
        <row r="4404">
          <cell r="F4404">
            <v>0.176097</v>
          </cell>
        </row>
        <row r="4405">
          <cell r="F4405">
            <v>0.17613699999999999</v>
          </cell>
        </row>
        <row r="4406">
          <cell r="F4406">
            <v>0.176177</v>
          </cell>
        </row>
        <row r="4407">
          <cell r="F4407">
            <v>0.17621700000000001</v>
          </cell>
        </row>
        <row r="4408">
          <cell r="F4408">
            <v>0.176257</v>
          </cell>
        </row>
        <row r="4409">
          <cell r="F4409">
            <v>0.17629700000000001</v>
          </cell>
        </row>
        <row r="4410">
          <cell r="F4410">
            <v>0.17633699999999999</v>
          </cell>
        </row>
        <row r="4411">
          <cell r="F4411">
            <v>0.17637700000000001</v>
          </cell>
        </row>
        <row r="4412">
          <cell r="F4412">
            <v>0.17641699999999999</v>
          </cell>
        </row>
        <row r="4413">
          <cell r="F4413">
            <v>0.176457</v>
          </cell>
        </row>
        <row r="4414">
          <cell r="F4414">
            <v>0.17649699999999999</v>
          </cell>
        </row>
        <row r="4415">
          <cell r="F4415">
            <v>0.176537</v>
          </cell>
        </row>
        <row r="4416">
          <cell r="F4416">
            <v>0.17657700000000001</v>
          </cell>
        </row>
        <row r="4417">
          <cell r="F4417">
            <v>0.176617</v>
          </cell>
        </row>
        <row r="4418">
          <cell r="F4418">
            <v>0.17665700000000001</v>
          </cell>
        </row>
        <row r="4419">
          <cell r="F4419">
            <v>0.17669699999999999</v>
          </cell>
        </row>
        <row r="4420">
          <cell r="F4420">
            <v>0.17673700000000001</v>
          </cell>
        </row>
        <row r="4421">
          <cell r="F4421">
            <v>0.17677699999999999</v>
          </cell>
        </row>
        <row r="4422">
          <cell r="F4422">
            <v>0.176817</v>
          </cell>
        </row>
        <row r="4423">
          <cell r="F4423">
            <v>0.17685699999999999</v>
          </cell>
        </row>
        <row r="4424">
          <cell r="F4424">
            <v>0.176897</v>
          </cell>
        </row>
        <row r="4425">
          <cell r="F4425">
            <v>0.17693700000000001</v>
          </cell>
        </row>
        <row r="4426">
          <cell r="F4426">
            <v>0.176977</v>
          </cell>
        </row>
        <row r="4427">
          <cell r="F4427">
            <v>0.17701700000000001</v>
          </cell>
        </row>
        <row r="4428">
          <cell r="F4428">
            <v>0.17705699999999999</v>
          </cell>
        </row>
        <row r="4429">
          <cell r="F4429">
            <v>0.177097</v>
          </cell>
        </row>
        <row r="4430">
          <cell r="F4430">
            <v>0.17713699999999999</v>
          </cell>
        </row>
        <row r="4431">
          <cell r="F4431">
            <v>0.177177</v>
          </cell>
        </row>
        <row r="4432">
          <cell r="F4432">
            <v>0.17721700000000001</v>
          </cell>
        </row>
        <row r="4433">
          <cell r="F4433">
            <v>0.177257</v>
          </cell>
        </row>
        <row r="4434">
          <cell r="F4434">
            <v>0.17729700000000001</v>
          </cell>
        </row>
        <row r="4435">
          <cell r="F4435">
            <v>0.17733699999999999</v>
          </cell>
        </row>
        <row r="4436">
          <cell r="F4436">
            <v>0.17737700000000001</v>
          </cell>
        </row>
        <row r="4437">
          <cell r="F4437">
            <v>0.17741699999999999</v>
          </cell>
        </row>
        <row r="4438">
          <cell r="F4438">
            <v>0.177457</v>
          </cell>
        </row>
        <row r="4439">
          <cell r="F4439">
            <v>0.17749699999999999</v>
          </cell>
        </row>
        <row r="4440">
          <cell r="F4440">
            <v>0.177537</v>
          </cell>
        </row>
        <row r="4441">
          <cell r="F4441">
            <v>0.17757700000000001</v>
          </cell>
        </row>
        <row r="4442">
          <cell r="F4442">
            <v>0.177617</v>
          </cell>
        </row>
        <row r="4443">
          <cell r="F4443">
            <v>0.17765700000000001</v>
          </cell>
        </row>
        <row r="4444">
          <cell r="F4444">
            <v>0.17769699999999999</v>
          </cell>
        </row>
        <row r="4445">
          <cell r="F4445">
            <v>0.17773700000000001</v>
          </cell>
        </row>
        <row r="4446">
          <cell r="F4446">
            <v>0.17777699999999999</v>
          </cell>
        </row>
        <row r="4447">
          <cell r="F4447">
            <v>0.177817</v>
          </cell>
        </row>
        <row r="4448">
          <cell r="F4448">
            <v>0.17785699999999999</v>
          </cell>
        </row>
        <row r="4449">
          <cell r="F4449">
            <v>0.177897</v>
          </cell>
        </row>
        <row r="4450">
          <cell r="F4450">
            <v>0.17793700000000001</v>
          </cell>
        </row>
        <row r="4451">
          <cell r="F4451">
            <v>0.177977</v>
          </cell>
        </row>
        <row r="4452">
          <cell r="F4452">
            <v>0.17801700000000001</v>
          </cell>
        </row>
        <row r="4453">
          <cell r="F4453">
            <v>0.17805699999999999</v>
          </cell>
        </row>
        <row r="4454">
          <cell r="F4454">
            <v>0.17809700000000001</v>
          </cell>
        </row>
        <row r="4455">
          <cell r="F4455">
            <v>0.17813699999999999</v>
          </cell>
        </row>
        <row r="4456">
          <cell r="F4456">
            <v>0.178177</v>
          </cell>
        </row>
        <row r="4457">
          <cell r="F4457">
            <v>0.17821699999999999</v>
          </cell>
        </row>
        <row r="4458">
          <cell r="F4458">
            <v>0.178257</v>
          </cell>
        </row>
        <row r="4459">
          <cell r="F4459">
            <v>0.17829700000000001</v>
          </cell>
        </row>
        <row r="4460">
          <cell r="F4460">
            <v>0.178337</v>
          </cell>
        </row>
        <row r="4461">
          <cell r="F4461">
            <v>0.17837700000000001</v>
          </cell>
        </row>
        <row r="4462">
          <cell r="F4462">
            <v>0.17841699999999999</v>
          </cell>
        </row>
        <row r="4463">
          <cell r="F4463">
            <v>0.178457</v>
          </cell>
        </row>
        <row r="4464">
          <cell r="F4464">
            <v>0.17849699999999999</v>
          </cell>
        </row>
        <row r="4465">
          <cell r="F4465">
            <v>0.178537</v>
          </cell>
        </row>
        <row r="4466">
          <cell r="F4466">
            <v>0.17857700000000001</v>
          </cell>
        </row>
        <row r="4467">
          <cell r="F4467">
            <v>0.178617</v>
          </cell>
        </row>
        <row r="4468">
          <cell r="F4468">
            <v>0.17865700000000001</v>
          </cell>
        </row>
        <row r="4469">
          <cell r="F4469">
            <v>0.17869699999999999</v>
          </cell>
        </row>
        <row r="4470">
          <cell r="F4470">
            <v>0.17873700000000001</v>
          </cell>
        </row>
        <row r="4471">
          <cell r="F4471">
            <v>0.17877699999999999</v>
          </cell>
        </row>
        <row r="4472">
          <cell r="F4472">
            <v>0.178817</v>
          </cell>
        </row>
        <row r="4473">
          <cell r="F4473">
            <v>0.17885699999999999</v>
          </cell>
        </row>
        <row r="4474">
          <cell r="F4474">
            <v>0.178897</v>
          </cell>
        </row>
        <row r="4475">
          <cell r="F4475">
            <v>0.17893700000000001</v>
          </cell>
        </row>
        <row r="4476">
          <cell r="F4476">
            <v>0.178977</v>
          </cell>
        </row>
        <row r="4477">
          <cell r="F4477">
            <v>0.17901700000000001</v>
          </cell>
        </row>
        <row r="4478">
          <cell r="F4478">
            <v>0.17905699999999999</v>
          </cell>
        </row>
        <row r="4479">
          <cell r="F4479">
            <v>0.17909700000000001</v>
          </cell>
        </row>
        <row r="4480">
          <cell r="F4480">
            <v>0.17913699999999999</v>
          </cell>
        </row>
        <row r="4481">
          <cell r="F4481">
            <v>0.179177</v>
          </cell>
        </row>
        <row r="4482">
          <cell r="F4482">
            <v>0.17921699999999999</v>
          </cell>
        </row>
        <row r="4483">
          <cell r="F4483">
            <v>0.179257</v>
          </cell>
        </row>
        <row r="4484">
          <cell r="F4484">
            <v>0.17929700000000001</v>
          </cell>
        </row>
        <row r="4485">
          <cell r="F4485">
            <v>0.179337</v>
          </cell>
        </row>
        <row r="4486">
          <cell r="F4486">
            <v>0.17937700000000001</v>
          </cell>
        </row>
        <row r="4487">
          <cell r="F4487">
            <v>0.17941699999999999</v>
          </cell>
        </row>
        <row r="4488">
          <cell r="F4488">
            <v>0.17945700000000001</v>
          </cell>
        </row>
        <row r="4489">
          <cell r="F4489">
            <v>0.17949699999999999</v>
          </cell>
        </row>
        <row r="4490">
          <cell r="F4490">
            <v>0.179537</v>
          </cell>
        </row>
        <row r="4491">
          <cell r="F4491">
            <v>0.17957699999999999</v>
          </cell>
        </row>
        <row r="4492">
          <cell r="F4492">
            <v>0.179617</v>
          </cell>
        </row>
        <row r="4493">
          <cell r="F4493">
            <v>0.17965700000000001</v>
          </cell>
        </row>
        <row r="4494">
          <cell r="F4494">
            <v>0.179697</v>
          </cell>
        </row>
        <row r="4495">
          <cell r="F4495">
            <v>0.17973700000000001</v>
          </cell>
        </row>
        <row r="4496">
          <cell r="F4496">
            <v>0.17977699999999999</v>
          </cell>
        </row>
        <row r="4497">
          <cell r="F4497">
            <v>0.179817</v>
          </cell>
        </row>
        <row r="4498">
          <cell r="F4498">
            <v>0.17985699999999999</v>
          </cell>
        </row>
        <row r="4499">
          <cell r="F4499">
            <v>0.179897</v>
          </cell>
        </row>
        <row r="4500">
          <cell r="F4500">
            <v>0.17993700000000001</v>
          </cell>
        </row>
        <row r="4501">
          <cell r="F4501">
            <v>0.179977</v>
          </cell>
        </row>
        <row r="4502">
          <cell r="F4502">
            <v>0.18001700000000001</v>
          </cell>
        </row>
        <row r="4503">
          <cell r="F4503">
            <v>0.18005699999999999</v>
          </cell>
        </row>
        <row r="4504">
          <cell r="F4504">
            <v>0.18009700000000001</v>
          </cell>
        </row>
        <row r="4505">
          <cell r="F4505">
            <v>0.18013699999999999</v>
          </cell>
        </row>
        <row r="4506">
          <cell r="F4506">
            <v>0.180177</v>
          </cell>
        </row>
        <row r="4507">
          <cell r="F4507">
            <v>0.18021699999999999</v>
          </cell>
        </row>
        <row r="4508">
          <cell r="F4508">
            <v>0.180257</v>
          </cell>
        </row>
        <row r="4509">
          <cell r="F4509">
            <v>0.18029700000000001</v>
          </cell>
        </row>
        <row r="4510">
          <cell r="F4510">
            <v>0.180337</v>
          </cell>
        </row>
        <row r="4511">
          <cell r="F4511">
            <v>0.18037700000000001</v>
          </cell>
        </row>
        <row r="4512">
          <cell r="F4512">
            <v>0.18041699999999999</v>
          </cell>
        </row>
        <row r="4513">
          <cell r="F4513">
            <v>0.18045700000000001</v>
          </cell>
        </row>
        <row r="4514">
          <cell r="F4514">
            <v>0.18049699999999999</v>
          </cell>
        </row>
        <row r="4515">
          <cell r="F4515">
            <v>0.180537</v>
          </cell>
        </row>
        <row r="4516">
          <cell r="F4516">
            <v>0.18057699999999999</v>
          </cell>
        </row>
        <row r="4517">
          <cell r="F4517">
            <v>0.180617</v>
          </cell>
        </row>
        <row r="4518">
          <cell r="F4518">
            <v>0.18065700000000001</v>
          </cell>
        </row>
        <row r="4519">
          <cell r="F4519">
            <v>0.180697</v>
          </cell>
        </row>
        <row r="4520">
          <cell r="F4520">
            <v>0.18073700000000001</v>
          </cell>
        </row>
        <row r="4521">
          <cell r="F4521">
            <v>0.18077699999999999</v>
          </cell>
        </row>
        <row r="4522">
          <cell r="F4522">
            <v>0.18081700000000001</v>
          </cell>
        </row>
        <row r="4523">
          <cell r="F4523">
            <v>0.18085699999999999</v>
          </cell>
        </row>
        <row r="4524">
          <cell r="F4524">
            <v>0.180897</v>
          </cell>
        </row>
        <row r="4525">
          <cell r="F4525">
            <v>0.18093699999999999</v>
          </cell>
        </row>
        <row r="4526">
          <cell r="F4526">
            <v>0.180977</v>
          </cell>
        </row>
        <row r="4527">
          <cell r="F4527">
            <v>0.18101700000000001</v>
          </cell>
        </row>
        <row r="4528">
          <cell r="F4528">
            <v>0.181057</v>
          </cell>
        </row>
        <row r="4529">
          <cell r="F4529">
            <v>0.18109700000000001</v>
          </cell>
        </row>
        <row r="4530">
          <cell r="F4530">
            <v>0.18113699999999999</v>
          </cell>
        </row>
        <row r="4531">
          <cell r="F4531">
            <v>0.181177</v>
          </cell>
        </row>
        <row r="4532">
          <cell r="F4532">
            <v>0.18121699999999999</v>
          </cell>
        </row>
        <row r="4533">
          <cell r="F4533">
            <v>0.181257</v>
          </cell>
        </row>
        <row r="4534">
          <cell r="F4534">
            <v>0.18129700000000001</v>
          </cell>
        </row>
        <row r="4535">
          <cell r="F4535">
            <v>0.181337</v>
          </cell>
        </row>
        <row r="4536">
          <cell r="F4536">
            <v>0.18137700000000001</v>
          </cell>
        </row>
        <row r="4537">
          <cell r="F4537">
            <v>0.18141699999999999</v>
          </cell>
        </row>
        <row r="4538">
          <cell r="F4538">
            <v>0.18145700000000001</v>
          </cell>
        </row>
        <row r="4539">
          <cell r="F4539">
            <v>0.18149699999999999</v>
          </cell>
        </row>
        <row r="4540">
          <cell r="F4540">
            <v>0.181537</v>
          </cell>
        </row>
        <row r="4541">
          <cell r="F4541">
            <v>0.18157699999999999</v>
          </cell>
        </row>
        <row r="4542">
          <cell r="F4542">
            <v>0.181617</v>
          </cell>
        </row>
        <row r="4543">
          <cell r="F4543">
            <v>0.18165700000000001</v>
          </cell>
        </row>
        <row r="4544">
          <cell r="F4544">
            <v>0.181697</v>
          </cell>
        </row>
        <row r="4545">
          <cell r="F4545">
            <v>0.18173700000000001</v>
          </cell>
        </row>
        <row r="4546">
          <cell r="F4546">
            <v>0.18177699999999999</v>
          </cell>
        </row>
        <row r="4547">
          <cell r="F4547">
            <v>0.18181700000000001</v>
          </cell>
        </row>
        <row r="4548">
          <cell r="F4548">
            <v>0.18185699999999999</v>
          </cell>
        </row>
        <row r="4549">
          <cell r="F4549">
            <v>0.181897</v>
          </cell>
        </row>
        <row r="4550">
          <cell r="F4550">
            <v>0.18193699999999999</v>
          </cell>
        </row>
        <row r="4551">
          <cell r="F4551">
            <v>0.181977</v>
          </cell>
        </row>
        <row r="4552">
          <cell r="F4552">
            <v>0.18201700000000001</v>
          </cell>
        </row>
        <row r="4553">
          <cell r="F4553">
            <v>0.182057</v>
          </cell>
        </row>
        <row r="4554">
          <cell r="F4554">
            <v>0.18209700000000001</v>
          </cell>
        </row>
        <row r="4555">
          <cell r="F4555">
            <v>0.18213699999999999</v>
          </cell>
        </row>
        <row r="4556">
          <cell r="F4556">
            <v>0.18217700000000001</v>
          </cell>
        </row>
        <row r="4557">
          <cell r="F4557">
            <v>0.18221699999999999</v>
          </cell>
        </row>
        <row r="4558">
          <cell r="F4558">
            <v>0.182257</v>
          </cell>
        </row>
        <row r="4559">
          <cell r="F4559">
            <v>0.18229699999999999</v>
          </cell>
        </row>
        <row r="4560">
          <cell r="F4560">
            <v>0.182337</v>
          </cell>
        </row>
        <row r="4561">
          <cell r="F4561">
            <v>0.18237700000000001</v>
          </cell>
        </row>
        <row r="4562">
          <cell r="F4562">
            <v>0.182417</v>
          </cell>
        </row>
        <row r="4563">
          <cell r="F4563">
            <v>0.18245700000000001</v>
          </cell>
        </row>
        <row r="4564">
          <cell r="F4564">
            <v>0.18249699999999999</v>
          </cell>
        </row>
        <row r="4565">
          <cell r="F4565">
            <v>0.182537</v>
          </cell>
        </row>
        <row r="4566">
          <cell r="F4566">
            <v>0.18257699999999999</v>
          </cell>
        </row>
        <row r="4567">
          <cell r="F4567">
            <v>0.182617</v>
          </cell>
        </row>
        <row r="4568">
          <cell r="F4568">
            <v>0.18265700000000001</v>
          </cell>
        </row>
        <row r="4569">
          <cell r="F4569">
            <v>0.182697</v>
          </cell>
        </row>
        <row r="4570">
          <cell r="F4570">
            <v>0.18273700000000001</v>
          </cell>
        </row>
        <row r="4571">
          <cell r="F4571">
            <v>0.182777</v>
          </cell>
        </row>
        <row r="4572">
          <cell r="F4572">
            <v>0.18281700000000001</v>
          </cell>
        </row>
        <row r="4573">
          <cell r="F4573">
            <v>0.18285699999999999</v>
          </cell>
        </row>
        <row r="4574">
          <cell r="F4574">
            <v>0.182897</v>
          </cell>
        </row>
        <row r="4575">
          <cell r="F4575">
            <v>0.18293699999999999</v>
          </cell>
        </row>
        <row r="4576">
          <cell r="F4576">
            <v>0.182977</v>
          </cell>
        </row>
        <row r="4577">
          <cell r="F4577">
            <v>0.18301700000000001</v>
          </cell>
        </row>
        <row r="4578">
          <cell r="F4578">
            <v>0.183057</v>
          </cell>
        </row>
        <row r="4579">
          <cell r="F4579">
            <v>0.18309700000000001</v>
          </cell>
        </row>
        <row r="4580">
          <cell r="F4580">
            <v>0.18313699999999999</v>
          </cell>
        </row>
        <row r="4581">
          <cell r="F4581">
            <v>0.18317700000000001</v>
          </cell>
        </row>
        <row r="4582">
          <cell r="F4582">
            <v>0.18321699999999999</v>
          </cell>
        </row>
        <row r="4583">
          <cell r="F4583">
            <v>0.183257</v>
          </cell>
        </row>
        <row r="4584">
          <cell r="F4584">
            <v>0.18329699999999999</v>
          </cell>
        </row>
        <row r="4585">
          <cell r="F4585">
            <v>0.183337</v>
          </cell>
        </row>
        <row r="4586">
          <cell r="F4586">
            <v>0.18337700000000001</v>
          </cell>
        </row>
        <row r="4587">
          <cell r="F4587">
            <v>0.183417</v>
          </cell>
        </row>
        <row r="4588">
          <cell r="F4588">
            <v>0.18345700000000001</v>
          </cell>
        </row>
        <row r="4589">
          <cell r="F4589">
            <v>0.18349699999999999</v>
          </cell>
        </row>
        <row r="4590">
          <cell r="F4590">
            <v>0.18353700000000001</v>
          </cell>
        </row>
        <row r="4591">
          <cell r="F4591">
            <v>0.18357699999999999</v>
          </cell>
        </row>
        <row r="4592">
          <cell r="F4592">
            <v>0.183617</v>
          </cell>
        </row>
        <row r="4593">
          <cell r="F4593">
            <v>0.18365699999999999</v>
          </cell>
        </row>
        <row r="4594">
          <cell r="F4594">
            <v>0.183697</v>
          </cell>
        </row>
        <row r="4595">
          <cell r="F4595">
            <v>0.18373700000000001</v>
          </cell>
        </row>
        <row r="4596">
          <cell r="F4596">
            <v>0.183777</v>
          </cell>
        </row>
        <row r="4597">
          <cell r="F4597">
            <v>0.18381700000000001</v>
          </cell>
        </row>
        <row r="4598">
          <cell r="F4598">
            <v>0.18385699999999999</v>
          </cell>
        </row>
        <row r="4599">
          <cell r="F4599">
            <v>0.183897</v>
          </cell>
        </row>
        <row r="4600">
          <cell r="F4600">
            <v>0.18393699999999999</v>
          </cell>
        </row>
        <row r="4601">
          <cell r="F4601">
            <v>0.183977</v>
          </cell>
        </row>
        <row r="4602">
          <cell r="F4602">
            <v>0.18401699999999999</v>
          </cell>
        </row>
        <row r="4603">
          <cell r="F4603">
            <v>0.184057</v>
          </cell>
        </row>
        <row r="4604">
          <cell r="F4604">
            <v>0.18409700000000001</v>
          </cell>
        </row>
        <row r="4605">
          <cell r="F4605">
            <v>0.184137</v>
          </cell>
        </row>
        <row r="4606">
          <cell r="F4606">
            <v>0.18417700000000001</v>
          </cell>
        </row>
        <row r="4607">
          <cell r="F4607">
            <v>0.18421699999999999</v>
          </cell>
        </row>
        <row r="4608">
          <cell r="F4608">
            <v>0.184257</v>
          </cell>
        </row>
        <row r="4609">
          <cell r="F4609">
            <v>0.18429699999999999</v>
          </cell>
        </row>
        <row r="4610">
          <cell r="F4610">
            <v>0.184337</v>
          </cell>
        </row>
        <row r="4611">
          <cell r="F4611">
            <v>0.18437700000000001</v>
          </cell>
        </row>
        <row r="4612">
          <cell r="F4612">
            <v>0.184417</v>
          </cell>
        </row>
        <row r="4613">
          <cell r="F4613">
            <v>0.18445700000000001</v>
          </cell>
        </row>
        <row r="4614">
          <cell r="F4614">
            <v>0.18449699999999999</v>
          </cell>
        </row>
        <row r="4615">
          <cell r="F4615">
            <v>0.18453700000000001</v>
          </cell>
        </row>
        <row r="4616">
          <cell r="F4616">
            <v>0.18457699999999999</v>
          </cell>
        </row>
        <row r="4617">
          <cell r="F4617">
            <v>0.184617</v>
          </cell>
        </row>
        <row r="4618">
          <cell r="F4618">
            <v>0.18465699999999999</v>
          </cell>
        </row>
        <row r="4619">
          <cell r="F4619">
            <v>0.184697</v>
          </cell>
        </row>
        <row r="4620">
          <cell r="F4620">
            <v>0.18473700000000001</v>
          </cell>
        </row>
        <row r="4621">
          <cell r="F4621">
            <v>0.184777</v>
          </cell>
        </row>
        <row r="4622">
          <cell r="F4622">
            <v>0.18481700000000001</v>
          </cell>
        </row>
        <row r="4623">
          <cell r="F4623">
            <v>0.18485699999999999</v>
          </cell>
        </row>
        <row r="4624">
          <cell r="F4624">
            <v>0.18489700000000001</v>
          </cell>
        </row>
        <row r="4625">
          <cell r="F4625">
            <v>0.18493699999999999</v>
          </cell>
        </row>
        <row r="4626">
          <cell r="F4626">
            <v>0.184977</v>
          </cell>
        </row>
        <row r="4627">
          <cell r="F4627">
            <v>0.18501699999999999</v>
          </cell>
        </row>
        <row r="4628">
          <cell r="F4628">
            <v>0.185057</v>
          </cell>
        </row>
        <row r="4629">
          <cell r="F4629">
            <v>0.18509700000000001</v>
          </cell>
        </row>
        <row r="4630">
          <cell r="F4630">
            <v>0.185137</v>
          </cell>
        </row>
        <row r="4631">
          <cell r="F4631">
            <v>0.18517700000000001</v>
          </cell>
        </row>
        <row r="4632">
          <cell r="F4632">
            <v>0.18521699999999999</v>
          </cell>
        </row>
        <row r="4633">
          <cell r="F4633">
            <v>0.18525700000000001</v>
          </cell>
        </row>
        <row r="4634">
          <cell r="F4634">
            <v>0.18529699999999999</v>
          </cell>
        </row>
        <row r="4635">
          <cell r="F4635">
            <v>0.185337</v>
          </cell>
        </row>
        <row r="4636">
          <cell r="F4636">
            <v>0.18537699999999999</v>
          </cell>
        </row>
        <row r="4637">
          <cell r="F4637">
            <v>0.185417</v>
          </cell>
        </row>
        <row r="4638">
          <cell r="F4638">
            <v>0.18545700000000001</v>
          </cell>
        </row>
        <row r="4639">
          <cell r="F4639">
            <v>0.185497</v>
          </cell>
        </row>
        <row r="4640">
          <cell r="F4640">
            <v>0.18553700000000001</v>
          </cell>
        </row>
        <row r="4641">
          <cell r="F4641">
            <v>0.18557699999999999</v>
          </cell>
        </row>
        <row r="4642">
          <cell r="F4642">
            <v>0.185617</v>
          </cell>
        </row>
        <row r="4643">
          <cell r="F4643">
            <v>0.18565699999999999</v>
          </cell>
        </row>
        <row r="4644">
          <cell r="F4644">
            <v>0.185697</v>
          </cell>
        </row>
        <row r="4645">
          <cell r="F4645">
            <v>0.18573700000000001</v>
          </cell>
        </row>
        <row r="4646">
          <cell r="F4646">
            <v>0.185777</v>
          </cell>
        </row>
        <row r="4647">
          <cell r="F4647">
            <v>0.18581700000000001</v>
          </cell>
        </row>
        <row r="4648">
          <cell r="F4648">
            <v>0.18585699999999999</v>
          </cell>
        </row>
        <row r="4649">
          <cell r="F4649">
            <v>0.18589700000000001</v>
          </cell>
        </row>
        <row r="4650">
          <cell r="F4650">
            <v>0.18593699999999999</v>
          </cell>
        </row>
        <row r="4651">
          <cell r="F4651">
            <v>0.185977</v>
          </cell>
        </row>
        <row r="4652">
          <cell r="F4652">
            <v>0.18601699999999999</v>
          </cell>
        </row>
        <row r="4653">
          <cell r="F4653">
            <v>0.186057</v>
          </cell>
        </row>
        <row r="4654">
          <cell r="F4654">
            <v>0.18609700000000001</v>
          </cell>
        </row>
        <row r="4655">
          <cell r="F4655">
            <v>0.186137</v>
          </cell>
        </row>
        <row r="4656">
          <cell r="F4656">
            <v>0.18617700000000001</v>
          </cell>
        </row>
        <row r="4657">
          <cell r="F4657">
            <v>0.18621699999999999</v>
          </cell>
        </row>
        <row r="4658">
          <cell r="F4658">
            <v>0.18625700000000001</v>
          </cell>
        </row>
        <row r="4659">
          <cell r="F4659">
            <v>0.18629699999999999</v>
          </cell>
        </row>
        <row r="4660">
          <cell r="F4660">
            <v>0.186337</v>
          </cell>
        </row>
        <row r="4661">
          <cell r="F4661">
            <v>0.18637699999999999</v>
          </cell>
        </row>
        <row r="4662">
          <cell r="F4662">
            <v>0.186417</v>
          </cell>
        </row>
        <row r="4663">
          <cell r="F4663">
            <v>0.18645700000000001</v>
          </cell>
        </row>
        <row r="4664">
          <cell r="F4664">
            <v>0.186497</v>
          </cell>
        </row>
        <row r="4665">
          <cell r="F4665">
            <v>0.18653700000000001</v>
          </cell>
        </row>
        <row r="4666">
          <cell r="F4666">
            <v>0.18657699999999999</v>
          </cell>
        </row>
        <row r="4667">
          <cell r="F4667">
            <v>0.18661700000000001</v>
          </cell>
        </row>
        <row r="4668">
          <cell r="F4668">
            <v>0.18665699999999999</v>
          </cell>
        </row>
        <row r="4669">
          <cell r="F4669">
            <v>0.186697</v>
          </cell>
        </row>
        <row r="4670">
          <cell r="F4670">
            <v>0.18673699999999999</v>
          </cell>
        </row>
        <row r="4671">
          <cell r="F4671">
            <v>0.186777</v>
          </cell>
        </row>
        <row r="4672">
          <cell r="F4672">
            <v>0.18681700000000001</v>
          </cell>
        </row>
        <row r="4673">
          <cell r="F4673">
            <v>0.186857</v>
          </cell>
        </row>
        <row r="4674">
          <cell r="F4674">
            <v>0.18689700000000001</v>
          </cell>
        </row>
        <row r="4675">
          <cell r="F4675">
            <v>0.18693699999999999</v>
          </cell>
        </row>
        <row r="4676">
          <cell r="F4676">
            <v>0.186977</v>
          </cell>
        </row>
        <row r="4677">
          <cell r="F4677">
            <v>0.18701699999999999</v>
          </cell>
        </row>
        <row r="4678">
          <cell r="F4678">
            <v>0.187057</v>
          </cell>
        </row>
        <row r="4679">
          <cell r="F4679">
            <v>0.18709700000000001</v>
          </cell>
        </row>
        <row r="4680">
          <cell r="F4680">
            <v>0.187137</v>
          </cell>
        </row>
        <row r="4681">
          <cell r="F4681">
            <v>0.18717700000000001</v>
          </cell>
        </row>
        <row r="4682">
          <cell r="F4682">
            <v>0.18721699999999999</v>
          </cell>
        </row>
        <row r="4683">
          <cell r="F4683">
            <v>0.18725700000000001</v>
          </cell>
        </row>
        <row r="4684">
          <cell r="F4684">
            <v>0.18729699999999999</v>
          </cell>
        </row>
        <row r="4685">
          <cell r="F4685">
            <v>0.187337</v>
          </cell>
        </row>
        <row r="4686">
          <cell r="F4686">
            <v>0.18737699999999999</v>
          </cell>
        </row>
        <row r="4687">
          <cell r="F4687">
            <v>0.187417</v>
          </cell>
        </row>
        <row r="4688">
          <cell r="F4688">
            <v>0.18745700000000001</v>
          </cell>
        </row>
        <row r="4689">
          <cell r="F4689">
            <v>0.187497</v>
          </cell>
        </row>
        <row r="4690">
          <cell r="F4690">
            <v>0.18753700000000001</v>
          </cell>
        </row>
        <row r="4691">
          <cell r="F4691">
            <v>0.18757699999999999</v>
          </cell>
        </row>
        <row r="4692">
          <cell r="F4692">
            <v>0.18761700000000001</v>
          </cell>
        </row>
        <row r="4693">
          <cell r="F4693">
            <v>0.18765699999999999</v>
          </cell>
        </row>
        <row r="4694">
          <cell r="F4694">
            <v>0.187697</v>
          </cell>
        </row>
        <row r="4695">
          <cell r="F4695">
            <v>0.18773699999999999</v>
          </cell>
        </row>
        <row r="4696">
          <cell r="F4696">
            <v>0.187777</v>
          </cell>
        </row>
        <row r="4697">
          <cell r="F4697">
            <v>0.18781700000000001</v>
          </cell>
        </row>
        <row r="4698">
          <cell r="F4698">
            <v>0.187857</v>
          </cell>
        </row>
        <row r="4699">
          <cell r="F4699">
            <v>0.18789700000000001</v>
          </cell>
        </row>
        <row r="4700">
          <cell r="F4700">
            <v>0.18793699999999999</v>
          </cell>
        </row>
        <row r="4701">
          <cell r="F4701">
            <v>0.18797700000000001</v>
          </cell>
        </row>
        <row r="4702">
          <cell r="F4702">
            <v>0.18801699999999999</v>
          </cell>
        </row>
        <row r="4703">
          <cell r="F4703">
            <v>0.188057</v>
          </cell>
        </row>
        <row r="4704">
          <cell r="F4704">
            <v>0.18809699999999999</v>
          </cell>
        </row>
        <row r="4705">
          <cell r="F4705">
            <v>0.188137</v>
          </cell>
        </row>
        <row r="4706">
          <cell r="F4706">
            <v>0.18817700000000001</v>
          </cell>
        </row>
        <row r="4707">
          <cell r="F4707">
            <v>0.188217</v>
          </cell>
        </row>
        <row r="4708">
          <cell r="F4708">
            <v>0.18825700000000001</v>
          </cell>
        </row>
        <row r="4709">
          <cell r="F4709">
            <v>0.18829699999999999</v>
          </cell>
        </row>
        <row r="4710">
          <cell r="F4710">
            <v>0.188337</v>
          </cell>
        </row>
        <row r="4711">
          <cell r="F4711">
            <v>0.18837699999999999</v>
          </cell>
        </row>
        <row r="4712">
          <cell r="F4712">
            <v>0.188417</v>
          </cell>
        </row>
        <row r="4713">
          <cell r="F4713">
            <v>0.18845700000000001</v>
          </cell>
        </row>
        <row r="4714">
          <cell r="F4714">
            <v>0.188497</v>
          </cell>
        </row>
        <row r="4715">
          <cell r="F4715">
            <v>0.18853700000000001</v>
          </cell>
        </row>
        <row r="4716">
          <cell r="F4716">
            <v>0.18857699999999999</v>
          </cell>
        </row>
        <row r="4717">
          <cell r="F4717">
            <v>0.18861700000000001</v>
          </cell>
        </row>
        <row r="4718">
          <cell r="F4718">
            <v>0.18865699999999999</v>
          </cell>
        </row>
        <row r="4719">
          <cell r="F4719">
            <v>0.188697</v>
          </cell>
        </row>
        <row r="4720">
          <cell r="F4720">
            <v>0.18873699999999999</v>
          </cell>
        </row>
        <row r="4721">
          <cell r="F4721">
            <v>0.188777</v>
          </cell>
        </row>
        <row r="4722">
          <cell r="F4722">
            <v>0.18881700000000001</v>
          </cell>
        </row>
        <row r="4723">
          <cell r="F4723">
            <v>0.188857</v>
          </cell>
        </row>
        <row r="4724">
          <cell r="F4724">
            <v>0.18889700000000001</v>
          </cell>
        </row>
        <row r="4725">
          <cell r="F4725">
            <v>0.18893699999999999</v>
          </cell>
        </row>
        <row r="4726">
          <cell r="F4726">
            <v>0.18897700000000001</v>
          </cell>
        </row>
        <row r="4727">
          <cell r="F4727">
            <v>0.18901699999999999</v>
          </cell>
        </row>
        <row r="4728">
          <cell r="F4728">
            <v>0.189057</v>
          </cell>
        </row>
        <row r="4729">
          <cell r="F4729">
            <v>0.18909699999999999</v>
          </cell>
        </row>
        <row r="4730">
          <cell r="F4730">
            <v>0.189137</v>
          </cell>
        </row>
        <row r="4731">
          <cell r="F4731">
            <v>0.18917700000000001</v>
          </cell>
        </row>
        <row r="4732">
          <cell r="F4732">
            <v>0.189217</v>
          </cell>
        </row>
        <row r="4733">
          <cell r="F4733">
            <v>0.18925700000000001</v>
          </cell>
        </row>
        <row r="4734">
          <cell r="F4734">
            <v>0.18929699999999999</v>
          </cell>
        </row>
        <row r="4735">
          <cell r="F4735">
            <v>0.18933700000000001</v>
          </cell>
        </row>
        <row r="4736">
          <cell r="F4736">
            <v>0.18937699999999999</v>
          </cell>
        </row>
        <row r="4737">
          <cell r="F4737">
            <v>0.189417</v>
          </cell>
        </row>
        <row r="4738">
          <cell r="F4738">
            <v>0.18945699999999999</v>
          </cell>
        </row>
        <row r="4739">
          <cell r="F4739">
            <v>0.189497</v>
          </cell>
        </row>
        <row r="4740">
          <cell r="F4740">
            <v>0.18953700000000001</v>
          </cell>
        </row>
        <row r="4741">
          <cell r="F4741">
            <v>0.189577</v>
          </cell>
        </row>
        <row r="4742">
          <cell r="F4742">
            <v>0.18961700000000001</v>
          </cell>
        </row>
        <row r="4743">
          <cell r="F4743">
            <v>0.18965699999999999</v>
          </cell>
        </row>
        <row r="4744">
          <cell r="F4744">
            <v>0.189697</v>
          </cell>
        </row>
        <row r="4745">
          <cell r="F4745">
            <v>0.18973699999999999</v>
          </cell>
        </row>
        <row r="4746">
          <cell r="F4746">
            <v>0.189777</v>
          </cell>
        </row>
        <row r="4747">
          <cell r="F4747">
            <v>0.18981700000000001</v>
          </cell>
        </row>
        <row r="4748">
          <cell r="F4748">
            <v>0.189857</v>
          </cell>
        </row>
        <row r="4749">
          <cell r="F4749">
            <v>0.18989700000000001</v>
          </cell>
        </row>
        <row r="4750">
          <cell r="F4750">
            <v>0.18993699999999999</v>
          </cell>
        </row>
        <row r="4751">
          <cell r="F4751">
            <v>0.18997700000000001</v>
          </cell>
        </row>
        <row r="4752">
          <cell r="F4752">
            <v>0.19001699999999999</v>
          </cell>
        </row>
        <row r="4753">
          <cell r="F4753">
            <v>0.190057</v>
          </cell>
        </row>
        <row r="4754">
          <cell r="F4754">
            <v>0.19009699999999999</v>
          </cell>
        </row>
        <row r="4755">
          <cell r="F4755">
            <v>0.190137</v>
          </cell>
        </row>
        <row r="4756">
          <cell r="F4756">
            <v>0.19017700000000001</v>
          </cell>
        </row>
        <row r="4757">
          <cell r="F4757">
            <v>0.190217</v>
          </cell>
        </row>
        <row r="4758">
          <cell r="F4758">
            <v>0.19025700000000001</v>
          </cell>
        </row>
        <row r="4759">
          <cell r="F4759">
            <v>0.19029699999999999</v>
          </cell>
        </row>
        <row r="4760">
          <cell r="F4760">
            <v>0.19033700000000001</v>
          </cell>
        </row>
        <row r="4761">
          <cell r="F4761">
            <v>0.19037699999999999</v>
          </cell>
        </row>
        <row r="4762">
          <cell r="F4762">
            <v>0.190417</v>
          </cell>
        </row>
        <row r="4763">
          <cell r="F4763">
            <v>0.19045699999999999</v>
          </cell>
        </row>
        <row r="4764">
          <cell r="F4764">
            <v>0.190497</v>
          </cell>
        </row>
        <row r="4765">
          <cell r="F4765">
            <v>0.19053700000000001</v>
          </cell>
        </row>
        <row r="4766">
          <cell r="F4766">
            <v>0.190577</v>
          </cell>
        </row>
        <row r="4767">
          <cell r="F4767">
            <v>0.19061700000000001</v>
          </cell>
        </row>
        <row r="4768">
          <cell r="F4768">
            <v>0.19065699999999999</v>
          </cell>
        </row>
        <row r="4769">
          <cell r="F4769">
            <v>0.19069700000000001</v>
          </cell>
        </row>
        <row r="4770">
          <cell r="F4770">
            <v>0.19073699999999999</v>
          </cell>
        </row>
        <row r="4771">
          <cell r="F4771">
            <v>0.190777</v>
          </cell>
        </row>
        <row r="4772">
          <cell r="F4772">
            <v>0.19081699999999999</v>
          </cell>
        </row>
        <row r="4773">
          <cell r="F4773">
            <v>0.190857</v>
          </cell>
        </row>
        <row r="4774">
          <cell r="F4774">
            <v>0.19089700000000001</v>
          </cell>
        </row>
        <row r="4775">
          <cell r="F4775">
            <v>0.190937</v>
          </cell>
        </row>
        <row r="4776">
          <cell r="F4776">
            <v>0.19097700000000001</v>
          </cell>
        </row>
        <row r="4777">
          <cell r="F4777">
            <v>0.19101699999999999</v>
          </cell>
        </row>
        <row r="4778">
          <cell r="F4778">
            <v>0.191057</v>
          </cell>
        </row>
        <row r="4779">
          <cell r="F4779">
            <v>0.19109699999999999</v>
          </cell>
        </row>
        <row r="4780">
          <cell r="F4780">
            <v>0.191137</v>
          </cell>
        </row>
        <row r="4781">
          <cell r="F4781">
            <v>0.19117700000000001</v>
          </cell>
        </row>
        <row r="4782">
          <cell r="F4782">
            <v>0.191217</v>
          </cell>
        </row>
        <row r="4783">
          <cell r="F4783">
            <v>0.19125700000000001</v>
          </cell>
        </row>
        <row r="4784">
          <cell r="F4784">
            <v>0.19129699999999999</v>
          </cell>
        </row>
        <row r="4785">
          <cell r="F4785">
            <v>0.19133700000000001</v>
          </cell>
        </row>
        <row r="4786">
          <cell r="F4786">
            <v>0.19137699999999999</v>
          </cell>
        </row>
        <row r="4787">
          <cell r="F4787">
            <v>0.191417</v>
          </cell>
        </row>
        <row r="4788">
          <cell r="F4788">
            <v>0.19145699999999999</v>
          </cell>
        </row>
        <row r="4789">
          <cell r="F4789">
            <v>0.191497</v>
          </cell>
        </row>
        <row r="4790">
          <cell r="F4790">
            <v>0.19153700000000001</v>
          </cell>
        </row>
        <row r="4791">
          <cell r="F4791">
            <v>0.191577</v>
          </cell>
        </row>
        <row r="4792">
          <cell r="F4792">
            <v>0.19161700000000001</v>
          </cell>
        </row>
        <row r="4793">
          <cell r="F4793">
            <v>0.19165699999999999</v>
          </cell>
        </row>
        <row r="4794">
          <cell r="F4794">
            <v>0.19169700000000001</v>
          </cell>
        </row>
        <row r="4795">
          <cell r="F4795">
            <v>0.19173699999999999</v>
          </cell>
        </row>
        <row r="4796">
          <cell r="F4796">
            <v>0.191777</v>
          </cell>
        </row>
        <row r="4797">
          <cell r="F4797">
            <v>0.19181699999999999</v>
          </cell>
        </row>
        <row r="4798">
          <cell r="F4798">
            <v>0.191857</v>
          </cell>
        </row>
        <row r="4799">
          <cell r="F4799">
            <v>0.19189700000000001</v>
          </cell>
        </row>
        <row r="4800">
          <cell r="F4800">
            <v>0.191937</v>
          </cell>
        </row>
        <row r="4801">
          <cell r="F4801">
            <v>0.19197700000000001</v>
          </cell>
        </row>
        <row r="4802">
          <cell r="F4802">
            <v>0.19201699999999999</v>
          </cell>
        </row>
        <row r="4803">
          <cell r="F4803">
            <v>0.19205700000000001</v>
          </cell>
        </row>
        <row r="4804">
          <cell r="F4804">
            <v>0.19209699999999999</v>
          </cell>
        </row>
        <row r="4805">
          <cell r="F4805">
            <v>0.192137</v>
          </cell>
        </row>
        <row r="4806">
          <cell r="F4806">
            <v>0.19217699999999999</v>
          </cell>
        </row>
        <row r="4807">
          <cell r="F4807">
            <v>0.192217</v>
          </cell>
        </row>
        <row r="4808">
          <cell r="F4808">
            <v>0.19225700000000001</v>
          </cell>
        </row>
        <row r="4809">
          <cell r="F4809">
            <v>0.192297</v>
          </cell>
        </row>
        <row r="4810">
          <cell r="F4810">
            <v>0.19233700000000001</v>
          </cell>
        </row>
        <row r="4811">
          <cell r="F4811">
            <v>0.19237699999999999</v>
          </cell>
        </row>
        <row r="4812">
          <cell r="F4812">
            <v>0.192417</v>
          </cell>
        </row>
        <row r="4813">
          <cell r="F4813">
            <v>0.19245699999999999</v>
          </cell>
        </row>
        <row r="4814">
          <cell r="F4814">
            <v>0.192497</v>
          </cell>
        </row>
        <row r="4815">
          <cell r="F4815">
            <v>0.19253700000000001</v>
          </cell>
        </row>
        <row r="4816">
          <cell r="F4816">
            <v>0.192577</v>
          </cell>
        </row>
        <row r="4817">
          <cell r="F4817">
            <v>0.19261700000000001</v>
          </cell>
        </row>
        <row r="4818">
          <cell r="F4818">
            <v>0.19265699999999999</v>
          </cell>
        </row>
        <row r="4819">
          <cell r="F4819">
            <v>0.19269700000000001</v>
          </cell>
        </row>
        <row r="4820">
          <cell r="F4820">
            <v>0.19273699999999999</v>
          </cell>
        </row>
        <row r="4821">
          <cell r="F4821">
            <v>0.192777</v>
          </cell>
        </row>
        <row r="4822">
          <cell r="F4822">
            <v>0.19281699999999999</v>
          </cell>
        </row>
        <row r="4823">
          <cell r="F4823">
            <v>0.192857</v>
          </cell>
        </row>
        <row r="4824">
          <cell r="F4824">
            <v>0.19289700000000001</v>
          </cell>
        </row>
        <row r="4825">
          <cell r="F4825">
            <v>0.192937</v>
          </cell>
        </row>
        <row r="4826">
          <cell r="F4826">
            <v>0.19297700000000001</v>
          </cell>
        </row>
        <row r="4827">
          <cell r="F4827">
            <v>0.19301699999999999</v>
          </cell>
        </row>
        <row r="4828">
          <cell r="F4828">
            <v>0.19305700000000001</v>
          </cell>
        </row>
        <row r="4829">
          <cell r="F4829">
            <v>0.19309699999999999</v>
          </cell>
        </row>
        <row r="4830">
          <cell r="F4830">
            <v>0.193137</v>
          </cell>
        </row>
        <row r="4831">
          <cell r="F4831">
            <v>0.19317699999999999</v>
          </cell>
        </row>
        <row r="4832">
          <cell r="F4832">
            <v>0.193217</v>
          </cell>
        </row>
        <row r="4833">
          <cell r="F4833">
            <v>0.19325700000000001</v>
          </cell>
        </row>
        <row r="4834">
          <cell r="F4834">
            <v>0.193297</v>
          </cell>
        </row>
        <row r="4835">
          <cell r="F4835">
            <v>0.19333700000000001</v>
          </cell>
        </row>
        <row r="4836">
          <cell r="F4836">
            <v>0.19337699999999999</v>
          </cell>
        </row>
        <row r="4837">
          <cell r="F4837">
            <v>0.19341700000000001</v>
          </cell>
        </row>
        <row r="4838">
          <cell r="F4838">
            <v>0.19345699999999999</v>
          </cell>
        </row>
        <row r="4839">
          <cell r="F4839">
            <v>0.193497</v>
          </cell>
        </row>
        <row r="4840">
          <cell r="F4840">
            <v>0.19353699999999999</v>
          </cell>
        </row>
        <row r="4841">
          <cell r="F4841">
            <v>0.193577</v>
          </cell>
        </row>
        <row r="4842">
          <cell r="F4842">
            <v>0.19361700000000001</v>
          </cell>
        </row>
        <row r="4843">
          <cell r="F4843">
            <v>0.193657</v>
          </cell>
        </row>
        <row r="4844">
          <cell r="F4844">
            <v>0.19369700000000001</v>
          </cell>
        </row>
        <row r="4845">
          <cell r="F4845">
            <v>0.19373699999999999</v>
          </cell>
        </row>
        <row r="4846">
          <cell r="F4846">
            <v>0.193777</v>
          </cell>
        </row>
        <row r="4847">
          <cell r="F4847">
            <v>0.19381699999999999</v>
          </cell>
        </row>
        <row r="4848">
          <cell r="F4848">
            <v>0.193857</v>
          </cell>
        </row>
        <row r="4849">
          <cell r="F4849">
            <v>0.19389700000000001</v>
          </cell>
        </row>
        <row r="4850">
          <cell r="F4850">
            <v>0.193937</v>
          </cell>
        </row>
        <row r="4851">
          <cell r="F4851">
            <v>0.19397700000000001</v>
          </cell>
        </row>
        <row r="4852">
          <cell r="F4852">
            <v>0.194017</v>
          </cell>
        </row>
        <row r="4853">
          <cell r="F4853">
            <v>0.19405700000000001</v>
          </cell>
        </row>
        <row r="4854">
          <cell r="F4854">
            <v>0.19409699999999999</v>
          </cell>
        </row>
        <row r="4855">
          <cell r="F4855">
            <v>0.194137</v>
          </cell>
        </row>
        <row r="4856">
          <cell r="F4856">
            <v>0.19417699999999999</v>
          </cell>
        </row>
        <row r="4857">
          <cell r="F4857">
            <v>0.194217</v>
          </cell>
        </row>
        <row r="4858">
          <cell r="F4858">
            <v>0.19425700000000001</v>
          </cell>
        </row>
        <row r="4859">
          <cell r="F4859">
            <v>0.194297</v>
          </cell>
        </row>
        <row r="4860">
          <cell r="F4860">
            <v>0.19433700000000001</v>
          </cell>
        </row>
        <row r="4861">
          <cell r="F4861">
            <v>0.19437699999999999</v>
          </cell>
        </row>
        <row r="4862">
          <cell r="F4862">
            <v>0.19441700000000001</v>
          </cell>
        </row>
        <row r="4863">
          <cell r="F4863">
            <v>0.19445699999999999</v>
          </cell>
        </row>
        <row r="4864">
          <cell r="F4864">
            <v>0.194497</v>
          </cell>
        </row>
        <row r="4865">
          <cell r="F4865">
            <v>0.19453699999999999</v>
          </cell>
        </row>
        <row r="4866">
          <cell r="F4866">
            <v>0.194577</v>
          </cell>
        </row>
        <row r="4867">
          <cell r="F4867">
            <v>0.19461700000000001</v>
          </cell>
        </row>
        <row r="4868">
          <cell r="F4868">
            <v>0.194657</v>
          </cell>
        </row>
        <row r="4869">
          <cell r="F4869">
            <v>0.19469700000000001</v>
          </cell>
        </row>
        <row r="4870">
          <cell r="F4870">
            <v>0.19473699999999999</v>
          </cell>
        </row>
        <row r="4871">
          <cell r="F4871">
            <v>0.19477700000000001</v>
          </cell>
        </row>
        <row r="4872">
          <cell r="F4872">
            <v>0.19481699999999999</v>
          </cell>
        </row>
        <row r="4873">
          <cell r="F4873">
            <v>0.194857</v>
          </cell>
        </row>
        <row r="4874">
          <cell r="F4874">
            <v>0.19489699999999999</v>
          </cell>
        </row>
        <row r="4875">
          <cell r="F4875">
            <v>0.194937</v>
          </cell>
        </row>
        <row r="4876">
          <cell r="F4876">
            <v>0.19497700000000001</v>
          </cell>
        </row>
        <row r="4877">
          <cell r="F4877">
            <v>0.195017</v>
          </cell>
        </row>
        <row r="4878">
          <cell r="F4878">
            <v>0.19505700000000001</v>
          </cell>
        </row>
        <row r="4879">
          <cell r="F4879">
            <v>0.19509699999999999</v>
          </cell>
        </row>
        <row r="4880">
          <cell r="F4880">
            <v>0.195137</v>
          </cell>
        </row>
        <row r="4881">
          <cell r="F4881">
            <v>0.19517699999999999</v>
          </cell>
        </row>
        <row r="4882">
          <cell r="F4882">
            <v>0.195217</v>
          </cell>
        </row>
        <row r="4883">
          <cell r="F4883">
            <v>0.19525700000000001</v>
          </cell>
        </row>
        <row r="4884">
          <cell r="F4884">
            <v>0.195297</v>
          </cell>
        </row>
        <row r="4885">
          <cell r="F4885">
            <v>0.19533700000000001</v>
          </cell>
        </row>
        <row r="4886">
          <cell r="F4886">
            <v>0.195377</v>
          </cell>
        </row>
        <row r="4887">
          <cell r="F4887">
            <v>0.19541700000000001</v>
          </cell>
        </row>
        <row r="4888">
          <cell r="F4888">
            <v>0.19545699999999999</v>
          </cell>
        </row>
        <row r="4889">
          <cell r="F4889">
            <v>0.195497</v>
          </cell>
        </row>
        <row r="4890">
          <cell r="F4890">
            <v>0.19553699999999999</v>
          </cell>
        </row>
        <row r="4891">
          <cell r="F4891">
            <v>0.195577</v>
          </cell>
        </row>
        <row r="4892">
          <cell r="F4892">
            <v>0.19561700000000001</v>
          </cell>
        </row>
        <row r="4893">
          <cell r="F4893">
            <v>0.195657</v>
          </cell>
        </row>
        <row r="4894">
          <cell r="F4894">
            <v>0.19569700000000001</v>
          </cell>
        </row>
        <row r="4895">
          <cell r="F4895">
            <v>0.19573699999999999</v>
          </cell>
        </row>
        <row r="4896">
          <cell r="F4896">
            <v>0.19577700000000001</v>
          </cell>
        </row>
        <row r="4897">
          <cell r="F4897">
            <v>0.19581699999999999</v>
          </cell>
        </row>
        <row r="4898">
          <cell r="F4898">
            <v>0.195857</v>
          </cell>
        </row>
        <row r="4899">
          <cell r="F4899">
            <v>0.19589699999999999</v>
          </cell>
        </row>
        <row r="4900">
          <cell r="F4900">
            <v>0.195937</v>
          </cell>
        </row>
        <row r="4901">
          <cell r="F4901">
            <v>0.19597700000000001</v>
          </cell>
        </row>
        <row r="4902">
          <cell r="F4902">
            <v>0.196017</v>
          </cell>
        </row>
        <row r="4903">
          <cell r="F4903">
            <v>0.19605700000000001</v>
          </cell>
        </row>
        <row r="4904">
          <cell r="F4904">
            <v>0.19609699999999999</v>
          </cell>
        </row>
        <row r="4905">
          <cell r="F4905">
            <v>0.19613700000000001</v>
          </cell>
        </row>
        <row r="4906">
          <cell r="F4906">
            <v>0.19617699999999999</v>
          </cell>
        </row>
        <row r="4907">
          <cell r="F4907">
            <v>0.196217</v>
          </cell>
        </row>
        <row r="4908">
          <cell r="F4908">
            <v>0.19625699999999999</v>
          </cell>
        </row>
        <row r="4909">
          <cell r="F4909">
            <v>0.196297</v>
          </cell>
        </row>
        <row r="4910">
          <cell r="F4910">
            <v>0.19633700000000001</v>
          </cell>
        </row>
        <row r="4911">
          <cell r="F4911">
            <v>0.196377</v>
          </cell>
        </row>
        <row r="4912">
          <cell r="F4912">
            <v>0.19641700000000001</v>
          </cell>
        </row>
        <row r="4913">
          <cell r="F4913">
            <v>0.19645699999999999</v>
          </cell>
        </row>
        <row r="4914">
          <cell r="F4914">
            <v>0.196497</v>
          </cell>
        </row>
        <row r="4915">
          <cell r="F4915">
            <v>0.19653699999999999</v>
          </cell>
        </row>
        <row r="4916">
          <cell r="F4916">
            <v>0.196577</v>
          </cell>
        </row>
        <row r="4917">
          <cell r="F4917">
            <v>0.19661699999999999</v>
          </cell>
        </row>
        <row r="4918">
          <cell r="F4918">
            <v>0.196657</v>
          </cell>
        </row>
        <row r="4919">
          <cell r="F4919">
            <v>0.19669700000000001</v>
          </cell>
        </row>
        <row r="4920">
          <cell r="F4920">
            <v>0.196737</v>
          </cell>
        </row>
        <row r="4921">
          <cell r="F4921">
            <v>0.19677700000000001</v>
          </cell>
        </row>
        <row r="4922">
          <cell r="F4922">
            <v>0.19681699999999999</v>
          </cell>
        </row>
        <row r="4923">
          <cell r="F4923">
            <v>0.196857</v>
          </cell>
        </row>
        <row r="4924">
          <cell r="F4924">
            <v>0.19689699999999999</v>
          </cell>
        </row>
        <row r="4925">
          <cell r="F4925">
            <v>0.196937</v>
          </cell>
        </row>
        <row r="4926">
          <cell r="F4926">
            <v>0.19697700000000001</v>
          </cell>
        </row>
        <row r="4927">
          <cell r="F4927">
            <v>0.197017</v>
          </cell>
        </row>
        <row r="4928">
          <cell r="F4928">
            <v>0.19705700000000001</v>
          </cell>
        </row>
        <row r="4929">
          <cell r="F4929">
            <v>0.19709699999999999</v>
          </cell>
        </row>
        <row r="4930">
          <cell r="F4930">
            <v>0.19713700000000001</v>
          </cell>
        </row>
        <row r="4931">
          <cell r="F4931">
            <v>0.19717699999999999</v>
          </cell>
        </row>
        <row r="4932">
          <cell r="F4932">
            <v>0.197217</v>
          </cell>
        </row>
        <row r="4933">
          <cell r="F4933">
            <v>0.19725699999999999</v>
          </cell>
        </row>
        <row r="4934">
          <cell r="F4934">
            <v>0.197297</v>
          </cell>
        </row>
        <row r="4935">
          <cell r="F4935">
            <v>0.19733700000000001</v>
          </cell>
        </row>
        <row r="4936">
          <cell r="F4936">
            <v>0.197377</v>
          </cell>
        </row>
        <row r="4937">
          <cell r="F4937">
            <v>0.19741700000000001</v>
          </cell>
        </row>
        <row r="4938">
          <cell r="F4938">
            <v>0.19745699999999999</v>
          </cell>
        </row>
        <row r="4939">
          <cell r="F4939">
            <v>0.19749700000000001</v>
          </cell>
        </row>
        <row r="4940">
          <cell r="F4940">
            <v>0.19753699999999999</v>
          </cell>
        </row>
        <row r="4941">
          <cell r="F4941">
            <v>0.197577</v>
          </cell>
        </row>
        <row r="4942">
          <cell r="F4942">
            <v>0.19761699999999999</v>
          </cell>
        </row>
        <row r="4943">
          <cell r="F4943">
            <v>0.197657</v>
          </cell>
        </row>
        <row r="4944">
          <cell r="F4944">
            <v>0.19769700000000001</v>
          </cell>
        </row>
        <row r="4945">
          <cell r="F4945">
            <v>0.197737</v>
          </cell>
        </row>
        <row r="4946">
          <cell r="F4946">
            <v>0.19777700000000001</v>
          </cell>
        </row>
        <row r="4947">
          <cell r="F4947">
            <v>0.19781699999999999</v>
          </cell>
        </row>
        <row r="4948">
          <cell r="F4948">
            <v>0.19785700000000001</v>
          </cell>
        </row>
        <row r="4949">
          <cell r="F4949">
            <v>0.19789699999999999</v>
          </cell>
        </row>
        <row r="4950">
          <cell r="F4950">
            <v>0.197937</v>
          </cell>
        </row>
        <row r="4951">
          <cell r="F4951">
            <v>0.19797699999999999</v>
          </cell>
        </row>
        <row r="4952">
          <cell r="F4952">
            <v>0.198017</v>
          </cell>
        </row>
        <row r="4953">
          <cell r="F4953">
            <v>0.19805700000000001</v>
          </cell>
        </row>
        <row r="4954">
          <cell r="F4954">
            <v>0.198097</v>
          </cell>
        </row>
        <row r="4955">
          <cell r="F4955">
            <v>0.19813700000000001</v>
          </cell>
        </row>
        <row r="4956">
          <cell r="F4956">
            <v>0.19817699999999999</v>
          </cell>
        </row>
        <row r="4957">
          <cell r="F4957">
            <v>0.198217</v>
          </cell>
        </row>
        <row r="4958">
          <cell r="F4958">
            <v>0.19825699999999999</v>
          </cell>
        </row>
        <row r="4959">
          <cell r="F4959">
            <v>0.198297</v>
          </cell>
        </row>
        <row r="4960">
          <cell r="F4960">
            <v>0.19833700000000001</v>
          </cell>
        </row>
        <row r="4961">
          <cell r="F4961">
            <v>0.198377</v>
          </cell>
        </row>
        <row r="4962">
          <cell r="F4962">
            <v>0.19841700000000001</v>
          </cell>
        </row>
        <row r="4963">
          <cell r="F4963">
            <v>0.19845699999999999</v>
          </cell>
        </row>
        <row r="4964">
          <cell r="F4964">
            <v>0.19849700000000001</v>
          </cell>
        </row>
        <row r="4965">
          <cell r="F4965">
            <v>0.19853699999999999</v>
          </cell>
        </row>
        <row r="4966">
          <cell r="F4966">
            <v>0.198577</v>
          </cell>
        </row>
        <row r="4967">
          <cell r="F4967">
            <v>0.19861699999999999</v>
          </cell>
        </row>
        <row r="4968">
          <cell r="F4968">
            <v>0.198657</v>
          </cell>
        </row>
        <row r="4969">
          <cell r="F4969">
            <v>0.19869700000000001</v>
          </cell>
        </row>
        <row r="4970">
          <cell r="F4970">
            <v>0.198737</v>
          </cell>
        </row>
        <row r="4971">
          <cell r="F4971">
            <v>0.19877700000000001</v>
          </cell>
        </row>
        <row r="4972">
          <cell r="F4972">
            <v>0.19881699999999999</v>
          </cell>
        </row>
        <row r="4973">
          <cell r="F4973">
            <v>0.19885700000000001</v>
          </cell>
        </row>
        <row r="4974">
          <cell r="F4974">
            <v>0.19889699999999999</v>
          </cell>
        </row>
        <row r="4975">
          <cell r="F4975">
            <v>0.198937</v>
          </cell>
        </row>
        <row r="4976">
          <cell r="F4976">
            <v>0.19897699999999999</v>
          </cell>
        </row>
        <row r="4977">
          <cell r="F4977">
            <v>0.199017</v>
          </cell>
        </row>
        <row r="4978">
          <cell r="F4978">
            <v>0.19905700000000001</v>
          </cell>
        </row>
        <row r="4979">
          <cell r="F4979">
            <v>0.199097</v>
          </cell>
        </row>
        <row r="4980">
          <cell r="F4980">
            <v>0.19913700000000001</v>
          </cell>
        </row>
        <row r="4981">
          <cell r="F4981">
            <v>0.19917699999999999</v>
          </cell>
        </row>
        <row r="4982">
          <cell r="F4982">
            <v>0.19921700000000001</v>
          </cell>
        </row>
        <row r="4983">
          <cell r="F4983">
            <v>0.19925699999999999</v>
          </cell>
        </row>
        <row r="4984">
          <cell r="F4984">
            <v>0.199297</v>
          </cell>
        </row>
        <row r="4985">
          <cell r="F4985">
            <v>0.19933699999999999</v>
          </cell>
        </row>
        <row r="4986">
          <cell r="F4986">
            <v>0.199377</v>
          </cell>
        </row>
        <row r="4987">
          <cell r="F4987">
            <v>0.19941700000000001</v>
          </cell>
        </row>
        <row r="4988">
          <cell r="F4988">
            <v>0.199457</v>
          </cell>
        </row>
        <row r="4989">
          <cell r="F4989">
            <v>0.19949700000000001</v>
          </cell>
        </row>
        <row r="4990">
          <cell r="F4990">
            <v>0.19953699999999999</v>
          </cell>
        </row>
        <row r="4991">
          <cell r="F4991">
            <v>0.199577</v>
          </cell>
        </row>
        <row r="4992">
          <cell r="F4992">
            <v>0.19961699999999999</v>
          </cell>
        </row>
        <row r="4993">
          <cell r="F4993">
            <v>0.199657</v>
          </cell>
        </row>
        <row r="4994">
          <cell r="F4994">
            <v>0.19969700000000001</v>
          </cell>
        </row>
        <row r="4995">
          <cell r="F4995">
            <v>0.199737</v>
          </cell>
        </row>
        <row r="4996">
          <cell r="F4996">
            <v>0.19977700000000001</v>
          </cell>
        </row>
        <row r="4997">
          <cell r="F4997">
            <v>0.19981699999999999</v>
          </cell>
        </row>
        <row r="4998">
          <cell r="F4998">
            <v>0.19985700000000001</v>
          </cell>
        </row>
        <row r="4999">
          <cell r="F4999">
            <v>0.19989699999999999</v>
          </cell>
        </row>
        <row r="5000">
          <cell r="F5000">
            <v>0.199937</v>
          </cell>
        </row>
        <row r="5001">
          <cell r="F5001">
            <v>0.19997699999999999</v>
          </cell>
        </row>
        <row r="5002">
          <cell r="F5002">
            <v>0.200017</v>
          </cell>
        </row>
        <row r="5003">
          <cell r="F5003">
            <v>0.20005700000000001</v>
          </cell>
        </row>
        <row r="5004">
          <cell r="F5004">
            <v>0.200097</v>
          </cell>
        </row>
        <row r="5005">
          <cell r="F5005">
            <v>0.20013700000000001</v>
          </cell>
        </row>
        <row r="5006">
          <cell r="F5006">
            <v>0.20017699999999999</v>
          </cell>
        </row>
        <row r="5007">
          <cell r="F5007">
            <v>0.20021700000000001</v>
          </cell>
        </row>
        <row r="5008">
          <cell r="F5008">
            <v>0.20025699999999999</v>
          </cell>
        </row>
        <row r="5009">
          <cell r="F5009">
            <v>0.200297</v>
          </cell>
        </row>
        <row r="5010">
          <cell r="F5010">
            <v>0.20033699999999999</v>
          </cell>
        </row>
        <row r="5011">
          <cell r="F5011">
            <v>0.200377</v>
          </cell>
        </row>
        <row r="5012">
          <cell r="F5012">
            <v>0.20041700000000001</v>
          </cell>
        </row>
        <row r="5013">
          <cell r="F5013">
            <v>0.200457</v>
          </cell>
        </row>
        <row r="5014">
          <cell r="F5014">
            <v>0.20049700000000001</v>
          </cell>
        </row>
        <row r="5015">
          <cell r="F5015">
            <v>0.20053699999999999</v>
          </cell>
        </row>
        <row r="5016">
          <cell r="F5016">
            <v>0.20057700000000001</v>
          </cell>
        </row>
        <row r="5017">
          <cell r="F5017">
            <v>0.20061699999999999</v>
          </cell>
        </row>
        <row r="5018">
          <cell r="F5018">
            <v>0.200657</v>
          </cell>
        </row>
        <row r="5019">
          <cell r="F5019">
            <v>0.20069699999999999</v>
          </cell>
        </row>
        <row r="5020">
          <cell r="F5020">
            <v>0.200737</v>
          </cell>
        </row>
        <row r="5021">
          <cell r="F5021">
            <v>0.20077700000000001</v>
          </cell>
        </row>
        <row r="5022">
          <cell r="F5022">
            <v>0.200817</v>
          </cell>
        </row>
        <row r="5023">
          <cell r="F5023">
            <v>0.20085700000000001</v>
          </cell>
        </row>
        <row r="5024">
          <cell r="F5024">
            <v>0.20089699999999999</v>
          </cell>
        </row>
        <row r="5025">
          <cell r="F5025">
            <v>0.200937</v>
          </cell>
        </row>
        <row r="5026">
          <cell r="F5026">
            <v>0.20097699999999999</v>
          </cell>
        </row>
        <row r="5027">
          <cell r="F5027">
            <v>0.201017</v>
          </cell>
        </row>
        <row r="5028">
          <cell r="F5028">
            <v>0.20105700000000001</v>
          </cell>
        </row>
        <row r="5029">
          <cell r="F5029">
            <v>0.201097</v>
          </cell>
        </row>
        <row r="5030">
          <cell r="F5030">
            <v>0.20113700000000001</v>
          </cell>
        </row>
        <row r="5031">
          <cell r="F5031">
            <v>0.20117699999999999</v>
          </cell>
        </row>
        <row r="5032">
          <cell r="F5032">
            <v>0.20121700000000001</v>
          </cell>
        </row>
        <row r="5033">
          <cell r="F5033">
            <v>0.20125699999999999</v>
          </cell>
        </row>
        <row r="5034">
          <cell r="F5034">
            <v>0.201297</v>
          </cell>
        </row>
        <row r="5035">
          <cell r="F5035">
            <v>0.20133699999999999</v>
          </cell>
        </row>
        <row r="5036">
          <cell r="F5036">
            <v>0.201377</v>
          </cell>
        </row>
        <row r="5037">
          <cell r="F5037">
            <v>0.20141700000000001</v>
          </cell>
        </row>
        <row r="5038">
          <cell r="F5038">
            <v>0.201457</v>
          </cell>
        </row>
        <row r="5039">
          <cell r="F5039">
            <v>0.20149700000000001</v>
          </cell>
        </row>
        <row r="5040">
          <cell r="F5040">
            <v>0.20153699999999999</v>
          </cell>
        </row>
        <row r="5041">
          <cell r="F5041">
            <v>0.20157700000000001</v>
          </cell>
        </row>
        <row r="5042">
          <cell r="F5042">
            <v>0.20161699999999999</v>
          </cell>
        </row>
        <row r="5043">
          <cell r="F5043">
            <v>0.201657</v>
          </cell>
        </row>
        <row r="5044">
          <cell r="F5044">
            <v>0.20169699999999999</v>
          </cell>
        </row>
        <row r="5045">
          <cell r="F5045">
            <v>0.201737</v>
          </cell>
        </row>
        <row r="5046">
          <cell r="F5046">
            <v>0.20177700000000001</v>
          </cell>
        </row>
        <row r="5047">
          <cell r="F5047">
            <v>0.201817</v>
          </cell>
        </row>
        <row r="5048">
          <cell r="F5048">
            <v>0.20185700000000001</v>
          </cell>
        </row>
        <row r="5049">
          <cell r="F5049">
            <v>0.20189699999999999</v>
          </cell>
        </row>
        <row r="5050">
          <cell r="F5050">
            <v>0.20193700000000001</v>
          </cell>
        </row>
        <row r="5051">
          <cell r="F5051">
            <v>0.20197699999999999</v>
          </cell>
        </row>
        <row r="5052">
          <cell r="F5052">
            <v>0.202017</v>
          </cell>
        </row>
        <row r="5053">
          <cell r="F5053">
            <v>0.20205699999999999</v>
          </cell>
        </row>
        <row r="5054">
          <cell r="F5054">
            <v>0.202097</v>
          </cell>
        </row>
        <row r="5055">
          <cell r="F5055">
            <v>0.20213700000000001</v>
          </cell>
        </row>
        <row r="5056">
          <cell r="F5056">
            <v>0.202177</v>
          </cell>
        </row>
        <row r="5057">
          <cell r="F5057">
            <v>0.20221700000000001</v>
          </cell>
        </row>
        <row r="5058">
          <cell r="F5058">
            <v>0.20225699999999999</v>
          </cell>
        </row>
        <row r="5059">
          <cell r="F5059">
            <v>0.202297</v>
          </cell>
        </row>
        <row r="5060">
          <cell r="F5060">
            <v>0.20233699999999999</v>
          </cell>
        </row>
        <row r="5061">
          <cell r="F5061">
            <v>0.202377</v>
          </cell>
        </row>
        <row r="5062">
          <cell r="F5062">
            <v>0.20241700000000001</v>
          </cell>
        </row>
        <row r="5063">
          <cell r="F5063">
            <v>0.202457</v>
          </cell>
        </row>
        <row r="5064">
          <cell r="F5064">
            <v>0.20249700000000001</v>
          </cell>
        </row>
        <row r="5065">
          <cell r="F5065">
            <v>0.20253699999999999</v>
          </cell>
        </row>
        <row r="5066">
          <cell r="F5066">
            <v>0.20257700000000001</v>
          </cell>
        </row>
        <row r="5067">
          <cell r="F5067">
            <v>0.20261699999999999</v>
          </cell>
        </row>
        <row r="5068">
          <cell r="F5068">
            <v>0.202657</v>
          </cell>
        </row>
        <row r="5069">
          <cell r="F5069">
            <v>0.20269699999999999</v>
          </cell>
        </row>
        <row r="5070">
          <cell r="F5070">
            <v>0.202737</v>
          </cell>
        </row>
        <row r="5071">
          <cell r="F5071">
            <v>0.20277700000000001</v>
          </cell>
        </row>
        <row r="5072">
          <cell r="F5072">
            <v>0.202817</v>
          </cell>
        </row>
        <row r="5073">
          <cell r="F5073">
            <v>0.20285700000000001</v>
          </cell>
        </row>
        <row r="5074">
          <cell r="F5074">
            <v>0.20289699999999999</v>
          </cell>
        </row>
        <row r="5075">
          <cell r="F5075">
            <v>0.20293700000000001</v>
          </cell>
        </row>
        <row r="5076">
          <cell r="F5076">
            <v>0.20297699999999999</v>
          </cell>
        </row>
        <row r="5077">
          <cell r="F5077">
            <v>0.203017</v>
          </cell>
        </row>
        <row r="5078">
          <cell r="F5078">
            <v>0.20305699999999999</v>
          </cell>
        </row>
        <row r="5079">
          <cell r="F5079">
            <v>0.203097</v>
          </cell>
        </row>
        <row r="5080">
          <cell r="F5080">
            <v>0.20313700000000001</v>
          </cell>
        </row>
        <row r="5081">
          <cell r="F5081">
            <v>0.203177</v>
          </cell>
        </row>
        <row r="5082">
          <cell r="F5082">
            <v>0.20321700000000001</v>
          </cell>
        </row>
        <row r="5083">
          <cell r="F5083">
            <v>0.20325699999999999</v>
          </cell>
        </row>
        <row r="5084">
          <cell r="F5084">
            <v>0.20329700000000001</v>
          </cell>
        </row>
        <row r="5085">
          <cell r="F5085">
            <v>0.20333699999999999</v>
          </cell>
        </row>
        <row r="5086">
          <cell r="F5086">
            <v>0.203377</v>
          </cell>
        </row>
        <row r="5087">
          <cell r="F5087">
            <v>0.20341699999999999</v>
          </cell>
        </row>
        <row r="5088">
          <cell r="F5088">
            <v>0.203457</v>
          </cell>
        </row>
        <row r="5089">
          <cell r="F5089">
            <v>0.20349700000000001</v>
          </cell>
        </row>
        <row r="5090">
          <cell r="F5090">
            <v>0.203537</v>
          </cell>
        </row>
        <row r="5091">
          <cell r="F5091">
            <v>0.20357700000000001</v>
          </cell>
        </row>
        <row r="5092">
          <cell r="F5092">
            <v>0.20361699999999999</v>
          </cell>
        </row>
        <row r="5093">
          <cell r="F5093">
            <v>0.203657</v>
          </cell>
        </row>
        <row r="5094">
          <cell r="F5094">
            <v>0.20369699999999999</v>
          </cell>
        </row>
        <row r="5095">
          <cell r="F5095">
            <v>0.203737</v>
          </cell>
        </row>
        <row r="5096">
          <cell r="F5096">
            <v>0.20377700000000001</v>
          </cell>
        </row>
        <row r="5097">
          <cell r="F5097">
            <v>0.203817</v>
          </cell>
        </row>
        <row r="5098">
          <cell r="F5098">
            <v>0.20385700000000001</v>
          </cell>
        </row>
        <row r="5099">
          <cell r="F5099">
            <v>0.20389699999999999</v>
          </cell>
        </row>
        <row r="5100">
          <cell r="F5100">
            <v>0.20393700000000001</v>
          </cell>
        </row>
        <row r="5101">
          <cell r="F5101">
            <v>0.20397699999999999</v>
          </cell>
        </row>
        <row r="5102">
          <cell r="F5102">
            <v>0.204017</v>
          </cell>
        </row>
        <row r="5103">
          <cell r="F5103">
            <v>0.20405699999999999</v>
          </cell>
        </row>
        <row r="5104">
          <cell r="F5104">
            <v>0.204097</v>
          </cell>
        </row>
        <row r="5105">
          <cell r="F5105">
            <v>0.20413700000000001</v>
          </cell>
        </row>
        <row r="5106">
          <cell r="F5106">
            <v>0.204177</v>
          </cell>
        </row>
        <row r="5107">
          <cell r="F5107">
            <v>0.20421700000000001</v>
          </cell>
        </row>
        <row r="5108">
          <cell r="F5108">
            <v>0.20425699999999999</v>
          </cell>
        </row>
        <row r="5109">
          <cell r="F5109">
            <v>0.20429700000000001</v>
          </cell>
        </row>
        <row r="5110">
          <cell r="F5110">
            <v>0.20433699999999999</v>
          </cell>
        </row>
        <row r="5111">
          <cell r="F5111">
            <v>0.204377</v>
          </cell>
        </row>
        <row r="5112">
          <cell r="F5112">
            <v>0.20441699999999999</v>
          </cell>
        </row>
        <row r="5113">
          <cell r="F5113">
            <v>0.204457</v>
          </cell>
        </row>
        <row r="5114">
          <cell r="F5114">
            <v>0.20449700000000001</v>
          </cell>
        </row>
        <row r="5115">
          <cell r="F5115">
            <v>0.204537</v>
          </cell>
        </row>
        <row r="5116">
          <cell r="F5116">
            <v>0.20457700000000001</v>
          </cell>
        </row>
        <row r="5117">
          <cell r="F5117">
            <v>0.20461699999999999</v>
          </cell>
        </row>
        <row r="5118">
          <cell r="F5118">
            <v>0.20465700000000001</v>
          </cell>
        </row>
        <row r="5119">
          <cell r="F5119">
            <v>0.20469699999999999</v>
          </cell>
        </row>
        <row r="5120">
          <cell r="F5120">
            <v>0.204737</v>
          </cell>
        </row>
        <row r="5121">
          <cell r="F5121">
            <v>0.20477699999999999</v>
          </cell>
        </row>
        <row r="5122">
          <cell r="F5122">
            <v>0.204817</v>
          </cell>
        </row>
        <row r="5123">
          <cell r="F5123">
            <v>0.20485700000000001</v>
          </cell>
        </row>
        <row r="5124">
          <cell r="F5124">
            <v>0.204897</v>
          </cell>
        </row>
        <row r="5125">
          <cell r="F5125">
            <v>0.20493700000000001</v>
          </cell>
        </row>
        <row r="5126">
          <cell r="F5126">
            <v>0.20497699999999999</v>
          </cell>
        </row>
        <row r="5127">
          <cell r="F5127">
            <v>0.205017</v>
          </cell>
        </row>
        <row r="5128">
          <cell r="F5128">
            <v>0.20505699999999999</v>
          </cell>
        </row>
        <row r="5129">
          <cell r="F5129">
            <v>0.205097</v>
          </cell>
        </row>
        <row r="5130">
          <cell r="F5130">
            <v>0.20513700000000001</v>
          </cell>
        </row>
        <row r="5131">
          <cell r="F5131">
            <v>0.205177</v>
          </cell>
        </row>
        <row r="5132">
          <cell r="F5132">
            <v>0.20521700000000001</v>
          </cell>
        </row>
        <row r="5133">
          <cell r="F5133">
            <v>0.205257</v>
          </cell>
        </row>
        <row r="5134">
          <cell r="F5134">
            <v>0.20529700000000001</v>
          </cell>
        </row>
        <row r="5135">
          <cell r="F5135">
            <v>0.20533699999999999</v>
          </cell>
        </row>
        <row r="5136">
          <cell r="F5136">
            <v>0.205377</v>
          </cell>
        </row>
        <row r="5137">
          <cell r="F5137">
            <v>0.20541699999999999</v>
          </cell>
        </row>
        <row r="5138">
          <cell r="F5138">
            <v>0.205457</v>
          </cell>
        </row>
        <row r="5139">
          <cell r="F5139">
            <v>0.20549700000000001</v>
          </cell>
        </row>
        <row r="5140">
          <cell r="F5140">
            <v>0.205537</v>
          </cell>
        </row>
        <row r="5141">
          <cell r="F5141">
            <v>0.20557700000000001</v>
          </cell>
        </row>
        <row r="5142">
          <cell r="F5142">
            <v>0.20561699999999999</v>
          </cell>
        </row>
        <row r="5143">
          <cell r="F5143">
            <v>0.20565700000000001</v>
          </cell>
        </row>
        <row r="5144">
          <cell r="F5144">
            <v>0.20569699999999999</v>
          </cell>
        </row>
        <row r="5145">
          <cell r="F5145">
            <v>0.205737</v>
          </cell>
        </row>
        <row r="5146">
          <cell r="F5146">
            <v>0.20577699999999999</v>
          </cell>
        </row>
        <row r="5147">
          <cell r="F5147">
            <v>0.205817</v>
          </cell>
        </row>
        <row r="5148">
          <cell r="F5148">
            <v>0.20585700000000001</v>
          </cell>
        </row>
        <row r="5149">
          <cell r="F5149">
            <v>0.205897</v>
          </cell>
        </row>
        <row r="5150">
          <cell r="F5150">
            <v>0.20593700000000001</v>
          </cell>
        </row>
        <row r="5151">
          <cell r="F5151">
            <v>0.20597699999999999</v>
          </cell>
        </row>
        <row r="5152">
          <cell r="F5152">
            <v>0.20601700000000001</v>
          </cell>
        </row>
        <row r="5153">
          <cell r="F5153">
            <v>0.20605699999999999</v>
          </cell>
        </row>
        <row r="5154">
          <cell r="F5154">
            <v>0.206097</v>
          </cell>
        </row>
        <row r="5155">
          <cell r="F5155">
            <v>0.20613699999999999</v>
          </cell>
        </row>
        <row r="5156">
          <cell r="F5156">
            <v>0.206177</v>
          </cell>
        </row>
        <row r="5157">
          <cell r="F5157">
            <v>0.20621700000000001</v>
          </cell>
        </row>
        <row r="5158">
          <cell r="F5158">
            <v>0.206257</v>
          </cell>
        </row>
        <row r="5159">
          <cell r="F5159">
            <v>0.20629700000000001</v>
          </cell>
        </row>
        <row r="5160">
          <cell r="F5160">
            <v>0.20633699999999999</v>
          </cell>
        </row>
        <row r="5161">
          <cell r="F5161">
            <v>0.206377</v>
          </cell>
        </row>
        <row r="5162">
          <cell r="F5162">
            <v>0.20641699999999999</v>
          </cell>
        </row>
        <row r="5163">
          <cell r="F5163">
            <v>0.206457</v>
          </cell>
        </row>
        <row r="5164">
          <cell r="F5164">
            <v>0.20649700000000001</v>
          </cell>
        </row>
        <row r="5165">
          <cell r="F5165">
            <v>0.206537</v>
          </cell>
        </row>
        <row r="5166">
          <cell r="F5166">
            <v>0.20657700000000001</v>
          </cell>
        </row>
        <row r="5167">
          <cell r="F5167">
            <v>0.206617</v>
          </cell>
        </row>
        <row r="5168">
          <cell r="F5168">
            <v>0.20665700000000001</v>
          </cell>
        </row>
        <row r="5169">
          <cell r="F5169">
            <v>0.20669699999999999</v>
          </cell>
        </row>
        <row r="5170">
          <cell r="F5170">
            <v>0.206737</v>
          </cell>
        </row>
        <row r="5171">
          <cell r="F5171">
            <v>0.20677699999999999</v>
          </cell>
        </row>
        <row r="5172">
          <cell r="F5172">
            <v>0.206817</v>
          </cell>
        </row>
        <row r="5173">
          <cell r="F5173">
            <v>0.20685700000000001</v>
          </cell>
        </row>
        <row r="5174">
          <cell r="F5174">
            <v>0.206897</v>
          </cell>
        </row>
        <row r="5175">
          <cell r="F5175">
            <v>0.20693700000000001</v>
          </cell>
        </row>
        <row r="5176">
          <cell r="F5176">
            <v>0.20697699999999999</v>
          </cell>
        </row>
        <row r="5177">
          <cell r="F5177">
            <v>0.20701700000000001</v>
          </cell>
        </row>
        <row r="5178">
          <cell r="F5178">
            <v>0.20705699999999999</v>
          </cell>
        </row>
        <row r="5179">
          <cell r="F5179">
            <v>0.207097</v>
          </cell>
        </row>
        <row r="5180">
          <cell r="F5180">
            <v>0.20713699999999999</v>
          </cell>
        </row>
        <row r="5181">
          <cell r="F5181">
            <v>0.207177</v>
          </cell>
        </row>
        <row r="5182">
          <cell r="F5182">
            <v>0.20721700000000001</v>
          </cell>
        </row>
        <row r="5183">
          <cell r="F5183">
            <v>0.207257</v>
          </cell>
        </row>
        <row r="5184">
          <cell r="F5184">
            <v>0.20729700000000001</v>
          </cell>
        </row>
        <row r="5185">
          <cell r="F5185">
            <v>0.20733699999999999</v>
          </cell>
        </row>
        <row r="5186">
          <cell r="F5186">
            <v>0.20737700000000001</v>
          </cell>
        </row>
        <row r="5187">
          <cell r="F5187">
            <v>0.20741699999999999</v>
          </cell>
        </row>
        <row r="5188">
          <cell r="F5188">
            <v>0.207457</v>
          </cell>
        </row>
        <row r="5189">
          <cell r="F5189">
            <v>0.20749699999999999</v>
          </cell>
        </row>
        <row r="5190">
          <cell r="F5190">
            <v>0.207537</v>
          </cell>
        </row>
        <row r="5191">
          <cell r="F5191">
            <v>0.20757700000000001</v>
          </cell>
        </row>
        <row r="5192">
          <cell r="F5192">
            <v>0.207617</v>
          </cell>
        </row>
        <row r="5193">
          <cell r="F5193">
            <v>0.20765700000000001</v>
          </cell>
        </row>
        <row r="5194">
          <cell r="F5194">
            <v>0.20769699999999999</v>
          </cell>
        </row>
        <row r="5195">
          <cell r="F5195">
            <v>0.207737</v>
          </cell>
        </row>
        <row r="5196">
          <cell r="F5196">
            <v>0.20777699999999999</v>
          </cell>
        </row>
        <row r="5197">
          <cell r="F5197">
            <v>0.207817</v>
          </cell>
        </row>
        <row r="5198">
          <cell r="F5198">
            <v>0.20785699999999999</v>
          </cell>
        </row>
        <row r="5199">
          <cell r="F5199">
            <v>0.207897</v>
          </cell>
        </row>
        <row r="5200">
          <cell r="F5200">
            <v>0.20793700000000001</v>
          </cell>
        </row>
        <row r="5201">
          <cell r="F5201">
            <v>0.207977</v>
          </cell>
        </row>
        <row r="5202">
          <cell r="F5202">
            <v>0.20801700000000001</v>
          </cell>
        </row>
        <row r="5203">
          <cell r="F5203">
            <v>0.20805699999999999</v>
          </cell>
        </row>
        <row r="5204">
          <cell r="F5204">
            <v>0.208097</v>
          </cell>
        </row>
        <row r="5205">
          <cell r="F5205">
            <v>0.20813699999999999</v>
          </cell>
        </row>
        <row r="5206">
          <cell r="F5206">
            <v>0.208177</v>
          </cell>
        </row>
        <row r="5207">
          <cell r="F5207">
            <v>0.20821700000000001</v>
          </cell>
        </row>
        <row r="5208">
          <cell r="F5208">
            <v>0.208257</v>
          </cell>
        </row>
        <row r="5209">
          <cell r="F5209">
            <v>0.20829700000000001</v>
          </cell>
        </row>
        <row r="5210">
          <cell r="F5210">
            <v>0.20833699999999999</v>
          </cell>
        </row>
        <row r="5211">
          <cell r="F5211">
            <v>0.20837700000000001</v>
          </cell>
        </row>
        <row r="5212">
          <cell r="F5212">
            <v>0.20841699999999999</v>
          </cell>
        </row>
        <row r="5213">
          <cell r="F5213">
            <v>0.208457</v>
          </cell>
        </row>
        <row r="5214">
          <cell r="F5214">
            <v>0.20849699999999999</v>
          </cell>
        </row>
        <row r="5215">
          <cell r="F5215">
            <v>0.208537</v>
          </cell>
        </row>
        <row r="5216">
          <cell r="F5216">
            <v>0.20857700000000001</v>
          </cell>
        </row>
        <row r="5217">
          <cell r="F5217">
            <v>0.208617</v>
          </cell>
        </row>
        <row r="5218">
          <cell r="F5218">
            <v>0.20865700000000001</v>
          </cell>
        </row>
        <row r="5219">
          <cell r="F5219">
            <v>0.20869699999999999</v>
          </cell>
        </row>
        <row r="5220">
          <cell r="F5220">
            <v>0.20873700000000001</v>
          </cell>
        </row>
        <row r="5221">
          <cell r="F5221">
            <v>0.20877699999999999</v>
          </cell>
        </row>
        <row r="5222">
          <cell r="F5222">
            <v>0.208817</v>
          </cell>
        </row>
        <row r="5223">
          <cell r="F5223">
            <v>0.20885699999999999</v>
          </cell>
        </row>
        <row r="5224">
          <cell r="F5224">
            <v>0.208897</v>
          </cell>
        </row>
        <row r="5225">
          <cell r="F5225">
            <v>0.20893700000000001</v>
          </cell>
        </row>
        <row r="5226">
          <cell r="F5226">
            <v>0.208977</v>
          </cell>
        </row>
        <row r="5227">
          <cell r="F5227">
            <v>0.20901700000000001</v>
          </cell>
        </row>
        <row r="5228">
          <cell r="F5228">
            <v>0.20905699999999999</v>
          </cell>
        </row>
        <row r="5229">
          <cell r="F5229">
            <v>0.20909700000000001</v>
          </cell>
        </row>
        <row r="5230">
          <cell r="F5230">
            <v>0.20913699999999999</v>
          </cell>
        </row>
        <row r="5231">
          <cell r="F5231">
            <v>0.209177</v>
          </cell>
        </row>
        <row r="5232">
          <cell r="F5232">
            <v>0.20921699999999999</v>
          </cell>
        </row>
        <row r="5233">
          <cell r="F5233">
            <v>0.209257</v>
          </cell>
        </row>
        <row r="5234">
          <cell r="F5234">
            <v>0.20929700000000001</v>
          </cell>
        </row>
        <row r="5235">
          <cell r="F5235">
            <v>0.209337</v>
          </cell>
        </row>
        <row r="5236">
          <cell r="F5236">
            <v>0.20937700000000001</v>
          </cell>
        </row>
        <row r="5237">
          <cell r="F5237">
            <v>0.20941699999999999</v>
          </cell>
        </row>
        <row r="5238">
          <cell r="F5238">
            <v>0.209457</v>
          </cell>
        </row>
        <row r="5239">
          <cell r="F5239">
            <v>0.20949699999999999</v>
          </cell>
        </row>
        <row r="5240">
          <cell r="F5240">
            <v>0.209537</v>
          </cell>
        </row>
        <row r="5241">
          <cell r="F5241">
            <v>0.20957700000000001</v>
          </cell>
        </row>
        <row r="5242">
          <cell r="F5242">
            <v>0.209617</v>
          </cell>
        </row>
        <row r="5243">
          <cell r="F5243">
            <v>0.20965700000000001</v>
          </cell>
        </row>
        <row r="5244">
          <cell r="F5244">
            <v>0.20969699999999999</v>
          </cell>
        </row>
        <row r="5245">
          <cell r="F5245">
            <v>0.20973700000000001</v>
          </cell>
        </row>
        <row r="5246">
          <cell r="F5246">
            <v>0.20977699999999999</v>
          </cell>
        </row>
        <row r="5247">
          <cell r="F5247">
            <v>0.209817</v>
          </cell>
        </row>
        <row r="5248">
          <cell r="F5248">
            <v>0.20985699999999999</v>
          </cell>
        </row>
        <row r="5249">
          <cell r="F5249">
            <v>0.209897</v>
          </cell>
        </row>
        <row r="5250">
          <cell r="F5250">
            <v>0.20993700000000001</v>
          </cell>
        </row>
        <row r="5251">
          <cell r="F5251">
            <v>0.209977</v>
          </cell>
        </row>
        <row r="5252">
          <cell r="F5252">
            <v>0.21001700000000001</v>
          </cell>
        </row>
        <row r="5253">
          <cell r="F5253">
            <v>0.21005699999999999</v>
          </cell>
        </row>
        <row r="5254">
          <cell r="F5254">
            <v>0.21009700000000001</v>
          </cell>
        </row>
        <row r="5255">
          <cell r="F5255">
            <v>0.21013699999999999</v>
          </cell>
        </row>
        <row r="5256">
          <cell r="F5256">
            <v>0.210177</v>
          </cell>
        </row>
        <row r="5257">
          <cell r="F5257">
            <v>0.21021699999999999</v>
          </cell>
        </row>
        <row r="5258">
          <cell r="F5258">
            <v>0.210257</v>
          </cell>
        </row>
        <row r="5259">
          <cell r="F5259">
            <v>0.21029700000000001</v>
          </cell>
        </row>
        <row r="5260">
          <cell r="F5260">
            <v>0.210337</v>
          </cell>
        </row>
        <row r="5261">
          <cell r="F5261">
            <v>0.21037700000000001</v>
          </cell>
        </row>
        <row r="5262">
          <cell r="F5262">
            <v>0.21041699999999999</v>
          </cell>
        </row>
        <row r="5263">
          <cell r="F5263">
            <v>0.21045700000000001</v>
          </cell>
        </row>
        <row r="5264">
          <cell r="F5264">
            <v>0.21049699999999999</v>
          </cell>
        </row>
        <row r="5265">
          <cell r="F5265">
            <v>0.210537</v>
          </cell>
        </row>
        <row r="5266">
          <cell r="F5266">
            <v>0.21057699999999999</v>
          </cell>
        </row>
        <row r="5267">
          <cell r="F5267">
            <v>0.210617</v>
          </cell>
        </row>
        <row r="5268">
          <cell r="F5268">
            <v>0.21065700000000001</v>
          </cell>
        </row>
        <row r="5269">
          <cell r="F5269">
            <v>0.210697</v>
          </cell>
        </row>
        <row r="5270">
          <cell r="F5270">
            <v>0.21073700000000001</v>
          </cell>
        </row>
        <row r="5271">
          <cell r="F5271">
            <v>0.21077699999999999</v>
          </cell>
        </row>
        <row r="5272">
          <cell r="F5272">
            <v>0.210817</v>
          </cell>
        </row>
        <row r="5273">
          <cell r="F5273">
            <v>0.21085699999999999</v>
          </cell>
        </row>
        <row r="5274">
          <cell r="F5274">
            <v>0.210897</v>
          </cell>
        </row>
        <row r="5275">
          <cell r="F5275">
            <v>0.21093700000000001</v>
          </cell>
        </row>
        <row r="5276">
          <cell r="F5276">
            <v>0.210977</v>
          </cell>
        </row>
        <row r="5277">
          <cell r="F5277">
            <v>0.21101700000000001</v>
          </cell>
        </row>
        <row r="5278">
          <cell r="F5278">
            <v>0.21105699999999999</v>
          </cell>
        </row>
        <row r="5279">
          <cell r="F5279">
            <v>0.21109700000000001</v>
          </cell>
        </row>
        <row r="5280">
          <cell r="F5280">
            <v>0.21113699999999999</v>
          </cell>
        </row>
        <row r="5281">
          <cell r="F5281">
            <v>0.211177</v>
          </cell>
        </row>
        <row r="5282">
          <cell r="F5282">
            <v>0.21121699999999999</v>
          </cell>
        </row>
        <row r="5283">
          <cell r="F5283">
            <v>0.211257</v>
          </cell>
        </row>
        <row r="5284">
          <cell r="F5284">
            <v>0.21129700000000001</v>
          </cell>
        </row>
        <row r="5285">
          <cell r="F5285">
            <v>0.211337</v>
          </cell>
        </row>
        <row r="5286">
          <cell r="F5286">
            <v>0.21137700000000001</v>
          </cell>
        </row>
        <row r="5287">
          <cell r="F5287">
            <v>0.21141699999999999</v>
          </cell>
        </row>
        <row r="5288">
          <cell r="F5288">
            <v>0.21145700000000001</v>
          </cell>
        </row>
        <row r="5289">
          <cell r="F5289">
            <v>0.21149699999999999</v>
          </cell>
        </row>
        <row r="5290">
          <cell r="F5290">
            <v>0.211537</v>
          </cell>
        </row>
        <row r="5291">
          <cell r="F5291">
            <v>0.21157699999999999</v>
          </cell>
        </row>
        <row r="5292">
          <cell r="F5292">
            <v>0.211617</v>
          </cell>
        </row>
        <row r="5293">
          <cell r="F5293">
            <v>0.21165700000000001</v>
          </cell>
        </row>
        <row r="5294">
          <cell r="F5294">
            <v>0.211697</v>
          </cell>
        </row>
        <row r="5295">
          <cell r="F5295">
            <v>0.21173700000000001</v>
          </cell>
        </row>
        <row r="5296">
          <cell r="F5296">
            <v>0.21177699999999999</v>
          </cell>
        </row>
        <row r="5297">
          <cell r="F5297">
            <v>0.21181700000000001</v>
          </cell>
        </row>
        <row r="5298">
          <cell r="F5298">
            <v>0.21185699999999999</v>
          </cell>
        </row>
        <row r="5299">
          <cell r="F5299">
            <v>0.211897</v>
          </cell>
        </row>
        <row r="5300">
          <cell r="F5300">
            <v>0.21193699999999999</v>
          </cell>
        </row>
        <row r="5301">
          <cell r="F5301">
            <v>0.211977</v>
          </cell>
        </row>
        <row r="5302">
          <cell r="F5302">
            <v>0.21201700000000001</v>
          </cell>
        </row>
        <row r="5303">
          <cell r="F5303">
            <v>0.212057</v>
          </cell>
        </row>
        <row r="5304">
          <cell r="F5304">
            <v>0.21209700000000001</v>
          </cell>
        </row>
        <row r="5305">
          <cell r="F5305">
            <v>0.21213699999999999</v>
          </cell>
        </row>
        <row r="5306">
          <cell r="F5306">
            <v>0.212177</v>
          </cell>
        </row>
        <row r="5307">
          <cell r="F5307">
            <v>0.21221699999999999</v>
          </cell>
        </row>
        <row r="5308">
          <cell r="F5308">
            <v>0.212257</v>
          </cell>
        </row>
        <row r="5309">
          <cell r="F5309">
            <v>0.21229700000000001</v>
          </cell>
        </row>
        <row r="5310">
          <cell r="F5310">
            <v>0.212337</v>
          </cell>
        </row>
        <row r="5311">
          <cell r="F5311">
            <v>0.21237700000000001</v>
          </cell>
        </row>
        <row r="5312">
          <cell r="F5312">
            <v>0.21241699999999999</v>
          </cell>
        </row>
        <row r="5313">
          <cell r="F5313">
            <v>0.21245700000000001</v>
          </cell>
        </row>
        <row r="5314">
          <cell r="F5314">
            <v>0.21249699999999999</v>
          </cell>
        </row>
        <row r="5315">
          <cell r="F5315">
            <v>0.212537</v>
          </cell>
        </row>
        <row r="5316">
          <cell r="F5316">
            <v>0.21257699999999999</v>
          </cell>
        </row>
        <row r="5317">
          <cell r="F5317">
            <v>0.212617</v>
          </cell>
        </row>
        <row r="5318">
          <cell r="F5318">
            <v>0.21265700000000001</v>
          </cell>
        </row>
        <row r="5319">
          <cell r="F5319">
            <v>0.212697</v>
          </cell>
        </row>
        <row r="5320">
          <cell r="F5320">
            <v>0.21273700000000001</v>
          </cell>
        </row>
        <row r="5321">
          <cell r="F5321">
            <v>0.21277699999999999</v>
          </cell>
        </row>
        <row r="5322">
          <cell r="F5322">
            <v>0.21281700000000001</v>
          </cell>
        </row>
        <row r="5323">
          <cell r="F5323">
            <v>0.21285699999999999</v>
          </cell>
        </row>
        <row r="5324">
          <cell r="F5324">
            <v>0.212897</v>
          </cell>
        </row>
        <row r="5325">
          <cell r="F5325">
            <v>0.21293699999999999</v>
          </cell>
        </row>
        <row r="5326">
          <cell r="F5326">
            <v>0.212977</v>
          </cell>
        </row>
        <row r="5327">
          <cell r="F5327">
            <v>0.21301700000000001</v>
          </cell>
        </row>
        <row r="5328">
          <cell r="F5328">
            <v>0.213057</v>
          </cell>
        </row>
        <row r="5329">
          <cell r="F5329">
            <v>0.21309700000000001</v>
          </cell>
        </row>
        <row r="5330">
          <cell r="F5330">
            <v>0.21313699999999999</v>
          </cell>
        </row>
        <row r="5331">
          <cell r="F5331">
            <v>0.21317700000000001</v>
          </cell>
        </row>
        <row r="5332">
          <cell r="F5332">
            <v>0.21321699999999999</v>
          </cell>
        </row>
        <row r="5333">
          <cell r="F5333">
            <v>0.213257</v>
          </cell>
        </row>
        <row r="5334">
          <cell r="F5334">
            <v>0.21329699999999999</v>
          </cell>
        </row>
        <row r="5335">
          <cell r="F5335">
            <v>0.213337</v>
          </cell>
        </row>
        <row r="5336">
          <cell r="F5336">
            <v>0.21337700000000001</v>
          </cell>
        </row>
        <row r="5337">
          <cell r="F5337">
            <v>0.213417</v>
          </cell>
        </row>
        <row r="5338">
          <cell r="F5338">
            <v>0.21345700000000001</v>
          </cell>
        </row>
        <row r="5339">
          <cell r="F5339">
            <v>0.21349699999999999</v>
          </cell>
        </row>
        <row r="5340">
          <cell r="F5340">
            <v>0.213537</v>
          </cell>
        </row>
        <row r="5341">
          <cell r="F5341">
            <v>0.21357699999999999</v>
          </cell>
        </row>
        <row r="5342">
          <cell r="F5342">
            <v>0.213617</v>
          </cell>
        </row>
        <row r="5343">
          <cell r="F5343">
            <v>0.21365700000000001</v>
          </cell>
        </row>
        <row r="5344">
          <cell r="F5344">
            <v>0.213697</v>
          </cell>
        </row>
        <row r="5345">
          <cell r="F5345">
            <v>0.21373700000000001</v>
          </cell>
        </row>
        <row r="5346">
          <cell r="F5346">
            <v>0.21377699999999999</v>
          </cell>
        </row>
        <row r="5347">
          <cell r="F5347">
            <v>0.21381700000000001</v>
          </cell>
        </row>
        <row r="5348">
          <cell r="F5348">
            <v>0.21385699999999999</v>
          </cell>
        </row>
        <row r="5349">
          <cell r="F5349">
            <v>0.213897</v>
          </cell>
        </row>
        <row r="5350">
          <cell r="F5350">
            <v>0.21393699999999999</v>
          </cell>
        </row>
        <row r="5351">
          <cell r="F5351">
            <v>0.213977</v>
          </cell>
        </row>
        <row r="5352">
          <cell r="F5352">
            <v>0.21401700000000001</v>
          </cell>
        </row>
        <row r="5353">
          <cell r="F5353">
            <v>0.214057</v>
          </cell>
        </row>
        <row r="5354">
          <cell r="F5354">
            <v>0.21409700000000001</v>
          </cell>
        </row>
        <row r="5355">
          <cell r="F5355">
            <v>0.21413699999999999</v>
          </cell>
        </row>
        <row r="5356">
          <cell r="F5356">
            <v>0.21417700000000001</v>
          </cell>
        </row>
        <row r="5357">
          <cell r="F5357">
            <v>0.21421699999999999</v>
          </cell>
        </row>
        <row r="5358">
          <cell r="F5358">
            <v>0.214257</v>
          </cell>
        </row>
        <row r="5359">
          <cell r="F5359">
            <v>0.21429699999999999</v>
          </cell>
        </row>
        <row r="5360">
          <cell r="F5360">
            <v>0.214337</v>
          </cell>
        </row>
        <row r="5361">
          <cell r="F5361">
            <v>0.21437700000000001</v>
          </cell>
        </row>
        <row r="5362">
          <cell r="F5362">
            <v>0.214417</v>
          </cell>
        </row>
        <row r="5363">
          <cell r="F5363">
            <v>0.21445700000000001</v>
          </cell>
        </row>
        <row r="5364">
          <cell r="F5364">
            <v>0.21449699999999999</v>
          </cell>
        </row>
        <row r="5365">
          <cell r="F5365">
            <v>0.21453700000000001</v>
          </cell>
        </row>
        <row r="5366">
          <cell r="F5366">
            <v>0.21457699999999999</v>
          </cell>
        </row>
        <row r="5367">
          <cell r="F5367">
            <v>0.214617</v>
          </cell>
        </row>
        <row r="5368">
          <cell r="F5368">
            <v>0.21465699999999999</v>
          </cell>
        </row>
        <row r="5369">
          <cell r="F5369">
            <v>0.214697</v>
          </cell>
        </row>
        <row r="5370">
          <cell r="F5370">
            <v>0.21473700000000001</v>
          </cell>
        </row>
        <row r="5371">
          <cell r="F5371">
            <v>0.214777</v>
          </cell>
        </row>
        <row r="5372">
          <cell r="F5372">
            <v>0.21481700000000001</v>
          </cell>
        </row>
        <row r="5373">
          <cell r="F5373">
            <v>0.21485699999999999</v>
          </cell>
        </row>
        <row r="5374">
          <cell r="F5374">
            <v>0.214897</v>
          </cell>
        </row>
        <row r="5375">
          <cell r="F5375">
            <v>0.21493699999999999</v>
          </cell>
        </row>
        <row r="5376">
          <cell r="F5376">
            <v>0.214977</v>
          </cell>
        </row>
        <row r="5377">
          <cell r="F5377">
            <v>0.21501700000000001</v>
          </cell>
        </row>
        <row r="5378">
          <cell r="F5378">
            <v>0.215057</v>
          </cell>
        </row>
        <row r="5379">
          <cell r="F5379">
            <v>0.21509700000000001</v>
          </cell>
        </row>
        <row r="5380">
          <cell r="F5380">
            <v>0.21513699999999999</v>
          </cell>
        </row>
        <row r="5381">
          <cell r="F5381">
            <v>0.21517700000000001</v>
          </cell>
        </row>
        <row r="5382">
          <cell r="F5382">
            <v>0.21521699999999999</v>
          </cell>
        </row>
        <row r="5383">
          <cell r="F5383">
            <v>0.215257</v>
          </cell>
        </row>
        <row r="5384">
          <cell r="F5384">
            <v>0.21529699999999999</v>
          </cell>
        </row>
        <row r="5385">
          <cell r="F5385">
            <v>0.215337</v>
          </cell>
        </row>
        <row r="5386">
          <cell r="F5386">
            <v>0.21537700000000001</v>
          </cell>
        </row>
        <row r="5387">
          <cell r="F5387">
            <v>0.215417</v>
          </cell>
        </row>
        <row r="5388">
          <cell r="F5388">
            <v>0.21545700000000001</v>
          </cell>
        </row>
        <row r="5389">
          <cell r="F5389">
            <v>0.21549699999999999</v>
          </cell>
        </row>
        <row r="5390">
          <cell r="F5390">
            <v>0.21553700000000001</v>
          </cell>
        </row>
        <row r="5391">
          <cell r="F5391">
            <v>0.21557699999999999</v>
          </cell>
        </row>
        <row r="5392">
          <cell r="F5392">
            <v>0.215617</v>
          </cell>
        </row>
        <row r="5393">
          <cell r="F5393">
            <v>0.21565699999999999</v>
          </cell>
        </row>
        <row r="5394">
          <cell r="F5394">
            <v>0.215697</v>
          </cell>
        </row>
        <row r="5395">
          <cell r="F5395">
            <v>0.21573700000000001</v>
          </cell>
        </row>
        <row r="5396">
          <cell r="F5396">
            <v>0.215777</v>
          </cell>
        </row>
        <row r="5397">
          <cell r="F5397">
            <v>0.21581700000000001</v>
          </cell>
        </row>
        <row r="5398">
          <cell r="F5398">
            <v>0.21585699999999999</v>
          </cell>
        </row>
        <row r="5399">
          <cell r="F5399">
            <v>0.21589700000000001</v>
          </cell>
        </row>
        <row r="5400">
          <cell r="F5400">
            <v>0.21593699999999999</v>
          </cell>
        </row>
        <row r="5401">
          <cell r="F5401">
            <v>0.215977</v>
          </cell>
        </row>
        <row r="5402">
          <cell r="F5402">
            <v>0.21601699999999999</v>
          </cell>
        </row>
        <row r="5403">
          <cell r="F5403">
            <v>0.216057</v>
          </cell>
        </row>
        <row r="5404">
          <cell r="F5404">
            <v>0.21609700000000001</v>
          </cell>
        </row>
        <row r="5405">
          <cell r="F5405">
            <v>0.216137</v>
          </cell>
        </row>
        <row r="5406">
          <cell r="F5406">
            <v>0.21617700000000001</v>
          </cell>
        </row>
        <row r="5407">
          <cell r="F5407">
            <v>0.21621699999999999</v>
          </cell>
        </row>
        <row r="5408">
          <cell r="F5408">
            <v>0.216257</v>
          </cell>
        </row>
        <row r="5409">
          <cell r="F5409">
            <v>0.21629699999999999</v>
          </cell>
        </row>
        <row r="5410">
          <cell r="F5410">
            <v>0.216337</v>
          </cell>
        </row>
        <row r="5411">
          <cell r="F5411">
            <v>0.21637700000000001</v>
          </cell>
        </row>
        <row r="5412">
          <cell r="F5412">
            <v>0.216417</v>
          </cell>
        </row>
        <row r="5413">
          <cell r="F5413">
            <v>0.21645700000000001</v>
          </cell>
        </row>
        <row r="5414">
          <cell r="F5414">
            <v>0.216497</v>
          </cell>
        </row>
        <row r="5415">
          <cell r="F5415">
            <v>0.21653700000000001</v>
          </cell>
        </row>
        <row r="5416">
          <cell r="F5416">
            <v>0.21657699999999999</v>
          </cell>
        </row>
        <row r="5417">
          <cell r="F5417">
            <v>0.216617</v>
          </cell>
        </row>
        <row r="5418">
          <cell r="F5418">
            <v>0.21665699999999999</v>
          </cell>
        </row>
        <row r="5419">
          <cell r="F5419">
            <v>0.216697</v>
          </cell>
        </row>
        <row r="5420">
          <cell r="F5420">
            <v>0.21673700000000001</v>
          </cell>
        </row>
        <row r="5421">
          <cell r="F5421">
            <v>0.216777</v>
          </cell>
        </row>
        <row r="5422">
          <cell r="F5422">
            <v>0.21681700000000001</v>
          </cell>
        </row>
        <row r="5423">
          <cell r="F5423">
            <v>0.21685699999999999</v>
          </cell>
        </row>
        <row r="5424">
          <cell r="F5424">
            <v>0.21689700000000001</v>
          </cell>
        </row>
        <row r="5425">
          <cell r="F5425">
            <v>0.21693699999999999</v>
          </cell>
        </row>
        <row r="5426">
          <cell r="F5426">
            <v>0.216977</v>
          </cell>
        </row>
        <row r="5427">
          <cell r="F5427">
            <v>0.21701699999999999</v>
          </cell>
        </row>
        <row r="5428">
          <cell r="F5428">
            <v>0.217057</v>
          </cell>
        </row>
        <row r="5429">
          <cell r="F5429">
            <v>0.21709700000000001</v>
          </cell>
        </row>
        <row r="5430">
          <cell r="F5430">
            <v>0.217137</v>
          </cell>
        </row>
        <row r="5431">
          <cell r="F5431">
            <v>0.21717700000000001</v>
          </cell>
        </row>
        <row r="5432">
          <cell r="F5432">
            <v>0.21721699999999999</v>
          </cell>
        </row>
        <row r="5433">
          <cell r="F5433">
            <v>0.21725700000000001</v>
          </cell>
        </row>
        <row r="5434">
          <cell r="F5434">
            <v>0.21729699999999999</v>
          </cell>
        </row>
        <row r="5435">
          <cell r="F5435">
            <v>0.217337</v>
          </cell>
        </row>
        <row r="5436">
          <cell r="F5436">
            <v>0.21737699999999999</v>
          </cell>
        </row>
        <row r="5437">
          <cell r="F5437">
            <v>0.217417</v>
          </cell>
        </row>
        <row r="5438">
          <cell r="F5438">
            <v>0.21745700000000001</v>
          </cell>
        </row>
        <row r="5439">
          <cell r="F5439">
            <v>0.217497</v>
          </cell>
        </row>
        <row r="5440">
          <cell r="F5440">
            <v>0.21753700000000001</v>
          </cell>
        </row>
        <row r="5441">
          <cell r="F5441">
            <v>0.21757699999999999</v>
          </cell>
        </row>
        <row r="5442">
          <cell r="F5442">
            <v>0.217617</v>
          </cell>
        </row>
        <row r="5443">
          <cell r="F5443">
            <v>0.21765699999999999</v>
          </cell>
        </row>
        <row r="5444">
          <cell r="F5444">
            <v>0.217697</v>
          </cell>
        </row>
        <row r="5445">
          <cell r="F5445">
            <v>0.21773700000000001</v>
          </cell>
        </row>
        <row r="5446">
          <cell r="F5446">
            <v>0.217777</v>
          </cell>
        </row>
        <row r="5447">
          <cell r="F5447">
            <v>0.21781700000000001</v>
          </cell>
        </row>
        <row r="5448">
          <cell r="F5448">
            <v>0.217857</v>
          </cell>
        </row>
        <row r="5449">
          <cell r="F5449">
            <v>0.21789700000000001</v>
          </cell>
        </row>
        <row r="5450">
          <cell r="F5450">
            <v>0.21793699999999999</v>
          </cell>
        </row>
        <row r="5451">
          <cell r="F5451">
            <v>0.217977</v>
          </cell>
        </row>
        <row r="5452">
          <cell r="F5452">
            <v>0.21801699999999999</v>
          </cell>
        </row>
        <row r="5453">
          <cell r="F5453">
            <v>0.218057</v>
          </cell>
        </row>
        <row r="5454">
          <cell r="F5454">
            <v>0.21809700000000001</v>
          </cell>
        </row>
        <row r="5455">
          <cell r="F5455">
            <v>0.218137</v>
          </cell>
        </row>
        <row r="5456">
          <cell r="F5456">
            <v>0.21817700000000001</v>
          </cell>
        </row>
        <row r="5457">
          <cell r="F5457">
            <v>0.21821699999999999</v>
          </cell>
        </row>
        <row r="5458">
          <cell r="F5458">
            <v>0.21825700000000001</v>
          </cell>
        </row>
        <row r="5459">
          <cell r="F5459">
            <v>0.21829699999999999</v>
          </cell>
        </row>
        <row r="5460">
          <cell r="F5460">
            <v>0.218337</v>
          </cell>
        </row>
      </sheetData>
      <sheetData sheetId="2" refreshError="1"/>
      <sheetData sheetId="3" refreshError="1"/>
      <sheetData sheetId="4" refreshError="1"/>
      <sheetData sheetId="5">
        <row r="3">
          <cell r="V3" t="str">
            <v>Storey</v>
          </cell>
          <cell r="W3" t="str">
            <v>Load Coeff.</v>
          </cell>
          <cell r="X3" t="str">
            <v>Cumul. L. Coeff.</v>
          </cell>
          <cell r="Y3" t="str">
            <v>Storey Disp. (m)</v>
          </cell>
          <cell r="Z3" t="str">
            <v>Base Shear (kN)</v>
          </cell>
          <cell r="AA3" t="str">
            <v>K1 (kN/m)</v>
          </cell>
          <cell r="AC3" t="str">
            <v>Storey Disp. (m)</v>
          </cell>
          <cell r="AD3" t="str">
            <v>Base Shear (kN)</v>
          </cell>
          <cell r="AE3" t="str">
            <v>K2 (kN/m)</v>
          </cell>
          <cell r="AG3" t="str">
            <v>Storey Disp. (m)</v>
          </cell>
          <cell r="AH3" t="str">
            <v>Base Shear (kN)</v>
          </cell>
          <cell r="AI3" t="str">
            <v>K3 (kN/m)</v>
          </cell>
        </row>
        <row r="4">
          <cell r="O4">
            <v>-716.30089000000009</v>
          </cell>
          <cell r="P4">
            <v>-1162.1665000000003</v>
          </cell>
          <cell r="Q4">
            <v>-1021.3403000000001</v>
          </cell>
          <cell r="R4">
            <v>-573.72589999999991</v>
          </cell>
        </row>
        <row r="5">
          <cell r="O5">
            <v>1.0037000000000001E-2</v>
          </cell>
          <cell r="P5">
            <v>2.5023500000000001E-2</v>
          </cell>
          <cell r="Q5">
            <v>3.5023800000000001E-2</v>
          </cell>
          <cell r="R5">
            <v>5.0020700000000001E-2</v>
          </cell>
          <cell r="V5">
            <v>3</v>
          </cell>
          <cell r="W5">
            <v>0.5</v>
          </cell>
          <cell r="X5">
            <v>0.5</v>
          </cell>
          <cell r="Y5">
            <v>2.0728400000000003E-3</v>
          </cell>
          <cell r="Z5">
            <v>288.06619000000001</v>
          </cell>
          <cell r="AA5">
            <v>138971.74408058508</v>
          </cell>
          <cell r="AC5">
            <v>7.7260000000000002E-4</v>
          </cell>
          <cell r="AD5">
            <v>105.9085</v>
          </cell>
          <cell r="AE5">
            <v>137080.63681076883</v>
          </cell>
          <cell r="AG5">
            <v>-5.4369999999999419E-4</v>
          </cell>
          <cell r="AH5">
            <v>-111.80310000000009</v>
          </cell>
          <cell r="AI5">
            <v>205633.80540739614</v>
          </cell>
        </row>
        <row r="6">
          <cell r="O6">
            <v>7.5864699999999997E-3</v>
          </cell>
          <cell r="P6">
            <v>2.09575E-2</v>
          </cell>
          <cell r="Q6">
            <v>3.1274999999999997E-2</v>
          </cell>
          <cell r="R6">
            <v>4.7359100000000001E-2</v>
          </cell>
          <cell r="V6">
            <v>2</v>
          </cell>
          <cell r="W6">
            <v>0.33333333333333331</v>
          </cell>
          <cell r="X6">
            <v>0.83333333333333326</v>
          </cell>
          <cell r="Y6">
            <v>3.2925700000000007E-3</v>
          </cell>
          <cell r="Z6">
            <v>480.11031666666662</v>
          </cell>
          <cell r="AA6">
            <v>145816.28231644779</v>
          </cell>
          <cell r="AC6">
            <v>4.1249300000000006E-3</v>
          </cell>
          <cell r="AD6">
            <v>176.51416666666665</v>
          </cell>
          <cell r="AE6">
            <v>42792.039299252749</v>
          </cell>
          <cell r="AG6">
            <v>-1.2412000000000013E-3</v>
          </cell>
          <cell r="AH6">
            <v>-186.33850000000012</v>
          </cell>
          <cell r="AI6">
            <v>150127.69900096674</v>
          </cell>
        </row>
        <row r="7">
          <cell r="O7">
            <v>3.7487900000000001E-3</v>
          </cell>
          <cell r="P7">
            <v>1.17565E-2</v>
          </cell>
          <cell r="Q7">
            <v>2.2335399999999998E-2</v>
          </cell>
          <cell r="R7">
            <v>4.0935100000000002E-2</v>
          </cell>
          <cell r="V7">
            <v>1</v>
          </cell>
          <cell r="W7">
            <v>0.16666666666666666</v>
          </cell>
          <cell r="X7">
            <v>0.99999999999999989</v>
          </cell>
          <cell r="Y7">
            <v>3.2705899999999999E-3</v>
          </cell>
          <cell r="Z7">
            <v>576.1323799999999</v>
          </cell>
          <cell r="AA7">
            <v>176155.48876502403</v>
          </cell>
          <cell r="AC7">
            <v>5.5146699999999993E-3</v>
          </cell>
          <cell r="AD7">
            <v>211.81699999999998</v>
          </cell>
          <cell r="AE7">
            <v>38409.732585993363</v>
          </cell>
          <cell r="AG7">
            <v>9.5834999999999983E-3</v>
          </cell>
          <cell r="AH7">
            <v>-223.60620000000014</v>
          </cell>
          <cell r="AI7">
            <v>-23332.415088433263</v>
          </cell>
        </row>
        <row r="8">
          <cell r="O8">
            <v>0</v>
          </cell>
          <cell r="P8">
            <v>0</v>
          </cell>
          <cell r="Q8">
            <v>0</v>
          </cell>
          <cell r="R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35"/>
  <sheetViews>
    <sheetView zoomScale="80" zoomScaleNormal="80" workbookViewId="0">
      <selection activeCell="AK39" sqref="AK39"/>
    </sheetView>
  </sheetViews>
  <sheetFormatPr defaultRowHeight="15" x14ac:dyDescent="0.25"/>
  <cols>
    <col min="1" max="1" width="9.140625" style="1"/>
    <col min="2" max="2" width="8.140625" style="1" customWidth="1"/>
    <col min="3" max="7" width="9.140625" style="1" customWidth="1"/>
    <col min="8" max="8" width="10.140625" style="1" customWidth="1"/>
    <col min="9" max="9" width="9.140625" style="1" customWidth="1"/>
    <col min="10" max="13" width="9.140625" style="1"/>
    <col min="14" max="14" width="5.5703125" style="1" bestFit="1" customWidth="1"/>
    <col min="15" max="15" width="12.7109375" style="1" customWidth="1"/>
    <col min="16" max="16" width="5.5703125" style="1" bestFit="1" customWidth="1"/>
    <col min="17" max="17" width="7.5703125" style="1" customWidth="1"/>
    <col min="18" max="18" width="5.5703125" style="1" customWidth="1"/>
    <col min="19" max="19" width="12.7109375" style="1" customWidth="1"/>
    <col min="20" max="20" width="5.5703125" style="1" customWidth="1"/>
    <col min="21" max="21" width="7.5703125" style="1" customWidth="1"/>
    <col min="22" max="22" width="5.5703125" style="1" bestFit="1" customWidth="1"/>
    <col min="23" max="23" width="12.7109375" style="1" customWidth="1"/>
    <col min="24" max="24" width="5.5703125" style="1" bestFit="1" customWidth="1"/>
    <col min="25" max="25" width="8.7109375" style="1" customWidth="1"/>
    <col min="26" max="26" width="5" style="1" bestFit="1" customWidth="1"/>
    <col min="27" max="27" width="8" style="1" customWidth="1"/>
    <col min="28" max="28" width="9.5703125" style="1" customWidth="1"/>
    <col min="29" max="29" width="11.28515625" style="1" customWidth="1"/>
    <col min="30" max="33" width="10.42578125" style="1" bestFit="1" customWidth="1"/>
    <col min="34" max="35" width="10.42578125" style="1" customWidth="1"/>
    <col min="36" max="36" width="10.28515625" style="1" bestFit="1" customWidth="1"/>
    <col min="37" max="37" width="13.140625" style="1" bestFit="1" customWidth="1"/>
    <col min="38" max="38" width="10.5703125" style="1" bestFit="1" customWidth="1"/>
    <col min="39" max="39" width="8.5703125" style="1" bestFit="1" customWidth="1"/>
    <col min="40" max="40" width="10.28515625" style="1" bestFit="1" customWidth="1"/>
    <col min="41" max="41" width="7.140625" style="1" bestFit="1" customWidth="1"/>
    <col min="42" max="42" width="11.85546875" style="1" bestFit="1" customWidth="1"/>
    <col min="43" max="43" width="10.5703125" style="1" bestFit="1" customWidth="1"/>
    <col min="44" max="44" width="9.28515625" style="1" bestFit="1" customWidth="1"/>
    <col min="45" max="45" width="10.28515625" style="1" bestFit="1" customWidth="1"/>
    <col min="46" max="46" width="6.28515625" style="1" customWidth="1"/>
    <col min="47" max="47" width="12.42578125" style="1" bestFit="1" customWidth="1"/>
    <col min="48" max="16384" width="9.140625" style="1"/>
  </cols>
  <sheetData>
    <row r="1" spans="2:48" ht="15.75" thickBot="1" x14ac:dyDescent="0.3"/>
    <row r="2" spans="2:48" ht="1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09" t="s">
        <v>4</v>
      </c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4"/>
      <c r="AA2" s="529" t="s">
        <v>27</v>
      </c>
      <c r="AB2" s="530"/>
      <c r="AC2" s="530"/>
      <c r="AD2" s="530"/>
      <c r="AE2" s="530"/>
      <c r="AF2" s="530"/>
      <c r="AG2" s="530"/>
      <c r="AH2" s="530"/>
      <c r="AI2" s="530"/>
      <c r="AJ2" s="530"/>
      <c r="AK2" s="530"/>
      <c r="AL2" s="530"/>
      <c r="AM2" s="531"/>
    </row>
    <row r="3" spans="2:48" ht="15" customHeight="1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10"/>
      <c r="O3" s="510"/>
      <c r="P3" s="510"/>
      <c r="Q3" s="510"/>
      <c r="R3" s="510"/>
      <c r="S3" s="510"/>
      <c r="T3" s="510"/>
      <c r="U3" s="510"/>
      <c r="V3" s="510"/>
      <c r="W3" s="510"/>
      <c r="X3" s="510"/>
      <c r="Y3" s="7"/>
      <c r="AA3" s="532"/>
      <c r="AB3" s="533"/>
      <c r="AC3" s="533"/>
      <c r="AD3" s="533"/>
      <c r="AE3" s="533"/>
      <c r="AF3" s="533"/>
      <c r="AG3" s="533"/>
      <c r="AH3" s="533"/>
      <c r="AI3" s="533"/>
      <c r="AJ3" s="533"/>
      <c r="AK3" s="533"/>
      <c r="AL3" s="533"/>
      <c r="AM3" s="534"/>
    </row>
    <row r="4" spans="2:48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AA4" s="549" t="s">
        <v>0</v>
      </c>
      <c r="AB4" s="550" t="s">
        <v>2</v>
      </c>
      <c r="AC4" s="547" t="s">
        <v>3</v>
      </c>
      <c r="AD4" s="515" t="s">
        <v>6</v>
      </c>
      <c r="AE4" s="515"/>
      <c r="AF4" s="515"/>
      <c r="AG4" s="515"/>
      <c r="AH4" s="515"/>
      <c r="AI4" s="515"/>
      <c r="AJ4" s="515"/>
      <c r="AK4" s="551"/>
      <c r="AL4" s="547" t="s">
        <v>20</v>
      </c>
      <c r="AM4" s="548" t="s">
        <v>21</v>
      </c>
    </row>
    <row r="5" spans="2:48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9"/>
      <c r="P5" s="8"/>
      <c r="Q5" s="386"/>
      <c r="R5" s="386"/>
      <c r="S5" s="386"/>
      <c r="T5" s="386"/>
      <c r="U5" s="9"/>
      <c r="V5" s="8"/>
      <c r="W5" s="9"/>
      <c r="X5" s="8"/>
      <c r="Y5" s="7"/>
      <c r="AA5" s="549"/>
      <c r="AB5" s="550"/>
      <c r="AC5" s="547"/>
      <c r="AD5" s="387" t="s">
        <v>396</v>
      </c>
      <c r="AE5" s="387" t="s">
        <v>397</v>
      </c>
      <c r="AF5" s="387" t="s">
        <v>398</v>
      </c>
      <c r="AG5" s="387" t="s">
        <v>399</v>
      </c>
      <c r="AH5" s="387" t="s">
        <v>400</v>
      </c>
      <c r="AI5" s="387" t="s">
        <v>401</v>
      </c>
      <c r="AJ5" s="387" t="s">
        <v>5</v>
      </c>
      <c r="AK5" s="551"/>
      <c r="AL5" s="547"/>
      <c r="AM5" s="548"/>
    </row>
    <row r="6" spans="2:48" ht="18" customHeight="1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511"/>
      <c r="O6" s="512"/>
      <c r="P6" s="511"/>
      <c r="Q6" s="385"/>
      <c r="R6" s="385"/>
      <c r="S6" s="385"/>
      <c r="T6" s="385"/>
      <c r="U6" s="512"/>
      <c r="V6" s="511"/>
      <c r="W6" s="512"/>
      <c r="X6" s="511"/>
      <c r="Y6" s="7"/>
      <c r="AA6" s="429">
        <v>3</v>
      </c>
      <c r="AB6" s="12">
        <v>8.75</v>
      </c>
      <c r="AC6" s="12">
        <f>AB6-AB7</f>
        <v>3</v>
      </c>
      <c r="AD6" s="12">
        <v>6.7278000000000002</v>
      </c>
      <c r="AE6" s="12">
        <v>13.4557</v>
      </c>
      <c r="AF6" s="12">
        <v>13.4557</v>
      </c>
      <c r="AG6" s="12">
        <v>13.4557</v>
      </c>
      <c r="AH6" s="12">
        <v>13.4557</v>
      </c>
      <c r="AI6" s="12">
        <v>6.7278000000000002</v>
      </c>
      <c r="AJ6" s="421">
        <f>AG6+AF6+AE6+AD6+AH6+AI6</f>
        <v>67.278400000000005</v>
      </c>
      <c r="AK6" s="551"/>
      <c r="AL6" s="400">
        <v>5</v>
      </c>
      <c r="AM6" s="14">
        <v>4.5</v>
      </c>
    </row>
    <row r="7" spans="2:48" ht="18" customHeight="1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511"/>
      <c r="O7" s="512"/>
      <c r="P7" s="511"/>
      <c r="Q7" s="385"/>
      <c r="R7" s="385"/>
      <c r="S7" s="385"/>
      <c r="T7" s="385"/>
      <c r="U7" s="512"/>
      <c r="V7" s="511"/>
      <c r="W7" s="512"/>
      <c r="X7" s="511"/>
      <c r="Y7" s="7"/>
      <c r="AA7" s="429">
        <v>2</v>
      </c>
      <c r="AB7" s="12">
        <v>5.75</v>
      </c>
      <c r="AC7" s="12">
        <f>AB7-AB8</f>
        <v>3</v>
      </c>
      <c r="AD7" s="12">
        <v>6.7278000000000002</v>
      </c>
      <c r="AE7" s="12">
        <v>13.4557</v>
      </c>
      <c r="AF7" s="12">
        <v>13.4557</v>
      </c>
      <c r="AG7" s="12">
        <v>13.4557</v>
      </c>
      <c r="AH7" s="12">
        <v>13.4557</v>
      </c>
      <c r="AI7" s="12">
        <v>6.7278000000000002</v>
      </c>
      <c r="AJ7" s="421">
        <f t="shared" ref="AJ7:AJ9" si="0">AG7+AF7+AE7+AD7+AH7+AI7</f>
        <v>67.278400000000005</v>
      </c>
      <c r="AK7" s="551"/>
      <c r="AL7" s="419">
        <v>4</v>
      </c>
      <c r="AM7" s="14">
        <v>2</v>
      </c>
    </row>
    <row r="8" spans="2:48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8"/>
      <c r="O8" s="9"/>
      <c r="P8" s="8"/>
      <c r="Q8" s="386"/>
      <c r="R8" s="386"/>
      <c r="S8" s="386"/>
      <c r="T8" s="386"/>
      <c r="U8" s="9"/>
      <c r="V8" s="8"/>
      <c r="W8" s="9"/>
      <c r="X8" s="8"/>
      <c r="Y8" s="7"/>
      <c r="AA8" s="429">
        <v>1</v>
      </c>
      <c r="AB8" s="12">
        <v>2.75</v>
      </c>
      <c r="AC8" s="12">
        <f>AB8-AB9</f>
        <v>2.75</v>
      </c>
      <c r="AD8" s="12">
        <v>6.7278000000000002</v>
      </c>
      <c r="AE8" s="12">
        <v>13.4557</v>
      </c>
      <c r="AF8" s="12">
        <v>13.4557</v>
      </c>
      <c r="AG8" s="12">
        <v>13.4557</v>
      </c>
      <c r="AH8" s="12">
        <v>13.4557</v>
      </c>
      <c r="AI8" s="12">
        <v>6.7278000000000002</v>
      </c>
      <c r="AJ8" s="421">
        <f t="shared" si="0"/>
        <v>67.278400000000005</v>
      </c>
      <c r="AK8" s="551"/>
      <c r="AL8" s="419">
        <v>3</v>
      </c>
      <c r="AM8" s="14">
        <v>4.5</v>
      </c>
    </row>
    <row r="9" spans="2:48" ht="18" customHeight="1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511"/>
      <c r="O9" s="512"/>
      <c r="P9" s="511"/>
      <c r="Q9" s="385"/>
      <c r="R9" s="385"/>
      <c r="S9" s="385"/>
      <c r="T9" s="385"/>
      <c r="U9" s="512"/>
      <c r="V9" s="511"/>
      <c r="W9" s="512"/>
      <c r="X9" s="511"/>
      <c r="Y9" s="7"/>
      <c r="AA9" s="391" t="s">
        <v>1</v>
      </c>
      <c r="AB9" s="412">
        <v>0</v>
      </c>
      <c r="AC9" s="412">
        <f>AB9-0</f>
        <v>0</v>
      </c>
      <c r="AD9" s="412">
        <v>0</v>
      </c>
      <c r="AE9" s="412">
        <v>0</v>
      </c>
      <c r="AF9" s="412">
        <v>0</v>
      </c>
      <c r="AG9" s="412">
        <v>0</v>
      </c>
      <c r="AH9" s="412">
        <v>0</v>
      </c>
      <c r="AI9" s="412">
        <v>0</v>
      </c>
      <c r="AJ9" s="181">
        <f t="shared" si="0"/>
        <v>0</v>
      </c>
      <c r="AK9" s="551"/>
      <c r="AL9" s="419">
        <v>2</v>
      </c>
      <c r="AM9" s="14">
        <v>2</v>
      </c>
    </row>
    <row r="10" spans="2:48" ht="18" customHeight="1" thickBot="1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11"/>
      <c r="O10" s="512"/>
      <c r="P10" s="511"/>
      <c r="Q10" s="385"/>
      <c r="R10" s="385"/>
      <c r="S10" s="385"/>
      <c r="T10" s="385"/>
      <c r="U10" s="512"/>
      <c r="V10" s="511"/>
      <c r="W10" s="512"/>
      <c r="X10" s="511"/>
      <c r="Y10" s="7"/>
      <c r="AA10" s="503"/>
      <c r="AB10" s="504"/>
      <c r="AC10" s="504"/>
      <c r="AD10" s="504"/>
      <c r="AE10" s="504"/>
      <c r="AF10" s="504"/>
      <c r="AG10" s="504"/>
      <c r="AH10" s="504"/>
      <c r="AI10" s="504"/>
      <c r="AJ10" s="504"/>
      <c r="AK10" s="504"/>
      <c r="AL10" s="398">
        <v>1</v>
      </c>
      <c r="AM10" s="430">
        <v>4.5</v>
      </c>
    </row>
    <row r="11" spans="2:48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8"/>
      <c r="O11" s="9"/>
      <c r="P11" s="8"/>
      <c r="Q11" s="386"/>
      <c r="R11" s="386"/>
      <c r="S11" s="386"/>
      <c r="T11" s="386"/>
      <c r="U11" s="9"/>
      <c r="V11" s="8"/>
      <c r="W11" s="9"/>
      <c r="X11" s="8"/>
      <c r="Y11" s="7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17"/>
      <c r="AM11" s="17"/>
    </row>
    <row r="12" spans="2:48" ht="18" customHeight="1" thickBot="1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8">
        <v>1113</v>
      </c>
      <c r="O12" s="19">
        <v>5113</v>
      </c>
      <c r="P12" s="18">
        <v>1213</v>
      </c>
      <c r="Q12" s="19">
        <v>5213</v>
      </c>
      <c r="R12" s="18">
        <v>1313</v>
      </c>
      <c r="S12" s="19">
        <v>5313</v>
      </c>
      <c r="T12" s="18">
        <v>1413</v>
      </c>
      <c r="U12" s="19">
        <v>5413</v>
      </c>
      <c r="V12" s="18">
        <v>1513</v>
      </c>
      <c r="W12" s="19">
        <v>5513</v>
      </c>
      <c r="X12" s="18">
        <v>1613</v>
      </c>
      <c r="Y12" s="7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17"/>
      <c r="AM12" s="17"/>
    </row>
    <row r="13" spans="2:48" ht="18" customHeight="1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507">
        <v>7113</v>
      </c>
      <c r="O13" s="505"/>
      <c r="P13" s="507">
        <v>7213</v>
      </c>
      <c r="Q13" s="505"/>
      <c r="R13" s="507">
        <v>7313</v>
      </c>
      <c r="S13" s="505"/>
      <c r="T13" s="507">
        <v>7413</v>
      </c>
      <c r="U13" s="505"/>
      <c r="V13" s="507">
        <v>7513</v>
      </c>
      <c r="W13" s="505"/>
      <c r="X13" s="507">
        <v>7613</v>
      </c>
      <c r="Y13" s="7"/>
    </row>
    <row r="14" spans="2:48" ht="15.75" customHeight="1" thickBot="1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08"/>
      <c r="O14" s="506"/>
      <c r="P14" s="508"/>
      <c r="Q14" s="506"/>
      <c r="R14" s="508"/>
      <c r="S14" s="506"/>
      <c r="T14" s="508"/>
      <c r="U14" s="506"/>
      <c r="V14" s="508"/>
      <c r="W14" s="506"/>
      <c r="X14" s="508"/>
      <c r="Y14" s="7"/>
      <c r="AA14" s="517" t="s">
        <v>7</v>
      </c>
      <c r="AB14" s="517"/>
      <c r="AC14" s="517"/>
      <c r="AD14" s="517"/>
      <c r="AE14" s="517"/>
      <c r="AF14" s="517"/>
      <c r="AG14" s="517"/>
      <c r="AH14" s="517"/>
      <c r="AI14" s="517"/>
      <c r="AJ14" s="517"/>
      <c r="AK14" s="517"/>
      <c r="AL14" s="517"/>
      <c r="AM14" s="517"/>
      <c r="AN14" s="517"/>
      <c r="AO14" s="517"/>
      <c r="AQ14" s="523" t="s">
        <v>202</v>
      </c>
      <c r="AR14" s="524"/>
      <c r="AS14" s="524"/>
      <c r="AT14" s="524"/>
      <c r="AU14" s="524"/>
      <c r="AV14" s="525"/>
    </row>
    <row r="15" spans="2:48" ht="18" customHeight="1" thickBot="1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8">
        <v>1112</v>
      </c>
      <c r="O15" s="19">
        <v>5112</v>
      </c>
      <c r="P15" s="18">
        <v>1212</v>
      </c>
      <c r="Q15" s="19">
        <v>5212</v>
      </c>
      <c r="R15" s="18">
        <v>1312</v>
      </c>
      <c r="S15" s="19">
        <v>5312</v>
      </c>
      <c r="T15" s="18">
        <v>1412</v>
      </c>
      <c r="U15" s="19">
        <v>5412</v>
      </c>
      <c r="V15" s="18">
        <v>1512</v>
      </c>
      <c r="W15" s="19">
        <v>5512</v>
      </c>
      <c r="X15" s="18">
        <v>1612</v>
      </c>
      <c r="Y15" s="7"/>
      <c r="AA15" s="517"/>
      <c r="AB15" s="517"/>
      <c r="AC15" s="517"/>
      <c r="AD15" s="517"/>
      <c r="AE15" s="517"/>
      <c r="AF15" s="517"/>
      <c r="AG15" s="517"/>
      <c r="AH15" s="517"/>
      <c r="AI15" s="517"/>
      <c r="AJ15" s="517"/>
      <c r="AK15" s="517"/>
      <c r="AL15" s="517"/>
      <c r="AM15" s="517"/>
      <c r="AN15" s="517"/>
      <c r="AO15" s="517"/>
      <c r="AQ15" s="526"/>
      <c r="AR15" s="527"/>
      <c r="AS15" s="527"/>
      <c r="AT15" s="527"/>
      <c r="AU15" s="527"/>
      <c r="AV15" s="528"/>
    </row>
    <row r="16" spans="2:48" ht="18" customHeight="1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07">
        <v>7112</v>
      </c>
      <c r="O16" s="505"/>
      <c r="P16" s="507">
        <v>7212</v>
      </c>
      <c r="Q16" s="505"/>
      <c r="R16" s="507">
        <v>7312</v>
      </c>
      <c r="S16" s="505"/>
      <c r="T16" s="507">
        <v>7412</v>
      </c>
      <c r="U16" s="505"/>
      <c r="V16" s="507">
        <v>7512</v>
      </c>
      <c r="W16" s="505"/>
      <c r="X16" s="507">
        <v>7612</v>
      </c>
      <c r="Y16" s="7"/>
      <c r="AA16" s="516" t="s">
        <v>8</v>
      </c>
      <c r="AB16" s="516"/>
      <c r="AC16" s="516"/>
      <c r="AD16" s="516"/>
      <c r="AE16" s="516"/>
      <c r="AF16" s="516"/>
      <c r="AG16" s="516"/>
      <c r="AH16" s="516"/>
      <c r="AI16" s="516"/>
      <c r="AJ16" s="516"/>
      <c r="AK16" s="516"/>
      <c r="AL16" s="516"/>
      <c r="AM16" s="516"/>
      <c r="AN16" s="516"/>
      <c r="AO16" s="516"/>
      <c r="AQ16" s="541" t="s">
        <v>133</v>
      </c>
      <c r="AR16" s="542"/>
      <c r="AS16" s="542"/>
      <c r="AT16" s="542"/>
      <c r="AU16" s="542"/>
      <c r="AV16" s="543"/>
    </row>
    <row r="17" spans="2:48" ht="15.75" thickBot="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508"/>
      <c r="O17" s="506"/>
      <c r="P17" s="508"/>
      <c r="Q17" s="506"/>
      <c r="R17" s="508"/>
      <c r="S17" s="506"/>
      <c r="T17" s="508"/>
      <c r="U17" s="506"/>
      <c r="V17" s="508"/>
      <c r="W17" s="506"/>
      <c r="X17" s="508"/>
      <c r="Y17" s="7"/>
      <c r="AA17" s="518" t="s">
        <v>18</v>
      </c>
      <c r="AB17" s="519"/>
      <c r="AC17" s="515" t="s">
        <v>12</v>
      </c>
      <c r="AD17" s="515"/>
      <c r="AE17" s="515"/>
      <c r="AF17" s="515"/>
      <c r="AG17" s="515" t="s">
        <v>13</v>
      </c>
      <c r="AH17" s="515"/>
      <c r="AI17" s="515"/>
      <c r="AJ17" s="515"/>
      <c r="AK17" s="515"/>
      <c r="AL17" s="515" t="s">
        <v>29</v>
      </c>
      <c r="AM17" s="515"/>
      <c r="AN17" s="515" t="s">
        <v>32</v>
      </c>
      <c r="AO17" s="515"/>
      <c r="AQ17" s="20" t="s">
        <v>124</v>
      </c>
      <c r="AR17" s="21">
        <v>991</v>
      </c>
      <c r="AS17" s="10" t="s">
        <v>128</v>
      </c>
      <c r="AT17" s="21">
        <v>0.55000000000000004</v>
      </c>
      <c r="AU17" s="10" t="s">
        <v>132</v>
      </c>
      <c r="AV17" s="22">
        <v>80</v>
      </c>
    </row>
    <row r="18" spans="2:48" ht="18" customHeight="1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8">
        <v>1111</v>
      </c>
      <c r="O18" s="19">
        <v>5111</v>
      </c>
      <c r="P18" s="18">
        <v>1211</v>
      </c>
      <c r="Q18" s="19">
        <v>5211</v>
      </c>
      <c r="R18" s="18">
        <v>1311</v>
      </c>
      <c r="S18" s="19">
        <v>5311</v>
      </c>
      <c r="T18" s="18">
        <v>1411</v>
      </c>
      <c r="U18" s="19">
        <v>5411</v>
      </c>
      <c r="V18" s="18">
        <v>1511</v>
      </c>
      <c r="W18" s="19">
        <v>5511</v>
      </c>
      <c r="X18" s="18">
        <v>1611</v>
      </c>
      <c r="Y18" s="7"/>
      <c r="AA18" s="10" t="s">
        <v>351</v>
      </c>
      <c r="AB18" s="23">
        <v>500</v>
      </c>
      <c r="AC18" s="10" t="s">
        <v>16</v>
      </c>
      <c r="AD18" s="10" t="s">
        <v>14</v>
      </c>
      <c r="AE18" s="10" t="s">
        <v>19</v>
      </c>
      <c r="AF18" s="10" t="s">
        <v>15</v>
      </c>
      <c r="AG18" s="10" t="s">
        <v>16</v>
      </c>
      <c r="AH18" s="387"/>
      <c r="AI18" s="387"/>
      <c r="AJ18" s="10" t="s">
        <v>19</v>
      </c>
      <c r="AK18" s="10" t="s">
        <v>17</v>
      </c>
      <c r="AL18" s="10" t="s">
        <v>31</v>
      </c>
      <c r="AM18" s="23">
        <v>19.600000000000001</v>
      </c>
      <c r="AN18" s="10" t="s">
        <v>33</v>
      </c>
      <c r="AO18" s="23">
        <v>372</v>
      </c>
      <c r="AQ18" s="20" t="s">
        <v>125</v>
      </c>
      <c r="AR18" s="21">
        <v>1873</v>
      </c>
      <c r="AS18" s="10" t="s">
        <v>129</v>
      </c>
      <c r="AT18" s="21">
        <v>0.44</v>
      </c>
      <c r="AU18" s="10" t="s">
        <v>123</v>
      </c>
      <c r="AV18" s="24">
        <v>0</v>
      </c>
    </row>
    <row r="19" spans="2:48" ht="18" customHeight="1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507">
        <v>7111</v>
      </c>
      <c r="O19" s="505"/>
      <c r="P19" s="507">
        <v>7211</v>
      </c>
      <c r="Q19" s="505"/>
      <c r="R19" s="507">
        <v>7311</v>
      </c>
      <c r="S19" s="505"/>
      <c r="T19" s="507">
        <v>7411</v>
      </c>
      <c r="U19" s="505"/>
      <c r="V19" s="507">
        <v>7511</v>
      </c>
      <c r="W19" s="505"/>
      <c r="X19" s="507">
        <v>7611</v>
      </c>
      <c r="Y19" s="7"/>
      <c r="AA19" s="10" t="s">
        <v>9</v>
      </c>
      <c r="AB19" s="23">
        <v>350</v>
      </c>
      <c r="AC19" s="10" t="s">
        <v>10</v>
      </c>
      <c r="AD19" s="23">
        <v>4</v>
      </c>
      <c r="AE19" s="23">
        <v>16</v>
      </c>
      <c r="AF19" s="21">
        <f>AD19*PI()*(AE19*0.5)^2</f>
        <v>804.24771931898704</v>
      </c>
      <c r="AG19" s="10" t="s">
        <v>22</v>
      </c>
      <c r="AH19" s="387"/>
      <c r="AI19" s="387"/>
      <c r="AJ19" s="23">
        <v>6</v>
      </c>
      <c r="AK19" s="23">
        <v>100</v>
      </c>
      <c r="AL19" s="10" t="s">
        <v>34</v>
      </c>
      <c r="AM19" s="25">
        <f>(2*AM18)/(12680+460*$AM$18)</f>
        <v>1.8067846607669618E-3</v>
      </c>
      <c r="AN19" s="10" t="s">
        <v>35</v>
      </c>
      <c r="AO19" s="25">
        <f>AO18/200000</f>
        <v>1.8600000000000001E-3</v>
      </c>
      <c r="AQ19" s="20" t="s">
        <v>126</v>
      </c>
      <c r="AR19" s="21">
        <v>1089</v>
      </c>
      <c r="AS19" s="10" t="s">
        <v>130</v>
      </c>
      <c r="AT19" s="21">
        <v>2.02</v>
      </c>
      <c r="AU19" s="10" t="s">
        <v>122</v>
      </c>
      <c r="AV19" s="24">
        <v>0.2</v>
      </c>
    </row>
    <row r="20" spans="2:48" ht="15.75" customHeight="1" thickBot="1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508"/>
      <c r="O20" s="506"/>
      <c r="P20" s="508"/>
      <c r="Q20" s="506"/>
      <c r="R20" s="508"/>
      <c r="S20" s="506"/>
      <c r="T20" s="508"/>
      <c r="U20" s="506"/>
      <c r="V20" s="508"/>
      <c r="W20" s="506"/>
      <c r="X20" s="508"/>
      <c r="Y20" s="7"/>
      <c r="AA20" s="10" t="s">
        <v>37</v>
      </c>
      <c r="AB20" s="23">
        <v>20</v>
      </c>
      <c r="AC20" s="10" t="s">
        <v>11</v>
      </c>
      <c r="AD20" s="23">
        <v>2</v>
      </c>
      <c r="AE20" s="23">
        <v>16</v>
      </c>
      <c r="AF20" s="21">
        <f>AD20*PI()*(AE20*0.5)^2</f>
        <v>402.12385965949352</v>
      </c>
      <c r="AG20" s="10"/>
      <c r="AH20" s="387"/>
      <c r="AI20" s="387"/>
      <c r="AJ20" s="23"/>
      <c r="AK20" s="23"/>
      <c r="AL20" s="10" t="s">
        <v>30</v>
      </c>
      <c r="AM20" s="23">
        <v>3.8E-3</v>
      </c>
      <c r="AN20" s="10" t="s">
        <v>36</v>
      </c>
      <c r="AO20" s="23"/>
      <c r="AQ20" s="20" t="s">
        <v>167</v>
      </c>
      <c r="AR20" s="21">
        <f>12680+460*'Structural Information'!AM23</f>
        <v>21696</v>
      </c>
      <c r="AS20" s="10" t="s">
        <v>131</v>
      </c>
      <c r="AT20" s="21">
        <v>1.8</v>
      </c>
      <c r="AU20" s="10" t="s">
        <v>127</v>
      </c>
      <c r="AV20" s="22">
        <v>6.87</v>
      </c>
    </row>
    <row r="21" spans="2:48" ht="18" customHeight="1" thickBot="1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26"/>
      <c r="N21" s="27">
        <v>1110</v>
      </c>
      <c r="O21" s="28"/>
      <c r="P21" s="27">
        <v>1210</v>
      </c>
      <c r="Q21" s="428"/>
      <c r="R21" s="27">
        <v>1310</v>
      </c>
      <c r="S21" s="428"/>
      <c r="T21" s="27">
        <v>1410</v>
      </c>
      <c r="U21" s="28"/>
      <c r="V21" s="27">
        <v>1510</v>
      </c>
      <c r="W21" s="28"/>
      <c r="X21" s="27">
        <v>1610</v>
      </c>
      <c r="Y21" s="29"/>
      <c r="AA21" s="520" t="s">
        <v>23</v>
      </c>
      <c r="AB21" s="520"/>
      <c r="AC21" s="520"/>
      <c r="AD21" s="520"/>
      <c r="AE21" s="520"/>
      <c r="AF21" s="520"/>
      <c r="AG21" s="520"/>
      <c r="AH21" s="520"/>
      <c r="AI21" s="520"/>
      <c r="AJ21" s="520"/>
      <c r="AK21" s="520"/>
      <c r="AL21" s="520"/>
      <c r="AM21" s="520"/>
      <c r="AN21" s="520"/>
      <c r="AO21" s="520"/>
      <c r="AQ21" s="544"/>
      <c r="AR21" s="545"/>
      <c r="AS21" s="545"/>
      <c r="AT21" s="545"/>
      <c r="AU21" s="545"/>
      <c r="AV21" s="546"/>
    </row>
    <row r="22" spans="2:48" ht="18" customHeight="1" x14ac:dyDescent="0.25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AA22" s="518" t="s">
        <v>18</v>
      </c>
      <c r="AB22" s="519"/>
      <c r="AC22" s="515" t="s">
        <v>12</v>
      </c>
      <c r="AD22" s="515"/>
      <c r="AE22" s="515"/>
      <c r="AF22" s="515"/>
      <c r="AG22" s="515" t="s">
        <v>13</v>
      </c>
      <c r="AH22" s="515"/>
      <c r="AI22" s="515"/>
      <c r="AJ22" s="515"/>
      <c r="AK22" s="515"/>
      <c r="AL22" s="515" t="s">
        <v>29</v>
      </c>
      <c r="AM22" s="515"/>
      <c r="AN22" s="515" t="s">
        <v>32</v>
      </c>
      <c r="AO22" s="515"/>
      <c r="AQ22" s="538" t="s">
        <v>134</v>
      </c>
      <c r="AR22" s="539"/>
      <c r="AS22" s="539"/>
      <c r="AT22" s="539"/>
      <c r="AU22" s="539"/>
      <c r="AV22" s="540"/>
    </row>
    <row r="23" spans="2:48" x14ac:dyDescent="0.25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/>
      <c r="AA23" s="10" t="s">
        <v>351</v>
      </c>
      <c r="AB23" s="23">
        <v>250</v>
      </c>
      <c r="AC23" s="10" t="s">
        <v>16</v>
      </c>
      <c r="AD23" s="10" t="s">
        <v>14</v>
      </c>
      <c r="AE23" s="10" t="s">
        <v>19</v>
      </c>
      <c r="AF23" s="10" t="s">
        <v>15</v>
      </c>
      <c r="AG23" s="10" t="s">
        <v>16</v>
      </c>
      <c r="AH23" s="387"/>
      <c r="AI23" s="387"/>
      <c r="AJ23" s="10" t="s">
        <v>19</v>
      </c>
      <c r="AK23" s="10" t="s">
        <v>17</v>
      </c>
      <c r="AL23" s="10" t="s">
        <v>31</v>
      </c>
      <c r="AM23" s="23">
        <v>19.600000000000001</v>
      </c>
      <c r="AN23" s="10" t="s">
        <v>33</v>
      </c>
      <c r="AO23" s="23">
        <v>372</v>
      </c>
      <c r="AQ23" s="20" t="s">
        <v>124</v>
      </c>
      <c r="AR23" s="21">
        <v>991</v>
      </c>
      <c r="AS23" s="10" t="s">
        <v>128</v>
      </c>
      <c r="AT23" s="21">
        <v>0.31</v>
      </c>
      <c r="AU23" s="10" t="s">
        <v>132</v>
      </c>
      <c r="AV23" s="22">
        <v>240</v>
      </c>
    </row>
    <row r="24" spans="2:48" x14ac:dyDescent="0.2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AA24" s="10" t="s">
        <v>9</v>
      </c>
      <c r="AB24" s="23">
        <v>250</v>
      </c>
      <c r="AC24" s="10" t="s">
        <v>26</v>
      </c>
      <c r="AD24" s="23">
        <v>4</v>
      </c>
      <c r="AE24" s="23">
        <v>16</v>
      </c>
      <c r="AF24" s="21">
        <f>AD24*PI()*(AE24*0.5)^2</f>
        <v>804.24771931898704</v>
      </c>
      <c r="AG24" s="10" t="s">
        <v>22</v>
      </c>
      <c r="AH24" s="387"/>
      <c r="AI24" s="387"/>
      <c r="AJ24" s="23">
        <v>6</v>
      </c>
      <c r="AK24" s="23">
        <v>100</v>
      </c>
      <c r="AL24" s="10" t="s">
        <v>34</v>
      </c>
      <c r="AM24" s="25">
        <f>(2*AM23)/(12680+460*AM23)</f>
        <v>1.8067846607669618E-3</v>
      </c>
      <c r="AN24" s="10" t="s">
        <v>35</v>
      </c>
      <c r="AO24" s="25">
        <f>AO23/200000</f>
        <v>1.8600000000000001E-3</v>
      </c>
      <c r="AQ24" s="20" t="s">
        <v>125</v>
      </c>
      <c r="AR24" s="21">
        <v>1873</v>
      </c>
      <c r="AS24" s="10" t="s">
        <v>129</v>
      </c>
      <c r="AT24" s="21">
        <v>0.25</v>
      </c>
      <c r="AU24" s="10" t="s">
        <v>123</v>
      </c>
      <c r="AV24" s="24">
        <v>0</v>
      </c>
    </row>
    <row r="25" spans="2:48" x14ac:dyDescent="0.25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AA25" s="10" t="s">
        <v>37</v>
      </c>
      <c r="AB25" s="23">
        <v>20</v>
      </c>
      <c r="AC25" s="10"/>
      <c r="AD25" s="23"/>
      <c r="AE25" s="23"/>
      <c r="AF25" s="21">
        <f>AD25*PI()*(AE25*0.5)^2</f>
        <v>0</v>
      </c>
      <c r="AG25" s="10"/>
      <c r="AH25" s="387"/>
      <c r="AI25" s="387"/>
      <c r="AJ25" s="23"/>
      <c r="AK25" s="23"/>
      <c r="AL25" s="10" t="s">
        <v>30</v>
      </c>
      <c r="AM25" s="23">
        <v>3.8E-3</v>
      </c>
      <c r="AN25" s="10" t="s">
        <v>36</v>
      </c>
      <c r="AO25" s="23"/>
      <c r="AQ25" s="20" t="s">
        <v>126</v>
      </c>
      <c r="AR25" s="21">
        <v>1089</v>
      </c>
      <c r="AS25" s="10" t="s">
        <v>130</v>
      </c>
      <c r="AT25" s="21">
        <v>1.5</v>
      </c>
      <c r="AU25" s="10" t="s">
        <v>122</v>
      </c>
      <c r="AV25" s="24">
        <v>0.2</v>
      </c>
    </row>
    <row r="26" spans="2:48" ht="15.75" x14ac:dyDescent="0.2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7"/>
      <c r="AA26" s="521" t="s">
        <v>24</v>
      </c>
      <c r="AB26" s="521"/>
      <c r="AC26" s="521"/>
      <c r="AD26" s="521"/>
      <c r="AE26" s="521"/>
      <c r="AF26" s="521"/>
      <c r="AG26" s="521"/>
      <c r="AH26" s="521"/>
      <c r="AI26" s="521"/>
      <c r="AJ26" s="521"/>
      <c r="AK26" s="521"/>
      <c r="AL26" s="521"/>
      <c r="AM26" s="521"/>
      <c r="AN26" s="521"/>
      <c r="AO26" s="521"/>
      <c r="AQ26" s="20" t="s">
        <v>167</v>
      </c>
      <c r="AR26" s="21">
        <f>12680+460*'Structural Information'!AM23</f>
        <v>21696</v>
      </c>
      <c r="AS26" s="10" t="s">
        <v>131</v>
      </c>
      <c r="AT26" s="21">
        <v>1.1100000000000001</v>
      </c>
      <c r="AU26" s="10" t="s">
        <v>127</v>
      </c>
      <c r="AV26" s="24">
        <v>6.87</v>
      </c>
    </row>
    <row r="27" spans="2:48" x14ac:dyDescent="0.25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AA27" s="518" t="s">
        <v>18</v>
      </c>
      <c r="AB27" s="519"/>
      <c r="AC27" s="515" t="s">
        <v>12</v>
      </c>
      <c r="AD27" s="515"/>
      <c r="AE27" s="515"/>
      <c r="AF27" s="515"/>
      <c r="AG27" s="515" t="s">
        <v>13</v>
      </c>
      <c r="AH27" s="515"/>
      <c r="AI27" s="515"/>
      <c r="AJ27" s="515"/>
      <c r="AK27" s="515"/>
      <c r="AL27" s="515" t="s">
        <v>29</v>
      </c>
      <c r="AM27" s="515"/>
      <c r="AN27" s="515" t="s">
        <v>32</v>
      </c>
      <c r="AO27" s="515"/>
      <c r="AQ27" s="544"/>
      <c r="AR27" s="545"/>
      <c r="AS27" s="545"/>
      <c r="AT27" s="545"/>
      <c r="AU27" s="545"/>
      <c r="AV27" s="546"/>
    </row>
    <row r="28" spans="2:48" ht="15.75" x14ac:dyDescent="0.25">
      <c r="B28" s="513" t="s">
        <v>380</v>
      </c>
      <c r="C28" s="514"/>
      <c r="D28" s="514"/>
      <c r="E28" s="514"/>
      <c r="F28" s="514"/>
      <c r="G28" s="514"/>
      <c r="H28" s="51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AA28" s="10" t="s">
        <v>351</v>
      </c>
      <c r="AB28" s="23">
        <v>300</v>
      </c>
      <c r="AC28" s="10" t="s">
        <v>16</v>
      </c>
      <c r="AD28" s="10" t="s">
        <v>14</v>
      </c>
      <c r="AE28" s="10" t="s">
        <v>19</v>
      </c>
      <c r="AF28" s="10" t="s">
        <v>15</v>
      </c>
      <c r="AG28" s="10" t="s">
        <v>16</v>
      </c>
      <c r="AH28" s="387"/>
      <c r="AI28" s="387"/>
      <c r="AJ28" s="10" t="s">
        <v>19</v>
      </c>
      <c r="AK28" s="10" t="s">
        <v>17</v>
      </c>
      <c r="AL28" s="10" t="s">
        <v>31</v>
      </c>
      <c r="AM28" s="23">
        <v>19.600000000000001</v>
      </c>
      <c r="AN28" s="10" t="s">
        <v>33</v>
      </c>
      <c r="AO28" s="23">
        <v>372</v>
      </c>
      <c r="AQ28" s="535" t="s">
        <v>135</v>
      </c>
      <c r="AR28" s="536"/>
      <c r="AS28" s="536"/>
      <c r="AT28" s="536"/>
      <c r="AU28" s="536"/>
      <c r="AV28" s="537"/>
    </row>
    <row r="29" spans="2:48" x14ac:dyDescent="0.25">
      <c r="B29" s="513"/>
      <c r="C29" s="514"/>
      <c r="D29" s="514"/>
      <c r="E29" s="514"/>
      <c r="F29" s="514"/>
      <c r="G29" s="514"/>
      <c r="H29" s="51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AA29" s="10" t="s">
        <v>9</v>
      </c>
      <c r="AB29" s="23">
        <v>300</v>
      </c>
      <c r="AC29" s="10" t="s">
        <v>26</v>
      </c>
      <c r="AD29" s="23">
        <v>4</v>
      </c>
      <c r="AE29" s="23">
        <v>16</v>
      </c>
      <c r="AF29" s="21">
        <f>AD29*PI()*(AE29*0.5)^2</f>
        <v>804.24771931898704</v>
      </c>
      <c r="AG29" s="10" t="s">
        <v>22</v>
      </c>
      <c r="AH29" s="387"/>
      <c r="AI29" s="387"/>
      <c r="AJ29" s="23">
        <v>6</v>
      </c>
      <c r="AK29" s="23">
        <v>150</v>
      </c>
      <c r="AL29" s="10" t="s">
        <v>34</v>
      </c>
      <c r="AM29" s="25">
        <f>(2*AM28)/(12680+460*AM28)</f>
        <v>1.8067846607669618E-3</v>
      </c>
      <c r="AN29" s="10" t="s">
        <v>35</v>
      </c>
      <c r="AO29" s="25">
        <f>AO28/200000</f>
        <v>1.8600000000000001E-3</v>
      </c>
      <c r="AQ29" s="20" t="s">
        <v>124</v>
      </c>
      <c r="AR29" s="21">
        <v>1050</v>
      </c>
      <c r="AS29" s="10" t="s">
        <v>128</v>
      </c>
      <c r="AT29" s="21">
        <v>0.36</v>
      </c>
      <c r="AU29" s="10" t="s">
        <v>132</v>
      </c>
      <c r="AV29" s="22">
        <v>300</v>
      </c>
    </row>
    <row r="30" spans="2:48" x14ac:dyDescent="0.2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AA30" s="10" t="s">
        <v>37</v>
      </c>
      <c r="AB30" s="23">
        <v>20</v>
      </c>
      <c r="AC30" s="10"/>
      <c r="AD30" s="23"/>
      <c r="AE30" s="23"/>
      <c r="AF30" s="21">
        <f>AD30*PI()*(AE30*0.5)^2</f>
        <v>0</v>
      </c>
      <c r="AG30" s="10"/>
      <c r="AH30" s="387"/>
      <c r="AI30" s="387"/>
      <c r="AJ30" s="23"/>
      <c r="AK30" s="23"/>
      <c r="AL30" s="10" t="s">
        <v>30</v>
      </c>
      <c r="AM30" s="23">
        <v>3.8E-3</v>
      </c>
      <c r="AN30" s="10" t="s">
        <v>36</v>
      </c>
      <c r="AO30" s="23"/>
      <c r="AQ30" s="20" t="s">
        <v>125</v>
      </c>
      <c r="AR30" s="21">
        <v>3240</v>
      </c>
      <c r="AS30" s="10" t="s">
        <v>129</v>
      </c>
      <c r="AT30" s="21">
        <v>0.3</v>
      </c>
      <c r="AU30" s="10" t="s">
        <v>123</v>
      </c>
      <c r="AV30" s="24">
        <v>0</v>
      </c>
    </row>
    <row r="31" spans="2:48" ht="16.5" thickBot="1" x14ac:dyDescent="0.3"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2"/>
      <c r="AA31" s="522" t="s">
        <v>25</v>
      </c>
      <c r="AB31" s="522"/>
      <c r="AC31" s="522"/>
      <c r="AD31" s="522"/>
      <c r="AE31" s="522"/>
      <c r="AF31" s="522"/>
      <c r="AG31" s="522"/>
      <c r="AH31" s="522"/>
      <c r="AI31" s="522"/>
      <c r="AJ31" s="522"/>
      <c r="AK31" s="522"/>
      <c r="AL31" s="522"/>
      <c r="AM31" s="522"/>
      <c r="AN31" s="522"/>
      <c r="AO31" s="522"/>
      <c r="AQ31" s="20" t="s">
        <v>126</v>
      </c>
      <c r="AR31" s="21">
        <v>1296</v>
      </c>
      <c r="AS31" s="10" t="s">
        <v>130</v>
      </c>
      <c r="AT31" s="21">
        <v>3.51</v>
      </c>
      <c r="AU31" s="10" t="s">
        <v>122</v>
      </c>
      <c r="AV31" s="24">
        <v>0.2</v>
      </c>
    </row>
    <row r="32" spans="2:48" ht="15.75" thickBot="1" x14ac:dyDescent="0.3">
      <c r="AA32" s="518" t="s">
        <v>18</v>
      </c>
      <c r="AB32" s="519"/>
      <c r="AC32" s="515" t="s">
        <v>12</v>
      </c>
      <c r="AD32" s="515"/>
      <c r="AE32" s="515"/>
      <c r="AF32" s="515"/>
      <c r="AG32" s="515" t="s">
        <v>13</v>
      </c>
      <c r="AH32" s="515"/>
      <c r="AI32" s="515"/>
      <c r="AJ32" s="515"/>
      <c r="AK32" s="515"/>
      <c r="AL32" s="515" t="s">
        <v>29</v>
      </c>
      <c r="AM32" s="515"/>
      <c r="AN32" s="515" t="s">
        <v>32</v>
      </c>
      <c r="AO32" s="515"/>
      <c r="AQ32" s="33" t="s">
        <v>167</v>
      </c>
      <c r="AR32" s="34">
        <f>12680+460*'Structural Information'!AM23</f>
        <v>21696</v>
      </c>
      <c r="AS32" s="35" t="s">
        <v>131</v>
      </c>
      <c r="AT32" s="34">
        <v>1.5</v>
      </c>
      <c r="AU32" s="35" t="s">
        <v>127</v>
      </c>
      <c r="AV32" s="36">
        <v>7.36</v>
      </c>
    </row>
    <row r="33" spans="27:41" ht="15" customHeight="1" x14ac:dyDescent="0.25">
      <c r="AA33" s="10" t="s">
        <v>351</v>
      </c>
      <c r="AB33" s="23">
        <v>500</v>
      </c>
      <c r="AC33" s="10" t="s">
        <v>16</v>
      </c>
      <c r="AD33" s="10" t="s">
        <v>14</v>
      </c>
      <c r="AE33" s="10" t="s">
        <v>19</v>
      </c>
      <c r="AF33" s="10" t="s">
        <v>15</v>
      </c>
      <c r="AG33" s="10" t="s">
        <v>16</v>
      </c>
      <c r="AH33" s="387"/>
      <c r="AI33" s="387"/>
      <c r="AJ33" s="10" t="s">
        <v>19</v>
      </c>
      <c r="AK33" s="10" t="s">
        <v>17</v>
      </c>
      <c r="AL33" s="10" t="s">
        <v>31</v>
      </c>
      <c r="AM33" s="23">
        <v>19.600000000000001</v>
      </c>
      <c r="AN33" s="10" t="s">
        <v>33</v>
      </c>
      <c r="AO33" s="23">
        <v>372</v>
      </c>
    </row>
    <row r="34" spans="27:41" x14ac:dyDescent="0.25">
      <c r="AA34" s="10" t="s">
        <v>9</v>
      </c>
      <c r="AB34" s="23">
        <v>350</v>
      </c>
      <c r="AC34" s="10" t="s">
        <v>26</v>
      </c>
      <c r="AD34" s="23">
        <v>4</v>
      </c>
      <c r="AE34" s="23">
        <v>18</v>
      </c>
      <c r="AF34" s="21">
        <f>AD34*PI()*(AE34*0.5)^2</f>
        <v>1017.8760197630929</v>
      </c>
      <c r="AG34" s="10" t="s">
        <v>22</v>
      </c>
      <c r="AH34" s="387"/>
      <c r="AI34" s="387"/>
      <c r="AJ34" s="23">
        <v>6</v>
      </c>
      <c r="AK34" s="23">
        <v>150</v>
      </c>
      <c r="AL34" s="10" t="s">
        <v>34</v>
      </c>
      <c r="AM34" s="25">
        <f>(2*AM33)/(12680+460*AM33)</f>
        <v>1.8067846607669618E-3</v>
      </c>
      <c r="AN34" s="10" t="s">
        <v>35</v>
      </c>
      <c r="AO34" s="25">
        <f>AO33/200000</f>
        <v>1.8600000000000001E-3</v>
      </c>
    </row>
    <row r="35" spans="27:41" x14ac:dyDescent="0.25">
      <c r="AA35" s="10" t="s">
        <v>37</v>
      </c>
      <c r="AB35" s="23">
        <v>20</v>
      </c>
      <c r="AC35" s="10"/>
      <c r="AD35" s="23"/>
      <c r="AE35" s="23"/>
      <c r="AF35" s="21">
        <f>AD35*PI()*(AE35*0.5)^2</f>
        <v>0</v>
      </c>
      <c r="AG35" s="10"/>
      <c r="AH35" s="387"/>
      <c r="AI35" s="387"/>
      <c r="AJ35" s="23"/>
      <c r="AK35" s="23"/>
      <c r="AL35" s="10" t="s">
        <v>30</v>
      </c>
      <c r="AM35" s="23">
        <v>3.8E-3</v>
      </c>
      <c r="AN35" s="10" t="s">
        <v>36</v>
      </c>
      <c r="AO35" s="23"/>
    </row>
  </sheetData>
  <mergeCells count="89">
    <mergeCell ref="AQ14:AV15"/>
    <mergeCell ref="AA2:AM3"/>
    <mergeCell ref="AQ28:AV28"/>
    <mergeCell ref="AQ22:AV22"/>
    <mergeCell ref="AQ16:AV16"/>
    <mergeCell ref="AQ21:AV21"/>
    <mergeCell ref="AQ27:AV27"/>
    <mergeCell ref="AL27:AM27"/>
    <mergeCell ref="AN27:AO27"/>
    <mergeCell ref="AL4:AL5"/>
    <mergeCell ref="AM4:AM5"/>
    <mergeCell ref="AD4:AJ4"/>
    <mergeCell ref="AA4:AA5"/>
    <mergeCell ref="AB4:AB5"/>
    <mergeCell ref="AC4:AC5"/>
    <mergeCell ref="AK4:AK10"/>
    <mergeCell ref="AL32:AM32"/>
    <mergeCell ref="AN32:AO32"/>
    <mergeCell ref="AA21:AO21"/>
    <mergeCell ref="AA26:AO26"/>
    <mergeCell ref="AA31:AO31"/>
    <mergeCell ref="AA22:AB22"/>
    <mergeCell ref="AA27:AB27"/>
    <mergeCell ref="AA32:AB32"/>
    <mergeCell ref="AC27:AF27"/>
    <mergeCell ref="AG27:AK27"/>
    <mergeCell ref="AC32:AF32"/>
    <mergeCell ref="AG32:AK32"/>
    <mergeCell ref="B28:H29"/>
    <mergeCell ref="AL17:AM17"/>
    <mergeCell ref="AN17:AO17"/>
    <mergeCell ref="AA16:AO16"/>
    <mergeCell ref="AA14:AO15"/>
    <mergeCell ref="AL22:AM22"/>
    <mergeCell ref="AN22:AO22"/>
    <mergeCell ref="AA17:AB17"/>
    <mergeCell ref="AC22:AF22"/>
    <mergeCell ref="AG22:AK22"/>
    <mergeCell ref="AC17:AF17"/>
    <mergeCell ref="AG17:AK17"/>
    <mergeCell ref="U13:U14"/>
    <mergeCell ref="V19:V20"/>
    <mergeCell ref="V16:V17"/>
    <mergeCell ref="X19:X20"/>
    <mergeCell ref="N19:N20"/>
    <mergeCell ref="P19:P20"/>
    <mergeCell ref="W6:W7"/>
    <mergeCell ref="U6:U7"/>
    <mergeCell ref="V13:V14"/>
    <mergeCell ref="O6:O7"/>
    <mergeCell ref="W19:W20"/>
    <mergeCell ref="W16:W17"/>
    <mergeCell ref="O9:O10"/>
    <mergeCell ref="U9:U10"/>
    <mergeCell ref="U19:U20"/>
    <mergeCell ref="O19:O20"/>
    <mergeCell ref="O16:O17"/>
    <mergeCell ref="O13:O14"/>
    <mergeCell ref="W13:W14"/>
    <mergeCell ref="W9:W10"/>
    <mergeCell ref="T19:T20"/>
    <mergeCell ref="N2:X3"/>
    <mergeCell ref="U16:U17"/>
    <mergeCell ref="N6:N7"/>
    <mergeCell ref="N9:N10"/>
    <mergeCell ref="N13:N14"/>
    <mergeCell ref="V9:V10"/>
    <mergeCell ref="P6:P7"/>
    <mergeCell ref="P9:P10"/>
    <mergeCell ref="P13:P14"/>
    <mergeCell ref="P16:P17"/>
    <mergeCell ref="X16:X17"/>
    <mergeCell ref="V6:V7"/>
    <mergeCell ref="X6:X7"/>
    <mergeCell ref="N16:N17"/>
    <mergeCell ref="X9:X10"/>
    <mergeCell ref="Q19:Q20"/>
    <mergeCell ref="S19:S20"/>
    <mergeCell ref="R13:R14"/>
    <mergeCell ref="R16:R17"/>
    <mergeCell ref="R19:R20"/>
    <mergeCell ref="AA10:AJ10"/>
    <mergeCell ref="Q13:Q14"/>
    <mergeCell ref="S13:S14"/>
    <mergeCell ref="Q16:Q17"/>
    <mergeCell ref="S16:S17"/>
    <mergeCell ref="T13:T14"/>
    <mergeCell ref="T16:T17"/>
    <mergeCell ref="X13:X14"/>
  </mergeCells>
  <phoneticPr fontId="37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dimension ref="A1:BW102"/>
  <sheetViews>
    <sheetView topLeftCell="BA1" zoomScale="80" zoomScaleNormal="80" workbookViewId="0">
      <selection activeCell="BO21" sqref="BO15:BO21"/>
    </sheetView>
  </sheetViews>
  <sheetFormatPr defaultRowHeight="15" x14ac:dyDescent="0.25"/>
  <cols>
    <col min="1" max="2" width="9.140625" style="1"/>
    <col min="3" max="3" width="8.85546875" style="1" customWidth="1"/>
    <col min="4" max="4" width="10.140625" style="1" bestFit="1" customWidth="1"/>
    <col min="5" max="5" width="12.140625" style="1" bestFit="1" customWidth="1"/>
    <col min="6" max="6" width="11" style="1" customWidth="1"/>
    <col min="7" max="7" width="12" style="1" bestFit="1" customWidth="1"/>
    <col min="8" max="8" width="11.42578125" style="1" bestFit="1" customWidth="1"/>
    <col min="9" max="9" width="12.28515625" style="1" bestFit="1" customWidth="1"/>
    <col min="10" max="10" width="11.7109375" style="1" bestFit="1" customWidth="1"/>
    <col min="11" max="11" width="13.5703125" style="1" bestFit="1" customWidth="1"/>
    <col min="12" max="12" width="13" style="1" bestFit="1" customWidth="1"/>
    <col min="13" max="14" width="12.140625" style="1" customWidth="1"/>
    <col min="15" max="15" width="11.28515625" style="1" customWidth="1"/>
    <col min="16" max="16" width="9.5703125" style="1" bestFit="1" customWidth="1"/>
    <col min="17" max="17" width="8.7109375" style="1" customWidth="1"/>
    <col min="18" max="18" width="9.140625" style="1"/>
    <col min="19" max="19" width="8.85546875" style="1" customWidth="1"/>
    <col min="20" max="20" width="9" style="1" customWidth="1"/>
    <col min="21" max="21" width="9.7109375" style="1" customWidth="1"/>
    <col min="22" max="22" width="9.7109375" style="1" bestFit="1" customWidth="1"/>
    <col min="23" max="24" width="9.7109375" style="1" customWidth="1"/>
    <col min="25" max="25" width="8.85546875" style="1" bestFit="1" customWidth="1"/>
    <col min="26" max="26" width="10.5703125" style="1" bestFit="1" customWidth="1"/>
    <col min="27" max="27" width="10.7109375" style="1" bestFit="1" customWidth="1"/>
    <col min="28" max="28" width="11" style="1" bestFit="1" customWidth="1"/>
    <col min="29" max="41" width="9.140625" style="1"/>
    <col min="42" max="42" width="9.85546875" style="1" bestFit="1" customWidth="1"/>
    <col min="43" max="43" width="11.42578125" style="1" customWidth="1"/>
    <col min="44" max="44" width="9.85546875" style="1" bestFit="1" customWidth="1"/>
    <col min="45" max="45" width="9" style="1" customWidth="1"/>
    <col min="46" max="51" width="9.140625" style="1"/>
    <col min="52" max="52" width="11" style="1" customWidth="1"/>
    <col min="53" max="53" width="10.28515625" style="1" bestFit="1" customWidth="1"/>
    <col min="54" max="54" width="10.42578125" style="1" customWidth="1"/>
    <col min="55" max="55" width="11.7109375" style="1" customWidth="1"/>
    <col min="56" max="56" width="10.28515625" style="1" bestFit="1" customWidth="1"/>
    <col min="57" max="57" width="12.7109375" style="1" customWidth="1"/>
    <col min="58" max="58" width="11.5703125" style="1" bestFit="1" customWidth="1"/>
    <col min="59" max="59" width="9.28515625" style="1" bestFit="1" customWidth="1"/>
    <col min="60" max="60" width="10.28515625" style="1" bestFit="1" customWidth="1"/>
    <col min="61" max="61" width="11.28515625" style="1" bestFit="1" customWidth="1"/>
    <col min="62" max="62" width="11.5703125" style="1" bestFit="1" customWidth="1"/>
    <col min="63" max="63" width="9.140625" style="1"/>
    <col min="64" max="64" width="9.28515625" style="1" bestFit="1" customWidth="1"/>
    <col min="65" max="65" width="11.7109375" style="1" customWidth="1"/>
    <col min="66" max="66" width="11.28515625" style="1" bestFit="1" customWidth="1"/>
    <col min="67" max="67" width="11.5703125" style="1" bestFit="1" customWidth="1"/>
    <col min="68" max="68" width="12" style="1" bestFit="1" customWidth="1"/>
    <col min="69" max="69" width="9.140625" style="1"/>
    <col min="70" max="70" width="10.28515625" style="1" customWidth="1"/>
    <col min="71" max="16384" width="9.140625" style="1"/>
  </cols>
  <sheetData>
    <row r="1" spans="2:75" ht="15.75" thickBot="1" x14ac:dyDescent="0.3"/>
    <row r="2" spans="2:75" ht="16.5" thickBot="1" x14ac:dyDescent="0.3">
      <c r="B2" s="682" t="s">
        <v>278</v>
      </c>
      <c r="C2" s="683"/>
      <c r="D2" s="683"/>
      <c r="E2" s="683"/>
      <c r="F2" s="683"/>
      <c r="G2" s="683"/>
      <c r="H2" s="683"/>
      <c r="I2" s="683"/>
      <c r="J2" s="683"/>
      <c r="K2" s="683"/>
      <c r="L2" s="684"/>
      <c r="M2" s="37"/>
      <c r="N2" s="37"/>
      <c r="O2" s="37"/>
      <c r="Q2" s="676" t="s">
        <v>209</v>
      </c>
      <c r="R2" s="677"/>
      <c r="S2" s="677"/>
      <c r="T2" s="677"/>
      <c r="U2" s="677"/>
      <c r="V2" s="677"/>
      <c r="W2" s="677"/>
      <c r="X2" s="677"/>
      <c r="Y2" s="677"/>
      <c r="Z2" s="677"/>
      <c r="AA2" s="677"/>
      <c r="AB2" s="677"/>
      <c r="AC2" s="677"/>
      <c r="AD2" s="677"/>
      <c r="AE2" s="677"/>
      <c r="AF2" s="677"/>
      <c r="AG2" s="677"/>
      <c r="AH2" s="677"/>
      <c r="AI2" s="677"/>
      <c r="AJ2" s="677"/>
      <c r="AK2" s="678"/>
      <c r="AL2" s="678"/>
      <c r="AM2" s="679"/>
      <c r="AO2" s="613" t="s">
        <v>64</v>
      </c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  <c r="BB2" s="614"/>
      <c r="BC2" s="614"/>
      <c r="BD2" s="614"/>
      <c r="BE2" s="614"/>
      <c r="BF2" s="615"/>
      <c r="BI2" s="605" t="s">
        <v>180</v>
      </c>
      <c r="BJ2" s="606"/>
      <c r="BK2" s="606"/>
      <c r="BL2" s="606"/>
      <c r="BM2" s="606"/>
      <c r="BN2" s="606"/>
      <c r="BO2" s="606"/>
      <c r="BP2" s="607"/>
      <c r="BQ2" s="38"/>
      <c r="BR2" s="38"/>
    </row>
    <row r="3" spans="2:75" ht="15" customHeight="1" thickBot="1" x14ac:dyDescent="0.3">
      <c r="B3" s="680" t="s">
        <v>55</v>
      </c>
      <c r="C3" s="572" t="s">
        <v>28</v>
      </c>
      <c r="D3" s="590" t="s">
        <v>26</v>
      </c>
      <c r="E3" s="592" t="s">
        <v>203</v>
      </c>
      <c r="F3" s="592" t="s">
        <v>204</v>
      </c>
      <c r="G3" s="572" t="s">
        <v>207</v>
      </c>
      <c r="H3" s="590" t="s">
        <v>208</v>
      </c>
      <c r="I3" s="592" t="s">
        <v>205</v>
      </c>
      <c r="J3" s="592" t="s">
        <v>206</v>
      </c>
      <c r="K3" s="572" t="s">
        <v>281</v>
      </c>
      <c r="L3" s="574" t="s">
        <v>282</v>
      </c>
      <c r="M3" s="37"/>
      <c r="N3" s="37"/>
      <c r="O3" s="37"/>
      <c r="Q3" s="579" t="s">
        <v>5</v>
      </c>
      <c r="R3" s="576"/>
      <c r="S3" s="576">
        <v>1</v>
      </c>
      <c r="T3" s="576"/>
      <c r="U3" s="576"/>
      <c r="V3" s="576"/>
      <c r="W3" s="576"/>
      <c r="X3" s="576"/>
      <c r="Y3" s="576"/>
      <c r="Z3" s="576">
        <v>2</v>
      </c>
      <c r="AA3" s="576"/>
      <c r="AB3" s="576"/>
      <c r="AC3" s="576"/>
      <c r="AD3" s="576"/>
      <c r="AE3" s="576"/>
      <c r="AF3" s="576"/>
      <c r="AG3" s="576">
        <v>3</v>
      </c>
      <c r="AH3" s="576"/>
      <c r="AI3" s="576"/>
      <c r="AJ3" s="576"/>
      <c r="AK3" s="577"/>
      <c r="AL3" s="577"/>
      <c r="AM3" s="578"/>
      <c r="AO3" s="580" t="s">
        <v>57</v>
      </c>
      <c r="AP3" s="618" t="s">
        <v>58</v>
      </c>
      <c r="AQ3" s="617"/>
      <c r="AR3" s="619" t="s">
        <v>59</v>
      </c>
      <c r="AS3" s="618" t="s">
        <v>60</v>
      </c>
      <c r="AT3" s="618" t="s">
        <v>61</v>
      </c>
      <c r="AU3" s="618" t="s">
        <v>62</v>
      </c>
      <c r="AV3" s="570" t="s">
        <v>65</v>
      </c>
      <c r="AW3" s="617" t="s">
        <v>312</v>
      </c>
      <c r="AX3" s="616" t="s">
        <v>63</v>
      </c>
      <c r="AY3" s="620" t="s">
        <v>51</v>
      </c>
      <c r="AZ3" s="608" t="s">
        <v>384</v>
      </c>
      <c r="BA3" s="610" t="s">
        <v>289</v>
      </c>
      <c r="BB3" s="610" t="s">
        <v>51</v>
      </c>
      <c r="BC3" s="610" t="s">
        <v>385</v>
      </c>
      <c r="BD3" s="611" t="s">
        <v>290</v>
      </c>
      <c r="BE3" s="611" t="s">
        <v>51</v>
      </c>
      <c r="BF3" s="612" t="s">
        <v>386</v>
      </c>
      <c r="BI3" s="39" t="str">
        <f>'System Capacities'!C31</f>
        <v>Storey</v>
      </c>
      <c r="BJ3" s="609" t="str">
        <f>'System Capacities'!D31</f>
        <v>Sway Mechanism at Storey i</v>
      </c>
      <c r="BK3" s="609"/>
      <c r="BL3" s="609"/>
      <c r="BM3" s="40" t="str">
        <f>'System Capacities'!G31</f>
        <v>VR,i [kN]</v>
      </c>
      <c r="BN3" s="40" t="str">
        <f>'System Capacities'!H31</f>
        <v>hs,i [m]</v>
      </c>
      <c r="BO3" s="40" t="str">
        <f>'System Capacities'!I31</f>
        <v>θsys,i [rad]</v>
      </c>
      <c r="BP3" s="41" t="str">
        <f>'System Capacities'!J31</f>
        <v>ky,i [kN/m]</v>
      </c>
    </row>
    <row r="4" spans="2:75" ht="15.75" customHeight="1" thickBot="1" x14ac:dyDescent="0.3">
      <c r="B4" s="681"/>
      <c r="C4" s="573"/>
      <c r="D4" s="591"/>
      <c r="E4" s="593"/>
      <c r="F4" s="593"/>
      <c r="G4" s="573"/>
      <c r="H4" s="591"/>
      <c r="I4" s="593"/>
      <c r="J4" s="593"/>
      <c r="K4" s="573"/>
      <c r="L4" s="575"/>
      <c r="M4" s="37"/>
      <c r="N4" s="37"/>
      <c r="O4" s="37"/>
      <c r="Q4" s="568" t="s">
        <v>38</v>
      </c>
      <c r="R4" s="515"/>
      <c r="S4" s="42" t="s">
        <v>39</v>
      </c>
      <c r="T4" s="42" t="s">
        <v>40</v>
      </c>
      <c r="U4" s="42" t="s">
        <v>41</v>
      </c>
      <c r="V4" s="43" t="s">
        <v>42</v>
      </c>
      <c r="W4" s="42" t="s">
        <v>404</v>
      </c>
      <c r="X4" s="42" t="s">
        <v>405</v>
      </c>
      <c r="Y4" s="42" t="s">
        <v>54</v>
      </c>
      <c r="Z4" s="42" t="s">
        <v>43</v>
      </c>
      <c r="AA4" s="42" t="s">
        <v>44</v>
      </c>
      <c r="AB4" s="42" t="s">
        <v>45</v>
      </c>
      <c r="AC4" s="43" t="s">
        <v>46</v>
      </c>
      <c r="AD4" s="42" t="s">
        <v>402</v>
      </c>
      <c r="AE4" s="42" t="s">
        <v>403</v>
      </c>
      <c r="AF4" s="42" t="s">
        <v>54</v>
      </c>
      <c r="AG4" s="42" t="s">
        <v>47</v>
      </c>
      <c r="AH4" s="42" t="s">
        <v>48</v>
      </c>
      <c r="AI4" s="42" t="s">
        <v>49</v>
      </c>
      <c r="AJ4" s="43" t="s">
        <v>50</v>
      </c>
      <c r="AK4" s="42" t="s">
        <v>406</v>
      </c>
      <c r="AL4" s="42" t="s">
        <v>407</v>
      </c>
      <c r="AM4" s="44" t="s">
        <v>54</v>
      </c>
      <c r="AO4" s="621"/>
      <c r="AP4" s="618"/>
      <c r="AQ4" s="617"/>
      <c r="AR4" s="619"/>
      <c r="AS4" s="618"/>
      <c r="AT4" s="618"/>
      <c r="AU4" s="618"/>
      <c r="AV4" s="570"/>
      <c r="AW4" s="617"/>
      <c r="AX4" s="616"/>
      <c r="AY4" s="620"/>
      <c r="AZ4" s="608"/>
      <c r="BA4" s="610"/>
      <c r="BB4" s="610"/>
      <c r="BC4" s="610"/>
      <c r="BD4" s="611"/>
      <c r="BE4" s="611"/>
      <c r="BF4" s="612"/>
      <c r="BI4" s="45">
        <f>'System Capacities'!C32</f>
        <v>3</v>
      </c>
      <c r="BJ4" s="603" t="str">
        <f>'System Capacities'!D32</f>
        <v>Column</v>
      </c>
      <c r="BK4" s="603"/>
      <c r="BL4" s="603"/>
      <c r="BM4" s="21">
        <f>'System Capacities'!G32</f>
        <v>135.73333333333332</v>
      </c>
      <c r="BN4" s="21">
        <f>'Structural Information'!AC6</f>
        <v>3</v>
      </c>
      <c r="BO4" s="46">
        <f>'System Capacities'!I32</f>
        <v>9.5976000000000013E-3</v>
      </c>
      <c r="BP4" s="47">
        <f>'System Capacities'!J32</f>
        <v>4714.1414983375462</v>
      </c>
    </row>
    <row r="5" spans="2:75" ht="15" customHeight="1" x14ac:dyDescent="0.25">
      <c r="B5" s="559">
        <v>1</v>
      </c>
      <c r="C5" s="403">
        <v>5111</v>
      </c>
      <c r="D5" s="403" t="s">
        <v>8</v>
      </c>
      <c r="E5" s="49">
        <v>61.6</v>
      </c>
      <c r="F5" s="50">
        <v>120</v>
      </c>
      <c r="G5" s="51">
        <v>66.3</v>
      </c>
      <c r="H5" s="51">
        <v>129.19999999999999</v>
      </c>
      <c r="I5" s="52">
        <v>53.1</v>
      </c>
      <c r="J5" s="53">
        <v>103.4</v>
      </c>
      <c r="K5" s="109">
        <v>6.6</v>
      </c>
      <c r="L5" s="54">
        <v>12.9</v>
      </c>
      <c r="M5" s="37"/>
      <c r="N5" s="37"/>
      <c r="O5" s="37"/>
      <c r="Q5" s="569" t="s">
        <v>53</v>
      </c>
      <c r="R5" s="570"/>
      <c r="S5" s="420">
        <v>30.8</v>
      </c>
      <c r="T5" s="12">
        <v>43.9</v>
      </c>
      <c r="U5" s="12">
        <v>43.9</v>
      </c>
      <c r="V5" s="12">
        <v>43.9</v>
      </c>
      <c r="W5" s="12">
        <v>43.9</v>
      </c>
      <c r="X5" s="12">
        <v>35.9</v>
      </c>
      <c r="Y5" s="56">
        <f>S5+T5+U5+V5+W5+X5</f>
        <v>242.3</v>
      </c>
      <c r="Z5" s="420">
        <v>30.6</v>
      </c>
      <c r="AA5" s="12">
        <v>35.6</v>
      </c>
      <c r="AB5" s="12">
        <v>35.6</v>
      </c>
      <c r="AC5" s="12">
        <v>35.6</v>
      </c>
      <c r="AD5" s="12">
        <v>35.6</v>
      </c>
      <c r="AE5" s="12">
        <v>30.6</v>
      </c>
      <c r="AF5" s="56">
        <f>Z5+AA5+AB5+AC5+AD5+AE5</f>
        <v>203.6</v>
      </c>
      <c r="AG5" s="420">
        <v>30.6</v>
      </c>
      <c r="AH5" s="12">
        <v>35.6</v>
      </c>
      <c r="AI5" s="12">
        <v>35.6</v>
      </c>
      <c r="AJ5" s="12">
        <v>35.6</v>
      </c>
      <c r="AK5" s="12">
        <v>35.6</v>
      </c>
      <c r="AL5" s="12">
        <v>30.6</v>
      </c>
      <c r="AM5" s="57">
        <f>AG5+AH5+AI5+AJ5+AK5+AL5</f>
        <v>203.6</v>
      </c>
      <c r="AO5" s="558">
        <v>3</v>
      </c>
      <c r="AP5" s="552" t="s">
        <v>38</v>
      </c>
      <c r="AQ5" s="553"/>
      <c r="AR5" s="103">
        <v>1113</v>
      </c>
      <c r="AS5" s="401">
        <v>7113</v>
      </c>
      <c r="AT5" s="411">
        <f>'Structural Information'!AC6</f>
        <v>3</v>
      </c>
      <c r="AU5" s="411">
        <f>'Structural Information'!AB23/1000</f>
        <v>0.25</v>
      </c>
      <c r="AV5" s="401">
        <f>0.43*AT5</f>
        <v>1.29</v>
      </c>
      <c r="AW5" s="440">
        <f>(0.08*AV5*1000+0.022*'Structural Information'!$AO$18*'Structural Information'!$AE$24)/1000</f>
        <v>0.23414400000000002</v>
      </c>
      <c r="AX5" s="59">
        <f>AV5*'Structural Information'!$AO$24/AU5</f>
        <v>9.5976000000000013E-3</v>
      </c>
      <c r="AY5" s="425">
        <v>30.6</v>
      </c>
      <c r="AZ5" s="440">
        <f>AY5*AX5</f>
        <v>0.29368656000000004</v>
      </c>
      <c r="BA5" s="60">
        <f>AX5+AW5*(AX5*3/AV5)*(N67-1)</f>
        <v>3.4563017579617841E-2</v>
      </c>
      <c r="BB5" s="425">
        <v>32.9</v>
      </c>
      <c r="BC5" s="60">
        <f>BB5*BA5</f>
        <v>1.1371232783694269</v>
      </c>
      <c r="BD5" s="60">
        <f>AX5+AW5*(AX5*3/AV5)*(O67-1)</f>
        <v>9.7708880444331223E-2</v>
      </c>
      <c r="BE5" s="425">
        <v>26.4</v>
      </c>
      <c r="BF5" s="441">
        <f>BE5*BD5</f>
        <v>2.5795144437303441</v>
      </c>
      <c r="BI5" s="45">
        <f>'System Capacities'!C33</f>
        <v>2</v>
      </c>
      <c r="BJ5" s="603" t="str">
        <f>'System Capacities'!D33</f>
        <v>Column</v>
      </c>
      <c r="BK5" s="603"/>
      <c r="BL5" s="603"/>
      <c r="BM5" s="21">
        <f>'System Capacities'!G33</f>
        <v>148.63333333333333</v>
      </c>
      <c r="BN5" s="21">
        <f>'Structural Information'!AC7</f>
        <v>3</v>
      </c>
      <c r="BO5" s="46">
        <f>'System Capacities'!I33</f>
        <v>9.175559679266896E-3</v>
      </c>
      <c r="BP5" s="47">
        <f>'System Capacities'!J33</f>
        <v>5399.610070260359</v>
      </c>
    </row>
    <row r="6" spans="2:75" ht="15" customHeight="1" thickBot="1" x14ac:dyDescent="0.3">
      <c r="B6" s="559"/>
      <c r="C6" s="403">
        <v>5112</v>
      </c>
      <c r="D6" s="403" t="s">
        <v>8</v>
      </c>
      <c r="E6" s="49">
        <v>61.6</v>
      </c>
      <c r="F6" s="50">
        <v>120</v>
      </c>
      <c r="G6" s="51">
        <v>66.3</v>
      </c>
      <c r="H6" s="51">
        <v>129.19999999999999</v>
      </c>
      <c r="I6" s="52">
        <v>53.1</v>
      </c>
      <c r="J6" s="53">
        <v>103.4</v>
      </c>
      <c r="K6" s="109">
        <v>6.6</v>
      </c>
      <c r="L6" s="54">
        <v>12.9</v>
      </c>
      <c r="M6" s="37"/>
      <c r="N6" s="37"/>
      <c r="O6" s="37"/>
      <c r="Q6" s="571" t="s">
        <v>52</v>
      </c>
      <c r="R6" s="565"/>
      <c r="S6" s="62">
        <v>40.799999999999997</v>
      </c>
      <c r="T6" s="408">
        <v>48.7</v>
      </c>
      <c r="U6" s="408">
        <v>48.7</v>
      </c>
      <c r="V6" s="408">
        <v>48.7</v>
      </c>
      <c r="W6" s="408">
        <v>48.7</v>
      </c>
      <c r="X6" s="408">
        <v>40.799999999999997</v>
      </c>
      <c r="Y6" s="63">
        <f>S6+T6+U6+V6+W6+X6</f>
        <v>276.39999999999998</v>
      </c>
      <c r="Z6" s="62">
        <v>30.8</v>
      </c>
      <c r="AA6" s="408">
        <v>43.9</v>
      </c>
      <c r="AB6" s="408">
        <v>43.9</v>
      </c>
      <c r="AC6" s="408">
        <v>43.9</v>
      </c>
      <c r="AD6" s="408">
        <v>43.9</v>
      </c>
      <c r="AE6" s="408">
        <v>35.9</v>
      </c>
      <c r="AF6" s="63">
        <f>Z6+AA6+AB6+AC6+AD6+AE6</f>
        <v>242.3</v>
      </c>
      <c r="AG6" s="62">
        <v>30.6</v>
      </c>
      <c r="AH6" s="408">
        <v>35.6</v>
      </c>
      <c r="AI6" s="408">
        <v>35.6</v>
      </c>
      <c r="AJ6" s="408">
        <v>35.6</v>
      </c>
      <c r="AK6" s="408">
        <v>35.6</v>
      </c>
      <c r="AL6" s="408">
        <v>30.6</v>
      </c>
      <c r="AM6" s="64">
        <f>AG6+AH6+AI6+AJ6+AK6+AL6</f>
        <v>203.6</v>
      </c>
      <c r="AO6" s="559"/>
      <c r="AP6" s="554"/>
      <c r="AQ6" s="555"/>
      <c r="AR6" s="110">
        <v>1213</v>
      </c>
      <c r="AS6" s="403">
        <v>7213</v>
      </c>
      <c r="AT6" s="12">
        <f>'Structural Information'!AC6</f>
        <v>3</v>
      </c>
      <c r="AU6" s="12">
        <f>'Structural Information'!AB23/1000</f>
        <v>0.25</v>
      </c>
      <c r="AV6" s="403">
        <f>0.43*AT6</f>
        <v>1.29</v>
      </c>
      <c r="AW6" s="338">
        <f>(0.08*AV6*1000+0.022*'Structural Information'!$AO$18*'Structural Information'!$AE$24)/1000</f>
        <v>0.23414400000000002</v>
      </c>
      <c r="AX6" s="66">
        <f>AV6*'Structural Information'!$AO$24/AU6</f>
        <v>9.5976000000000013E-3</v>
      </c>
      <c r="AY6" s="446">
        <v>35.6</v>
      </c>
      <c r="AZ6" s="338">
        <f>AY6*AX6</f>
        <v>0.34167456000000007</v>
      </c>
      <c r="BA6" s="68">
        <f>AX6+AW6*(AX6*3/AV6)*(N70-1)</f>
        <v>3.4563017579617841E-2</v>
      </c>
      <c r="BB6" s="446">
        <v>38.299999999999997</v>
      </c>
      <c r="BC6" s="68">
        <f>BB6*BA6</f>
        <v>1.3237635732993631</v>
      </c>
      <c r="BD6" s="68">
        <f>AX6+AW6*(AX6*3/AV6)*(O70-1)</f>
        <v>9.7708880444331223E-2</v>
      </c>
      <c r="BE6" s="446">
        <v>30.6</v>
      </c>
      <c r="BF6" s="95">
        <f>BE6*BD6</f>
        <v>2.9898917415965354</v>
      </c>
      <c r="BI6" s="70">
        <f>'System Capacities'!C34</f>
        <v>1</v>
      </c>
      <c r="BJ6" s="604" t="str">
        <f>'System Capacities'!D34</f>
        <v>Column</v>
      </c>
      <c r="BK6" s="604"/>
      <c r="BL6" s="604"/>
      <c r="BM6" s="34">
        <f>'System Capacities'!G34</f>
        <v>188.61818181818182</v>
      </c>
      <c r="BN6" s="34">
        <f>'Structural Information'!AC8</f>
        <v>2.75</v>
      </c>
      <c r="BO6" s="71">
        <f>'System Capacities'!I34</f>
        <v>8.2177865177759084E-3</v>
      </c>
      <c r="BP6" s="72">
        <f>'System Capacities'!J34</f>
        <v>8346.3387134360764</v>
      </c>
    </row>
    <row r="7" spans="2:75" ht="15" customHeight="1" thickBot="1" x14ac:dyDescent="0.3">
      <c r="B7" s="559"/>
      <c r="C7" s="403">
        <v>5113</v>
      </c>
      <c r="D7" s="403" t="s">
        <v>8</v>
      </c>
      <c r="E7" s="49">
        <v>61.6</v>
      </c>
      <c r="F7" s="50">
        <v>120</v>
      </c>
      <c r="G7" s="51">
        <v>66.3</v>
      </c>
      <c r="H7" s="51">
        <v>129.19999999999999</v>
      </c>
      <c r="I7" s="52">
        <v>53.1</v>
      </c>
      <c r="J7" s="53">
        <v>103.4</v>
      </c>
      <c r="K7" s="109">
        <v>6.6</v>
      </c>
      <c r="L7" s="54">
        <v>12.9</v>
      </c>
      <c r="M7" s="37"/>
      <c r="N7" s="37"/>
      <c r="O7" s="37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O7" s="559"/>
      <c r="AP7" s="554"/>
      <c r="AQ7" s="555"/>
      <c r="AR7" s="110">
        <v>1313</v>
      </c>
      <c r="AS7" s="403">
        <v>7313</v>
      </c>
      <c r="AT7" s="12">
        <f>'Structural Information'!AC6</f>
        <v>3</v>
      </c>
      <c r="AU7" s="12">
        <f>'Structural Information'!AB23/1000</f>
        <v>0.25</v>
      </c>
      <c r="AV7" s="403">
        <f>0.43*AT7</f>
        <v>1.29</v>
      </c>
      <c r="AW7" s="338">
        <f>(0.08*AV7*1000+0.022*'Structural Information'!$AO$18*'Structural Information'!$AE$24)/1000</f>
        <v>0.23414400000000002</v>
      </c>
      <c r="AX7" s="66">
        <f>AV7*'Structural Information'!$AO$24/AU7</f>
        <v>9.5976000000000013E-3</v>
      </c>
      <c r="AY7" s="446">
        <v>35.6</v>
      </c>
      <c r="AZ7" s="338">
        <f t="shared" ref="AZ7:AZ28" si="0">AY7*AX7</f>
        <v>0.34167456000000007</v>
      </c>
      <c r="BA7" s="68">
        <f>AX7+AW7*(AX7*3/AV7)*(N73-1)</f>
        <v>3.4563017579617841E-2</v>
      </c>
      <c r="BB7" s="446">
        <v>38.299999999999997</v>
      </c>
      <c r="BC7" s="68">
        <f t="shared" ref="BC7:BC28" si="1">BB7*BA7</f>
        <v>1.3237635732993631</v>
      </c>
      <c r="BD7" s="68">
        <f>AX7+AW7*(AX7*3/AV7)*(O73-1)</f>
        <v>9.7708880444331223E-2</v>
      </c>
      <c r="BE7" s="446">
        <v>30.6</v>
      </c>
      <c r="BF7" s="95">
        <f t="shared" ref="BF7:BF28" si="2">BE7*BD7</f>
        <v>2.9898917415965354</v>
      </c>
    </row>
    <row r="8" spans="2:75" ht="15" customHeight="1" thickBot="1" x14ac:dyDescent="0.3">
      <c r="B8" s="558">
        <v>2</v>
      </c>
      <c r="C8" s="401">
        <v>5211</v>
      </c>
      <c r="D8" s="401" t="s">
        <v>8</v>
      </c>
      <c r="E8" s="80">
        <v>61.6</v>
      </c>
      <c r="F8" s="81">
        <v>120</v>
      </c>
      <c r="G8" s="82">
        <v>66.3</v>
      </c>
      <c r="H8" s="82">
        <v>129.19999999999999</v>
      </c>
      <c r="I8" s="83">
        <v>53.1</v>
      </c>
      <c r="J8" s="84">
        <v>103.4</v>
      </c>
      <c r="K8" s="432">
        <v>6.6</v>
      </c>
      <c r="L8" s="85">
        <v>12.9</v>
      </c>
      <c r="M8" s="37"/>
      <c r="N8" s="37"/>
      <c r="O8" s="37"/>
      <c r="Q8" s="687" t="s">
        <v>210</v>
      </c>
      <c r="R8" s="688"/>
      <c r="S8" s="688"/>
      <c r="T8" s="688"/>
      <c r="U8" s="688"/>
      <c r="V8" s="688"/>
      <c r="W8" s="688"/>
      <c r="X8" s="688"/>
      <c r="Y8" s="688"/>
      <c r="Z8" s="688"/>
      <c r="AA8" s="688"/>
      <c r="AB8" s="688"/>
      <c r="AC8" s="688"/>
      <c r="AD8" s="688"/>
      <c r="AE8" s="688"/>
      <c r="AF8" s="688"/>
      <c r="AG8" s="688"/>
      <c r="AH8" s="688"/>
      <c r="AI8" s="688"/>
      <c r="AJ8" s="688"/>
      <c r="AK8" s="689"/>
      <c r="AL8" s="689"/>
      <c r="AM8" s="690"/>
      <c r="AO8" s="559"/>
      <c r="AP8" s="554"/>
      <c r="AQ8" s="555"/>
      <c r="AR8" s="110">
        <v>1413</v>
      </c>
      <c r="AS8" s="403">
        <v>7413</v>
      </c>
      <c r="AT8" s="12">
        <f>'Structural Information'!AC6</f>
        <v>3</v>
      </c>
      <c r="AU8" s="12">
        <f>'Structural Information'!AB23/1000</f>
        <v>0.25</v>
      </c>
      <c r="AV8" s="403">
        <f>0.43*AT8</f>
        <v>1.29</v>
      </c>
      <c r="AW8" s="338">
        <f>(0.08*AV8*1000+0.022*'Structural Information'!$AO$18*'Structural Information'!$AE$24)/1000</f>
        <v>0.23414400000000002</v>
      </c>
      <c r="AX8" s="66">
        <f>AV8*'Structural Information'!$AO$24/AU8</f>
        <v>9.5976000000000013E-3</v>
      </c>
      <c r="AY8" s="446">
        <v>35.6</v>
      </c>
      <c r="AZ8" s="338">
        <f t="shared" si="0"/>
        <v>0.34167456000000007</v>
      </c>
      <c r="BA8" s="68">
        <f>AX8+AW8*(AX8*3/AV8)*(N76-1)</f>
        <v>3.4563017579617841E-2</v>
      </c>
      <c r="BB8" s="446">
        <v>38.299999999999997</v>
      </c>
      <c r="BC8" s="68">
        <f t="shared" si="1"/>
        <v>1.3237635732993631</v>
      </c>
      <c r="BD8" s="68">
        <f>AX8+AW8*(AX8*3/AV8)*(O76-1)</f>
        <v>9.7708880444331223E-2</v>
      </c>
      <c r="BE8" s="446">
        <v>30.6</v>
      </c>
      <c r="BF8" s="95">
        <f t="shared" si="2"/>
        <v>2.9898917415965354</v>
      </c>
      <c r="BI8" s="622" t="s">
        <v>296</v>
      </c>
      <c r="BJ8" s="623"/>
      <c r="BK8" s="623"/>
      <c r="BL8" s="623"/>
      <c r="BM8" s="624"/>
      <c r="BN8" s="625" t="s">
        <v>297</v>
      </c>
      <c r="BO8" s="626"/>
      <c r="BP8" s="626"/>
      <c r="BQ8" s="626"/>
      <c r="BR8" s="627"/>
      <c r="BS8" s="628" t="s">
        <v>295</v>
      </c>
      <c r="BT8" s="629"/>
      <c r="BU8" s="629"/>
      <c r="BV8" s="629"/>
      <c r="BW8" s="630"/>
    </row>
    <row r="9" spans="2:75" ht="15.75" customHeight="1" x14ac:dyDescent="0.25">
      <c r="B9" s="559"/>
      <c r="C9" s="403">
        <v>5212</v>
      </c>
      <c r="D9" s="403" t="s">
        <v>8</v>
      </c>
      <c r="E9" s="49">
        <v>61.6</v>
      </c>
      <c r="F9" s="50">
        <v>120</v>
      </c>
      <c r="G9" s="51">
        <v>66.3</v>
      </c>
      <c r="H9" s="51">
        <v>129.19999999999999</v>
      </c>
      <c r="I9" s="52">
        <v>53.1</v>
      </c>
      <c r="J9" s="53">
        <v>103.4</v>
      </c>
      <c r="K9" s="109">
        <v>6.6</v>
      </c>
      <c r="L9" s="54">
        <v>12.9</v>
      </c>
      <c r="M9" s="37"/>
      <c r="N9" s="37"/>
      <c r="O9" s="37"/>
      <c r="Q9" s="579" t="s">
        <v>5</v>
      </c>
      <c r="R9" s="576"/>
      <c r="S9" s="576">
        <v>1</v>
      </c>
      <c r="T9" s="576"/>
      <c r="U9" s="576"/>
      <c r="V9" s="576"/>
      <c r="W9" s="576"/>
      <c r="X9" s="576"/>
      <c r="Y9" s="576"/>
      <c r="Z9" s="576">
        <v>2</v>
      </c>
      <c r="AA9" s="576"/>
      <c r="AB9" s="576"/>
      <c r="AC9" s="576"/>
      <c r="AD9" s="576"/>
      <c r="AE9" s="576"/>
      <c r="AF9" s="576"/>
      <c r="AG9" s="576">
        <v>3</v>
      </c>
      <c r="AH9" s="576"/>
      <c r="AI9" s="576"/>
      <c r="AJ9" s="576"/>
      <c r="AK9" s="577"/>
      <c r="AL9" s="577"/>
      <c r="AM9" s="578"/>
      <c r="AO9" s="559"/>
      <c r="AP9" s="554"/>
      <c r="AQ9" s="555"/>
      <c r="AR9" s="110">
        <v>1513</v>
      </c>
      <c r="AS9" s="403">
        <v>7513</v>
      </c>
      <c r="AT9" s="12">
        <f>'Structural Information'!AC6</f>
        <v>3</v>
      </c>
      <c r="AU9" s="403">
        <f>'Structural Information'!AB23/1000</f>
        <v>0.25</v>
      </c>
      <c r="AV9" s="403">
        <f t="shared" ref="AV9:AV22" si="3">0.43*AT9</f>
        <v>1.29</v>
      </c>
      <c r="AW9" s="338">
        <f>(0.08*AV9*1000+0.022*'Structural Information'!$AO$18*'Structural Information'!$AE$24)/1000</f>
        <v>0.23414400000000002</v>
      </c>
      <c r="AX9" s="66">
        <f>AV9*'Structural Information'!$AO$24/AU9</f>
        <v>9.5976000000000013E-3</v>
      </c>
      <c r="AY9" s="446">
        <v>35.6</v>
      </c>
      <c r="AZ9" s="338">
        <f t="shared" si="0"/>
        <v>0.34167456000000007</v>
      </c>
      <c r="BA9" s="68">
        <f>AX9+AW9*(AX9*3/AV9)*(N79-1)</f>
        <v>3.4563017579617841E-2</v>
      </c>
      <c r="BB9" s="446">
        <v>38.299999999999997</v>
      </c>
      <c r="BC9" s="68">
        <f t="shared" si="1"/>
        <v>1.3237635732993631</v>
      </c>
      <c r="BD9" s="68">
        <f>AX9+AW9*(AX9*3/AV9)*(O79-1)</f>
        <v>9.7708880444331223E-2</v>
      </c>
      <c r="BE9" s="446">
        <v>30.6</v>
      </c>
      <c r="BF9" s="95">
        <f t="shared" si="2"/>
        <v>2.9898917415965354</v>
      </c>
      <c r="BI9" s="631" t="s">
        <v>199</v>
      </c>
      <c r="BJ9" s="633" t="s">
        <v>195</v>
      </c>
      <c r="BK9" s="635" t="s">
        <v>196</v>
      </c>
      <c r="BL9" s="635" t="s">
        <v>197</v>
      </c>
      <c r="BM9" s="637" t="s">
        <v>198</v>
      </c>
      <c r="BN9" s="639" t="s">
        <v>228</v>
      </c>
      <c r="BO9" s="641" t="s">
        <v>195</v>
      </c>
      <c r="BP9" s="655" t="s">
        <v>196</v>
      </c>
      <c r="BQ9" s="643" t="s">
        <v>197</v>
      </c>
      <c r="BR9" s="645" t="s">
        <v>198</v>
      </c>
      <c r="BS9" s="647" t="s">
        <v>298</v>
      </c>
      <c r="BT9" s="649" t="s">
        <v>195</v>
      </c>
      <c r="BU9" s="651" t="s">
        <v>196</v>
      </c>
      <c r="BV9" s="651" t="s">
        <v>197</v>
      </c>
      <c r="BW9" s="653" t="s">
        <v>198</v>
      </c>
    </row>
    <row r="10" spans="2:75" ht="15.75" customHeight="1" x14ac:dyDescent="0.25">
      <c r="B10" s="563"/>
      <c r="C10" s="405">
        <v>5213</v>
      </c>
      <c r="D10" s="405" t="s">
        <v>8</v>
      </c>
      <c r="E10" s="73">
        <v>61.6</v>
      </c>
      <c r="F10" s="74">
        <v>120</v>
      </c>
      <c r="G10" s="75">
        <v>66.3</v>
      </c>
      <c r="H10" s="75">
        <v>129.19999999999999</v>
      </c>
      <c r="I10" s="76">
        <v>53.1</v>
      </c>
      <c r="J10" s="77">
        <v>103.4</v>
      </c>
      <c r="K10" s="433">
        <v>6.6</v>
      </c>
      <c r="L10" s="78">
        <v>12.9</v>
      </c>
      <c r="M10" s="37"/>
      <c r="N10" s="37"/>
      <c r="O10" s="37"/>
      <c r="Q10" s="568" t="s">
        <v>38</v>
      </c>
      <c r="R10" s="515"/>
      <c r="S10" s="42" t="s">
        <v>39</v>
      </c>
      <c r="T10" s="42" t="s">
        <v>40</v>
      </c>
      <c r="U10" s="42" t="s">
        <v>41</v>
      </c>
      <c r="V10" s="43" t="s">
        <v>42</v>
      </c>
      <c r="W10" s="42" t="s">
        <v>404</v>
      </c>
      <c r="X10" s="42" t="s">
        <v>405</v>
      </c>
      <c r="Y10" s="42" t="s">
        <v>54</v>
      </c>
      <c r="Z10" s="42" t="s">
        <v>43</v>
      </c>
      <c r="AA10" s="42" t="s">
        <v>44</v>
      </c>
      <c r="AB10" s="42" t="s">
        <v>45</v>
      </c>
      <c r="AC10" s="43" t="s">
        <v>46</v>
      </c>
      <c r="AD10" s="42" t="s">
        <v>402</v>
      </c>
      <c r="AE10" s="42" t="s">
        <v>403</v>
      </c>
      <c r="AF10" s="42" t="s">
        <v>54</v>
      </c>
      <c r="AG10" s="42" t="s">
        <v>47</v>
      </c>
      <c r="AH10" s="42" t="s">
        <v>48</v>
      </c>
      <c r="AI10" s="42" t="s">
        <v>49</v>
      </c>
      <c r="AJ10" s="43" t="s">
        <v>50</v>
      </c>
      <c r="AK10" s="42" t="s">
        <v>406</v>
      </c>
      <c r="AL10" s="42" t="s">
        <v>407</v>
      </c>
      <c r="AM10" s="44" t="s">
        <v>54</v>
      </c>
      <c r="AO10" s="563"/>
      <c r="AP10" s="561"/>
      <c r="AQ10" s="562"/>
      <c r="AR10" s="431">
        <v>1613</v>
      </c>
      <c r="AS10" s="405">
        <v>7613</v>
      </c>
      <c r="AT10" s="412">
        <f>'Structural Information'!AC6</f>
        <v>3</v>
      </c>
      <c r="AU10" s="405">
        <f>'Structural Information'!AB23/1000</f>
        <v>0.25</v>
      </c>
      <c r="AV10" s="405">
        <f t="shared" si="3"/>
        <v>1.29</v>
      </c>
      <c r="AW10" s="340">
        <f>(0.08*AV10*1000+0.022*'Structural Information'!$AO$18*'Structural Information'!$AE$24)/1000</f>
        <v>0.23414400000000002</v>
      </c>
      <c r="AX10" s="88">
        <f>AV10*'Structural Information'!$AO$24/AU10</f>
        <v>9.5976000000000013E-3</v>
      </c>
      <c r="AY10" s="426">
        <v>30.6</v>
      </c>
      <c r="AZ10" s="340">
        <f t="shared" si="0"/>
        <v>0.29368656000000004</v>
      </c>
      <c r="BA10" s="89">
        <f>AX10+AW10*(AX10*3/AV10)*(N82-1)</f>
        <v>3.4563017579617841E-2</v>
      </c>
      <c r="BB10" s="426">
        <v>32.9</v>
      </c>
      <c r="BC10" s="89">
        <f t="shared" si="1"/>
        <v>1.1371232783694269</v>
      </c>
      <c r="BD10" s="89">
        <f>AX10+AW10*(AX10*3/AV10)*(O82-1)</f>
        <v>9.7708880444331223E-2</v>
      </c>
      <c r="BE10" s="426">
        <v>26.4</v>
      </c>
      <c r="BF10" s="442">
        <f t="shared" si="2"/>
        <v>2.5795144437303441</v>
      </c>
      <c r="BI10" s="632"/>
      <c r="BJ10" s="634"/>
      <c r="BK10" s="636"/>
      <c r="BL10" s="636"/>
      <c r="BM10" s="638"/>
      <c r="BN10" s="640"/>
      <c r="BO10" s="642"/>
      <c r="BP10" s="656"/>
      <c r="BQ10" s="644"/>
      <c r="BR10" s="646"/>
      <c r="BS10" s="648"/>
      <c r="BT10" s="650"/>
      <c r="BU10" s="652"/>
      <c r="BV10" s="652"/>
      <c r="BW10" s="654"/>
    </row>
    <row r="11" spans="2:75" ht="15.75" x14ac:dyDescent="0.25">
      <c r="B11" s="559">
        <v>3</v>
      </c>
      <c r="C11" s="403">
        <v>5311</v>
      </c>
      <c r="D11" s="403" t="s">
        <v>8</v>
      </c>
      <c r="E11" s="49">
        <v>61.6</v>
      </c>
      <c r="F11" s="50">
        <v>120</v>
      </c>
      <c r="G11" s="51">
        <v>66.3</v>
      </c>
      <c r="H11" s="51">
        <v>129.19999999999999</v>
      </c>
      <c r="I11" s="52">
        <v>53.1</v>
      </c>
      <c r="J11" s="53">
        <v>103.4</v>
      </c>
      <c r="K11" s="109">
        <v>6.6</v>
      </c>
      <c r="L11" s="54">
        <v>12.9</v>
      </c>
      <c r="M11" s="37"/>
      <c r="N11" s="37"/>
      <c r="O11" s="37"/>
      <c r="Q11" s="569" t="s">
        <v>53</v>
      </c>
      <c r="R11" s="570"/>
      <c r="S11" s="420">
        <v>30.8</v>
      </c>
      <c r="T11" s="12">
        <v>47.3</v>
      </c>
      <c r="U11" s="12">
        <v>47.3</v>
      </c>
      <c r="V11" s="12">
        <v>47.3</v>
      </c>
      <c r="W11" s="12">
        <v>47.3</v>
      </c>
      <c r="X11" s="12">
        <v>38.700000000000003</v>
      </c>
      <c r="Y11" s="56">
        <f>S11+T11+U11+V11+W11+X11</f>
        <v>258.7</v>
      </c>
      <c r="Z11" s="420">
        <v>30.8</v>
      </c>
      <c r="AA11" s="12">
        <v>38.299999999999997</v>
      </c>
      <c r="AB11" s="12">
        <v>38.299999999999997</v>
      </c>
      <c r="AC11" s="12">
        <v>38.299999999999997</v>
      </c>
      <c r="AD11" s="12">
        <v>38.299999999999997</v>
      </c>
      <c r="AE11" s="12">
        <v>32.9</v>
      </c>
      <c r="AF11" s="56">
        <f>Z11+AA11+AB11+AC11+AD11+AE11</f>
        <v>216.9</v>
      </c>
      <c r="AG11" s="420">
        <v>32.9</v>
      </c>
      <c r="AH11" s="12">
        <v>38.299999999999997</v>
      </c>
      <c r="AI11" s="12">
        <v>38.299999999999997</v>
      </c>
      <c r="AJ11" s="12">
        <v>38.299999999999997</v>
      </c>
      <c r="AK11" s="12">
        <v>38.299999999999997</v>
      </c>
      <c r="AL11" s="12">
        <v>32.9</v>
      </c>
      <c r="AM11" s="57">
        <f>AG11+AH11+AI11+AJ11+AK11+AL11</f>
        <v>218.99999999999997</v>
      </c>
      <c r="AO11" s="558">
        <v>2</v>
      </c>
      <c r="AP11" s="552" t="s">
        <v>38</v>
      </c>
      <c r="AQ11" s="553"/>
      <c r="AR11" s="103">
        <v>1112</v>
      </c>
      <c r="AS11" s="401">
        <v>7112</v>
      </c>
      <c r="AT11" s="411">
        <f>'Structural Information'!AC7</f>
        <v>3</v>
      </c>
      <c r="AU11" s="411">
        <f>'Structural Information'!AB23/1000</f>
        <v>0.25</v>
      </c>
      <c r="AV11" s="401">
        <f t="shared" si="3"/>
        <v>1.29</v>
      </c>
      <c r="AW11" s="440">
        <f>(0.08*AV11*1000+0.022*'Structural Information'!$AO$18*'Structural Information'!$AE$24)/1000</f>
        <v>0.23414400000000002</v>
      </c>
      <c r="AX11" s="59">
        <f>AV11*'Structural Information'!$AO$24/AU11</f>
        <v>9.5976000000000013E-3</v>
      </c>
      <c r="AY11" s="425">
        <v>35.9</v>
      </c>
      <c r="AZ11" s="440">
        <f t="shared" si="0"/>
        <v>0.34455384000000006</v>
      </c>
      <c r="BA11" s="60">
        <f>AX11+AW11*(AX11*3/AV11)*(N66-1)</f>
        <v>3.4563017579617841E-2</v>
      </c>
      <c r="BB11" s="425">
        <v>38.700000000000003</v>
      </c>
      <c r="BC11" s="60">
        <f t="shared" si="1"/>
        <v>1.3375887803312105</v>
      </c>
      <c r="BD11" s="60">
        <f>AX11+AW11*(AX11*3/AV11)*(O66-1)</f>
        <v>9.7708880444331223E-2</v>
      </c>
      <c r="BE11" s="425">
        <v>31</v>
      </c>
      <c r="BF11" s="441">
        <f t="shared" si="2"/>
        <v>3.028975293774268</v>
      </c>
      <c r="BI11" s="91" t="s">
        <v>313</v>
      </c>
      <c r="BJ11" s="92">
        <f>(AM5+AM6)/$BN4</f>
        <v>135.73333333333332</v>
      </c>
      <c r="BK11" s="92">
        <f>(AM11+AM12)/$BN4</f>
        <v>145.29999999999998</v>
      </c>
      <c r="BL11" s="92">
        <f>(AM17+AM18)/$BN4</f>
        <v>116.8</v>
      </c>
      <c r="BM11" s="93">
        <f>(AM23+AM24)/$BN4</f>
        <v>14.533333333333333</v>
      </c>
      <c r="BN11" s="91" t="s">
        <v>381</v>
      </c>
      <c r="BO11" s="498">
        <f>BJ11/(BT11*BN4)</f>
        <v>4714.1414983375462</v>
      </c>
      <c r="BP11" s="12">
        <f t="shared" ref="BP11:BQ13" si="4">(BK11-BJ11)/((BU11-BT11)*$BN4)</f>
        <v>120.88702753047777</v>
      </c>
      <c r="BQ11" s="12">
        <f t="shared" si="4"/>
        <v>-182.01031975037765</v>
      </c>
      <c r="BR11" s="371">
        <v>0</v>
      </c>
      <c r="BS11" s="91" t="s">
        <v>316</v>
      </c>
      <c r="BT11" s="94">
        <f>(SUM(AZ5:AZ10)+SUM(AZ11:AZ16))/(SUM(AY5:AY10)+SUM(AY11:AY16))</f>
        <v>9.5976000000000013E-3</v>
      </c>
      <c r="BU11" s="94">
        <f>(SUM(BC5:BC10)+SUM(BC11:BC16))/(SUM(BB5:BB10)+SUM(BB11:BB16))</f>
        <v>3.5976682636347498E-2</v>
      </c>
      <c r="BV11" s="94">
        <f>(SUM(BF5:BF10)+SUM(BF11:BF16))/(SUM(BE5:BE10)+SUM(BE11:BE16))</f>
        <v>8.8171525286088431E-2</v>
      </c>
      <c r="BW11" s="95">
        <f>BU11-((BJ11-BM11)/(BQ11*BN4))</f>
        <v>0.25794211874682482</v>
      </c>
    </row>
    <row r="12" spans="2:75" ht="15.75" customHeight="1" thickBot="1" x14ac:dyDescent="0.3">
      <c r="B12" s="559"/>
      <c r="C12" s="403">
        <v>5312</v>
      </c>
      <c r="D12" s="403" t="s">
        <v>8</v>
      </c>
      <c r="E12" s="49">
        <v>61.6</v>
      </c>
      <c r="F12" s="50">
        <v>120</v>
      </c>
      <c r="G12" s="51">
        <v>66.3</v>
      </c>
      <c r="H12" s="51">
        <v>129.19999999999999</v>
      </c>
      <c r="I12" s="52">
        <v>53.1</v>
      </c>
      <c r="J12" s="53">
        <v>103.4</v>
      </c>
      <c r="K12" s="109">
        <v>6.6</v>
      </c>
      <c r="L12" s="54">
        <v>12.9</v>
      </c>
      <c r="M12" s="37"/>
      <c r="N12" s="37"/>
      <c r="O12" s="37"/>
      <c r="Q12" s="571" t="s">
        <v>52</v>
      </c>
      <c r="R12" s="565"/>
      <c r="S12" s="62">
        <v>43.9</v>
      </c>
      <c r="T12" s="408">
        <v>52.4</v>
      </c>
      <c r="U12" s="408">
        <v>52.4</v>
      </c>
      <c r="V12" s="408">
        <v>52.4</v>
      </c>
      <c r="W12" s="408">
        <v>52.4</v>
      </c>
      <c r="X12" s="408">
        <v>43.9</v>
      </c>
      <c r="Y12" s="63">
        <f>S12+T12+U12+V12+W12+X12</f>
        <v>297.39999999999998</v>
      </c>
      <c r="Z12" s="62">
        <v>30.8</v>
      </c>
      <c r="AA12" s="408">
        <v>47.3</v>
      </c>
      <c r="AB12" s="408">
        <v>47.3</v>
      </c>
      <c r="AC12" s="408">
        <v>47.3</v>
      </c>
      <c r="AD12" s="408">
        <v>47.3</v>
      </c>
      <c r="AE12" s="408">
        <v>38.700000000000003</v>
      </c>
      <c r="AF12" s="63">
        <f>Z12+AA12+AB12+AC12+AD12+AE12</f>
        <v>258.7</v>
      </c>
      <c r="AG12" s="62">
        <v>30.8</v>
      </c>
      <c r="AH12" s="408">
        <v>38.299999999999997</v>
      </c>
      <c r="AI12" s="408">
        <v>38.299999999999997</v>
      </c>
      <c r="AJ12" s="408">
        <v>38.299999999999997</v>
      </c>
      <c r="AK12" s="408">
        <v>38.299999999999997</v>
      </c>
      <c r="AL12" s="408">
        <v>32.9</v>
      </c>
      <c r="AM12" s="64">
        <f>AG12+AH12+AI12+AJ12+AK12+AL12</f>
        <v>216.9</v>
      </c>
      <c r="AO12" s="559"/>
      <c r="AP12" s="554"/>
      <c r="AQ12" s="555"/>
      <c r="AR12" s="110">
        <v>1212</v>
      </c>
      <c r="AS12" s="403">
        <v>7212</v>
      </c>
      <c r="AT12" s="12">
        <f>'Structural Information'!AC7</f>
        <v>3</v>
      </c>
      <c r="AU12" s="12">
        <f>'Structural Information'!AB23/1000</f>
        <v>0.25</v>
      </c>
      <c r="AV12" s="403">
        <f t="shared" si="3"/>
        <v>1.29</v>
      </c>
      <c r="AW12" s="338">
        <f>(0.08*AV12*1000+0.022*'Structural Information'!$AO$18*'Structural Information'!$AE$24)/1000</f>
        <v>0.23414400000000002</v>
      </c>
      <c r="AX12" s="66">
        <f>AV12*'Structural Information'!$AO$24/AU12</f>
        <v>9.5976000000000013E-3</v>
      </c>
      <c r="AY12" s="446">
        <v>43.9</v>
      </c>
      <c r="AZ12" s="338">
        <f t="shared" si="0"/>
        <v>0.42133464000000004</v>
      </c>
      <c r="BA12" s="68">
        <f>AX12+AW12*(AX12*3/AV12)*(N69-1)</f>
        <v>3.8191324934522305E-2</v>
      </c>
      <c r="BB12" s="446">
        <v>47.3</v>
      </c>
      <c r="BC12" s="68">
        <f t="shared" si="1"/>
        <v>1.8064496694029049</v>
      </c>
      <c r="BD12" s="68">
        <f>AX12+AW12*(AX12*3/AV12)*(O69-1)</f>
        <v>7.3209483992866267E-2</v>
      </c>
      <c r="BE12" s="446">
        <v>37.799999999999997</v>
      </c>
      <c r="BF12" s="95">
        <f t="shared" si="2"/>
        <v>2.7673184949303447</v>
      </c>
      <c r="BI12" s="91" t="s">
        <v>314</v>
      </c>
      <c r="BJ12" s="92">
        <f>(AF5+AF6)/$BN5</f>
        <v>148.63333333333333</v>
      </c>
      <c r="BK12" s="92">
        <f>(AF11+AF12)/$BN5</f>
        <v>158.53333333333333</v>
      </c>
      <c r="BL12" s="92">
        <f>(AF17+AF18)/$BN5</f>
        <v>129.4</v>
      </c>
      <c r="BM12" s="93">
        <f>(AF23+AF24)/$BN5</f>
        <v>16.133333333333333</v>
      </c>
      <c r="BN12" s="91" t="s">
        <v>382</v>
      </c>
      <c r="BO12" s="498">
        <f>BJ12/(BT12*BN5)</f>
        <v>5399.610070260359</v>
      </c>
      <c r="BP12" s="12">
        <f t="shared" si="4"/>
        <v>120.64741145169188</v>
      </c>
      <c r="BQ12" s="12">
        <f t="shared" si="4"/>
        <v>-271.9119354606824</v>
      </c>
      <c r="BR12" s="371">
        <v>0</v>
      </c>
      <c r="BS12" s="91" t="s">
        <v>317</v>
      </c>
      <c r="BT12" s="94">
        <f>(SUM(AZ11:AZ16)+SUM(AZ17:AZ22))/(SUM(AY11:AY16)+SUM(AY17:AY22))</f>
        <v>9.175559679266896E-3</v>
      </c>
      <c r="BU12" s="94">
        <f>(SUM(BC11:BC16)+SUM(BC17:BC22))/(SUM(BB11:BB16)+SUM(BB17:BB22))</f>
        <v>3.6527990703627056E-2</v>
      </c>
      <c r="BV12" s="94">
        <f>(SUM(BF11:BF16)+SUM(BF17:BF22))/(SUM(BE11:BE16)+SUM(BE17:BE22))</f>
        <v>7.2242168143680272E-2</v>
      </c>
      <c r="BW12" s="95">
        <f>BU12-((BJ12-BM12)/(BQ12*BN5))</f>
        <v>0.19895803112034507</v>
      </c>
    </row>
    <row r="13" spans="2:75" ht="15.75" customHeight="1" thickBot="1" x14ac:dyDescent="0.3">
      <c r="B13" s="559"/>
      <c r="C13" s="403">
        <v>5313</v>
      </c>
      <c r="D13" s="403" t="s">
        <v>8</v>
      </c>
      <c r="E13" s="49">
        <v>61.6</v>
      </c>
      <c r="F13" s="50">
        <v>120</v>
      </c>
      <c r="G13" s="51">
        <v>66.3</v>
      </c>
      <c r="H13" s="51">
        <v>129.19999999999999</v>
      </c>
      <c r="I13" s="52">
        <v>53.1</v>
      </c>
      <c r="J13" s="53">
        <v>103.4</v>
      </c>
      <c r="K13" s="109">
        <v>6.6</v>
      </c>
      <c r="L13" s="54">
        <v>12.9</v>
      </c>
      <c r="M13" s="37"/>
      <c r="N13" s="37"/>
      <c r="O13" s="37"/>
      <c r="AO13" s="559"/>
      <c r="AP13" s="554"/>
      <c r="AQ13" s="555"/>
      <c r="AR13" s="110">
        <v>1312</v>
      </c>
      <c r="AS13" s="403">
        <v>7312</v>
      </c>
      <c r="AT13" s="12">
        <f>'Structural Information'!AC7</f>
        <v>3</v>
      </c>
      <c r="AU13" s="12">
        <f>'Structural Information'!AB23/1000</f>
        <v>0.25</v>
      </c>
      <c r="AV13" s="403">
        <f t="shared" si="3"/>
        <v>1.29</v>
      </c>
      <c r="AW13" s="338">
        <f>(0.08*AV13*1000+0.022*'Structural Information'!$AO$18*'Structural Information'!$AE$24)/1000</f>
        <v>0.23414400000000002</v>
      </c>
      <c r="AX13" s="66">
        <f>AV13*'Structural Information'!$AO$24/AU13</f>
        <v>9.5976000000000013E-3</v>
      </c>
      <c r="AY13" s="446">
        <v>43.9</v>
      </c>
      <c r="AZ13" s="338">
        <f t="shared" si="0"/>
        <v>0.42133464000000004</v>
      </c>
      <c r="BA13" s="68">
        <f>AX13+AW13*(AX13*3/AV13)*(N72-1)</f>
        <v>3.8191324934522305E-2</v>
      </c>
      <c r="BB13" s="446">
        <v>47.3</v>
      </c>
      <c r="BC13" s="68">
        <f t="shared" si="1"/>
        <v>1.8064496694029049</v>
      </c>
      <c r="BD13" s="68">
        <f>AX13+AW13*(AX13*3/AV13)*(O72-1)</f>
        <v>7.3209483992866267E-2</v>
      </c>
      <c r="BE13" s="446">
        <v>37.799999999999997</v>
      </c>
      <c r="BF13" s="95">
        <f t="shared" si="2"/>
        <v>2.7673184949303447</v>
      </c>
      <c r="BI13" s="104" t="s">
        <v>315</v>
      </c>
      <c r="BJ13" s="15">
        <f>(Y5+Y6)/$BN6</f>
        <v>188.61818181818182</v>
      </c>
      <c r="BK13" s="15">
        <f>(Y11+Y12)/$BN6</f>
        <v>202.21818181818179</v>
      </c>
      <c r="BL13" s="15">
        <f>(Y17+Y18)/$BN6</f>
        <v>163.92727272727274</v>
      </c>
      <c r="BM13" s="105">
        <f>(Y23+Y24)/$BN6</f>
        <v>20.436363636363637</v>
      </c>
      <c r="BN13" s="104" t="s">
        <v>383</v>
      </c>
      <c r="BO13" s="500">
        <f>BJ13/(BT13*BN6)</f>
        <v>8346.3387134360764</v>
      </c>
      <c r="BP13" s="372">
        <f t="shared" si="4"/>
        <v>205.45478121492695</v>
      </c>
      <c r="BQ13" s="372">
        <f t="shared" si="4"/>
        <v>-541.50574129708559</v>
      </c>
      <c r="BR13" s="373">
        <v>0</v>
      </c>
      <c r="BS13" s="104" t="s">
        <v>318</v>
      </c>
      <c r="BT13" s="106">
        <f>(SUM(AZ17:AZ22)+SUM(AZ23:AZ28))/(SUM(AY17:AY22)+SUM(AY23:AY28))</f>
        <v>8.2177865177759084E-3</v>
      </c>
      <c r="BU13" s="106">
        <f>(SUM(BC17:BC22)+SUM(BC23:BC28))/(SUM(BB17:BB22)+SUM(BB23:BB28))</f>
        <v>3.2288555356594396E-2</v>
      </c>
      <c r="BV13" s="106">
        <f>(SUM(BF17:BF22)+SUM(BF23:BF28))/(SUM(BE17:BE22)+SUM(BE23:BE28))</f>
        <v>5.8001979758699966E-2</v>
      </c>
      <c r="BW13" s="107">
        <f>BU13-((BJ13-BM13)/(BQ13*BN6))</f>
        <v>0.14522738523288917</v>
      </c>
    </row>
    <row r="14" spans="2:75" ht="15.75" thickBot="1" x14ac:dyDescent="0.3">
      <c r="B14" s="558">
        <v>4</v>
      </c>
      <c r="C14" s="401">
        <v>5411</v>
      </c>
      <c r="D14" s="401" t="s">
        <v>8</v>
      </c>
      <c r="E14" s="80">
        <v>61.6</v>
      </c>
      <c r="F14" s="81">
        <v>120</v>
      </c>
      <c r="G14" s="82">
        <v>66.3</v>
      </c>
      <c r="H14" s="82">
        <v>129.19999999999999</v>
      </c>
      <c r="I14" s="83">
        <v>53.1</v>
      </c>
      <c r="J14" s="84">
        <v>103.4</v>
      </c>
      <c r="K14" s="432">
        <v>6.6</v>
      </c>
      <c r="L14" s="85">
        <v>12.9</v>
      </c>
      <c r="M14" s="109"/>
      <c r="N14" s="109"/>
      <c r="O14" s="16"/>
      <c r="Q14" s="672" t="s">
        <v>211</v>
      </c>
      <c r="R14" s="673"/>
      <c r="S14" s="673"/>
      <c r="T14" s="673"/>
      <c r="U14" s="673"/>
      <c r="V14" s="673"/>
      <c r="W14" s="673"/>
      <c r="X14" s="673"/>
      <c r="Y14" s="673"/>
      <c r="Z14" s="673"/>
      <c r="AA14" s="673"/>
      <c r="AB14" s="673"/>
      <c r="AC14" s="673"/>
      <c r="AD14" s="673"/>
      <c r="AE14" s="673"/>
      <c r="AF14" s="673"/>
      <c r="AG14" s="673"/>
      <c r="AH14" s="673"/>
      <c r="AI14" s="673"/>
      <c r="AJ14" s="673"/>
      <c r="AK14" s="674"/>
      <c r="AL14" s="674"/>
      <c r="AM14" s="675"/>
      <c r="AO14" s="559"/>
      <c r="AP14" s="554"/>
      <c r="AQ14" s="555"/>
      <c r="AR14" s="110">
        <v>1412</v>
      </c>
      <c r="AS14" s="403">
        <v>7412</v>
      </c>
      <c r="AT14" s="12">
        <f>'Structural Information'!AC7</f>
        <v>3</v>
      </c>
      <c r="AU14" s="12">
        <f>'Structural Information'!AB23/1000</f>
        <v>0.25</v>
      </c>
      <c r="AV14" s="403">
        <f t="shared" si="3"/>
        <v>1.29</v>
      </c>
      <c r="AW14" s="338">
        <f>(0.08*AV14*1000+0.022*'Structural Information'!$AO$18*'Structural Information'!$AE$24)/1000</f>
        <v>0.23414400000000002</v>
      </c>
      <c r="AX14" s="66">
        <f>AV14*'Structural Information'!$AO$24/AU14</f>
        <v>9.5976000000000013E-3</v>
      </c>
      <c r="AY14" s="446">
        <v>43.9</v>
      </c>
      <c r="AZ14" s="338">
        <f t="shared" si="0"/>
        <v>0.42133464000000004</v>
      </c>
      <c r="BA14" s="68">
        <f>AX14+AW14*(AX14*3/AV14)*(N75-1)</f>
        <v>3.8191324934522305E-2</v>
      </c>
      <c r="BB14" s="446">
        <v>47.3</v>
      </c>
      <c r="BC14" s="68">
        <f t="shared" si="1"/>
        <v>1.8064496694029049</v>
      </c>
      <c r="BD14" s="68">
        <f>AX14+AW14*(AX14*3/AV14)*(O75-1)</f>
        <v>7.3209483992866267E-2</v>
      </c>
      <c r="BE14" s="446">
        <v>37.799999999999997</v>
      </c>
      <c r="BF14" s="95">
        <f t="shared" si="2"/>
        <v>2.7673184949303447</v>
      </c>
    </row>
    <row r="15" spans="2:75" ht="16.5" thickBot="1" x14ac:dyDescent="0.3">
      <c r="B15" s="559"/>
      <c r="C15" s="403">
        <v>5412</v>
      </c>
      <c r="D15" s="403" t="s">
        <v>8</v>
      </c>
      <c r="E15" s="49">
        <v>61.6</v>
      </c>
      <c r="F15" s="50">
        <v>120</v>
      </c>
      <c r="G15" s="51">
        <v>66.3</v>
      </c>
      <c r="H15" s="51">
        <v>129.19999999999999</v>
      </c>
      <c r="I15" s="52">
        <v>53.1</v>
      </c>
      <c r="J15" s="53">
        <v>103.4</v>
      </c>
      <c r="K15" s="109">
        <v>6.6</v>
      </c>
      <c r="L15" s="54">
        <v>12.9</v>
      </c>
      <c r="Q15" s="579" t="s">
        <v>5</v>
      </c>
      <c r="R15" s="576"/>
      <c r="S15" s="576">
        <v>1</v>
      </c>
      <c r="T15" s="576"/>
      <c r="U15" s="576"/>
      <c r="V15" s="576"/>
      <c r="W15" s="576"/>
      <c r="X15" s="576"/>
      <c r="Y15" s="576"/>
      <c r="Z15" s="576">
        <v>2</v>
      </c>
      <c r="AA15" s="576"/>
      <c r="AB15" s="576"/>
      <c r="AC15" s="576"/>
      <c r="AD15" s="576"/>
      <c r="AE15" s="576"/>
      <c r="AF15" s="576"/>
      <c r="AG15" s="576">
        <v>3</v>
      </c>
      <c r="AH15" s="576"/>
      <c r="AI15" s="576"/>
      <c r="AJ15" s="576"/>
      <c r="AK15" s="577"/>
      <c r="AL15" s="577"/>
      <c r="AM15" s="578"/>
      <c r="AO15" s="559"/>
      <c r="AP15" s="554"/>
      <c r="AQ15" s="555"/>
      <c r="AR15" s="110">
        <v>1512</v>
      </c>
      <c r="AS15" s="403">
        <v>7512</v>
      </c>
      <c r="AT15" s="12">
        <f>'Structural Information'!AC7</f>
        <v>3</v>
      </c>
      <c r="AU15" s="403">
        <f>'Structural Information'!AB23/1000</f>
        <v>0.25</v>
      </c>
      <c r="AV15" s="403">
        <f t="shared" si="3"/>
        <v>1.29</v>
      </c>
      <c r="AW15" s="338">
        <f>(0.08*AV15*1000+0.022*'Structural Information'!$AO$18*'Structural Information'!$AE$24)/1000</f>
        <v>0.23414400000000002</v>
      </c>
      <c r="AX15" s="66">
        <f>AV15*'Structural Information'!$AO$24/AU15</f>
        <v>9.5976000000000013E-3</v>
      </c>
      <c r="AY15" s="446">
        <v>43.9</v>
      </c>
      <c r="AZ15" s="338">
        <f t="shared" si="0"/>
        <v>0.42133464000000004</v>
      </c>
      <c r="BA15" s="68">
        <f>AX15+AW15*(AX15*3/AV15)*(N78-1)</f>
        <v>3.8191324934522305E-2</v>
      </c>
      <c r="BB15" s="446">
        <v>47.3</v>
      </c>
      <c r="BC15" s="68">
        <f t="shared" si="1"/>
        <v>1.8064496694029049</v>
      </c>
      <c r="BD15" s="68">
        <f>AX15+AW15*(AX15*3/AV15)*(O78-1)</f>
        <v>7.3209483992866267E-2</v>
      </c>
      <c r="BE15" s="446">
        <v>37.799999999999997</v>
      </c>
      <c r="BF15" s="95">
        <f t="shared" si="2"/>
        <v>2.7673184949303447</v>
      </c>
      <c r="BS15" s="657" t="s">
        <v>302</v>
      </c>
      <c r="BT15" s="658"/>
      <c r="BU15" s="658"/>
      <c r="BV15" s="658"/>
      <c r="BW15" s="659"/>
    </row>
    <row r="16" spans="2:75" x14ac:dyDescent="0.25">
      <c r="B16" s="563"/>
      <c r="C16" s="405">
        <v>5413</v>
      </c>
      <c r="D16" s="405" t="s">
        <v>8</v>
      </c>
      <c r="E16" s="73">
        <v>61.6</v>
      </c>
      <c r="F16" s="74">
        <v>120</v>
      </c>
      <c r="G16" s="75">
        <v>66.3</v>
      </c>
      <c r="H16" s="75">
        <v>129.19999999999999</v>
      </c>
      <c r="I16" s="76">
        <v>53.1</v>
      </c>
      <c r="J16" s="77">
        <v>103.4</v>
      </c>
      <c r="K16" s="433">
        <v>6.6</v>
      </c>
      <c r="L16" s="78">
        <v>12.9</v>
      </c>
      <c r="Q16" s="568" t="s">
        <v>38</v>
      </c>
      <c r="R16" s="515"/>
      <c r="S16" s="42" t="s">
        <v>39</v>
      </c>
      <c r="T16" s="42" t="s">
        <v>40</v>
      </c>
      <c r="U16" s="42" t="s">
        <v>41</v>
      </c>
      <c r="V16" s="43" t="s">
        <v>42</v>
      </c>
      <c r="W16" s="42" t="s">
        <v>404</v>
      </c>
      <c r="X16" s="42" t="s">
        <v>405</v>
      </c>
      <c r="Y16" s="42" t="s">
        <v>54</v>
      </c>
      <c r="Z16" s="42" t="s">
        <v>43</v>
      </c>
      <c r="AA16" s="42" t="s">
        <v>44</v>
      </c>
      <c r="AB16" s="42" t="s">
        <v>45</v>
      </c>
      <c r="AC16" s="43" t="s">
        <v>46</v>
      </c>
      <c r="AD16" s="42" t="s">
        <v>402</v>
      </c>
      <c r="AE16" s="42" t="s">
        <v>403</v>
      </c>
      <c r="AF16" s="42" t="s">
        <v>54</v>
      </c>
      <c r="AG16" s="42" t="s">
        <v>47</v>
      </c>
      <c r="AH16" s="42" t="s">
        <v>48</v>
      </c>
      <c r="AI16" s="42" t="s">
        <v>49</v>
      </c>
      <c r="AJ16" s="43" t="s">
        <v>50</v>
      </c>
      <c r="AK16" s="42" t="s">
        <v>406</v>
      </c>
      <c r="AL16" s="42" t="s">
        <v>407</v>
      </c>
      <c r="AM16" s="44" t="s">
        <v>54</v>
      </c>
      <c r="AO16" s="563"/>
      <c r="AP16" s="561"/>
      <c r="AQ16" s="562"/>
      <c r="AR16" s="431">
        <v>1612</v>
      </c>
      <c r="AS16" s="405">
        <v>7612</v>
      </c>
      <c r="AT16" s="412">
        <f>'Structural Information'!AC7</f>
        <v>3</v>
      </c>
      <c r="AU16" s="405">
        <f>'Structural Information'!AB23/1000</f>
        <v>0.25</v>
      </c>
      <c r="AV16" s="405">
        <f t="shared" si="3"/>
        <v>1.29</v>
      </c>
      <c r="AW16" s="340">
        <f>(0.08*AV16*1000+0.022*'Structural Information'!$AO$18*'Structural Information'!$AE$24)/1000</f>
        <v>0.23414400000000002</v>
      </c>
      <c r="AX16" s="88">
        <f>AV16*'Structural Information'!$AO$24/AU16</f>
        <v>9.5976000000000013E-3</v>
      </c>
      <c r="AY16" s="426">
        <v>35.9</v>
      </c>
      <c r="AZ16" s="340">
        <f t="shared" si="0"/>
        <v>0.34455384000000006</v>
      </c>
      <c r="BA16" s="89">
        <f>AX16+AW16*(AX16*3/AV16)*(N81-1)</f>
        <v>3.4563017579617841E-2</v>
      </c>
      <c r="BB16" s="426">
        <v>38.700000000000003</v>
      </c>
      <c r="BC16" s="89">
        <f t="shared" si="1"/>
        <v>1.3375887803312105</v>
      </c>
      <c r="BD16" s="89">
        <f>AX16+AW16*(AX16*3/AV16)*(O81-1)</f>
        <v>9.7708880444331223E-2</v>
      </c>
      <c r="BE16" s="426">
        <v>31</v>
      </c>
      <c r="BF16" s="442">
        <f t="shared" si="2"/>
        <v>3.028975293774268</v>
      </c>
      <c r="BS16" s="660" t="s">
        <v>301</v>
      </c>
      <c r="BT16" s="662" t="s">
        <v>195</v>
      </c>
      <c r="BU16" s="664" t="s">
        <v>196</v>
      </c>
      <c r="BV16" s="664" t="s">
        <v>197</v>
      </c>
      <c r="BW16" s="666" t="s">
        <v>198</v>
      </c>
    </row>
    <row r="17" spans="2:75" x14ac:dyDescent="0.25">
      <c r="B17" s="559">
        <v>5</v>
      </c>
      <c r="C17" s="403">
        <v>5511</v>
      </c>
      <c r="D17" s="403" t="s">
        <v>8</v>
      </c>
      <c r="E17" s="49">
        <v>61.6</v>
      </c>
      <c r="F17" s="50">
        <v>120</v>
      </c>
      <c r="G17" s="51">
        <v>66.3</v>
      </c>
      <c r="H17" s="51">
        <v>129.19999999999999</v>
      </c>
      <c r="I17" s="52">
        <v>53.1</v>
      </c>
      <c r="J17" s="53">
        <v>103.4</v>
      </c>
      <c r="K17" s="109">
        <v>6.6</v>
      </c>
      <c r="L17" s="54">
        <v>12.9</v>
      </c>
      <c r="Q17" s="569" t="s">
        <v>53</v>
      </c>
      <c r="R17" s="570"/>
      <c r="S17" s="420">
        <v>30.8</v>
      </c>
      <c r="T17" s="12">
        <v>37.799999999999997</v>
      </c>
      <c r="U17" s="12">
        <v>37.799999999999997</v>
      </c>
      <c r="V17" s="12">
        <v>37.799999999999997</v>
      </c>
      <c r="W17" s="12">
        <v>37.799999999999997</v>
      </c>
      <c r="X17" s="12">
        <v>31</v>
      </c>
      <c r="Y17" s="56">
        <f>S17+T17+U17+V17+W17+X17</f>
        <v>213</v>
      </c>
      <c r="Z17" s="420">
        <v>26.4</v>
      </c>
      <c r="AA17" s="12">
        <v>30.6</v>
      </c>
      <c r="AB17" s="12">
        <v>30.6</v>
      </c>
      <c r="AC17" s="12">
        <v>30.6</v>
      </c>
      <c r="AD17" s="12">
        <v>30.6</v>
      </c>
      <c r="AE17" s="12">
        <v>26.4</v>
      </c>
      <c r="AF17" s="56">
        <f>Z17+AA17+AB17+AC17+AD17+AE17</f>
        <v>175.2</v>
      </c>
      <c r="AG17" s="420">
        <v>26.4</v>
      </c>
      <c r="AH17" s="12">
        <v>30.6</v>
      </c>
      <c r="AI17" s="12">
        <v>30.6</v>
      </c>
      <c r="AJ17" s="12">
        <v>30.6</v>
      </c>
      <c r="AK17" s="12">
        <v>30.6</v>
      </c>
      <c r="AL17" s="12">
        <v>26.4</v>
      </c>
      <c r="AM17" s="57">
        <f>AG17+AH17+AI17+AJ17+AK17+AL17</f>
        <v>175.2</v>
      </c>
      <c r="AO17" s="558">
        <v>1</v>
      </c>
      <c r="AP17" s="552" t="s">
        <v>38</v>
      </c>
      <c r="AQ17" s="553"/>
      <c r="AR17" s="103">
        <v>1111</v>
      </c>
      <c r="AS17" s="401">
        <v>7111</v>
      </c>
      <c r="AT17" s="411">
        <f>'Structural Information'!AC8</f>
        <v>2.75</v>
      </c>
      <c r="AU17" s="411">
        <f>'Structural Information'!AB23/1000</f>
        <v>0.25</v>
      </c>
      <c r="AV17" s="401">
        <f t="shared" si="3"/>
        <v>1.1824999999999999</v>
      </c>
      <c r="AW17" s="440">
        <f>(0.08*AV17*1000+0.022*'Structural Information'!$AO$18*'Structural Information'!$AE$24)/1000</f>
        <v>0.22554399999999999</v>
      </c>
      <c r="AX17" s="59">
        <f>AV17*'Structural Information'!$AO$24/AU17</f>
        <v>8.7977999999999997E-3</v>
      </c>
      <c r="AY17" s="425">
        <v>40.799999999999997</v>
      </c>
      <c r="AZ17" s="440">
        <f t="shared" si="0"/>
        <v>0.35895023999999998</v>
      </c>
      <c r="BA17" s="60">
        <f>AX17+AW17*(AX17*3/AV17)*(N65-1)</f>
        <v>3.8489618892229301E-2</v>
      </c>
      <c r="BB17" s="425">
        <v>43.9</v>
      </c>
      <c r="BC17" s="60">
        <f t="shared" si="1"/>
        <v>1.6896942693688664</v>
      </c>
      <c r="BD17" s="60">
        <f>AX17+AW17*(AX17*3/AV17)*(O65-1)</f>
        <v>8.1552375665732493E-2</v>
      </c>
      <c r="BE17" s="425">
        <v>35.1</v>
      </c>
      <c r="BF17" s="441">
        <f t="shared" si="2"/>
        <v>2.8624883858672105</v>
      </c>
      <c r="BS17" s="661"/>
      <c r="BT17" s="663"/>
      <c r="BU17" s="665"/>
      <c r="BV17" s="665"/>
      <c r="BW17" s="667"/>
    </row>
    <row r="18" spans="2:75" ht="15.75" thickBot="1" x14ac:dyDescent="0.3">
      <c r="B18" s="559"/>
      <c r="C18" s="403">
        <v>5512</v>
      </c>
      <c r="D18" s="403" t="s">
        <v>8</v>
      </c>
      <c r="E18" s="49">
        <v>61.6</v>
      </c>
      <c r="F18" s="50">
        <v>120</v>
      </c>
      <c r="G18" s="51">
        <v>66.3</v>
      </c>
      <c r="H18" s="51">
        <v>129.19999999999999</v>
      </c>
      <c r="I18" s="52">
        <v>53.1</v>
      </c>
      <c r="J18" s="53">
        <v>103.4</v>
      </c>
      <c r="K18" s="109">
        <v>6.6</v>
      </c>
      <c r="L18" s="54">
        <v>12.9</v>
      </c>
      <c r="Q18" s="571" t="s">
        <v>52</v>
      </c>
      <c r="R18" s="565"/>
      <c r="S18" s="62">
        <v>35.1</v>
      </c>
      <c r="T18" s="408">
        <v>41.9</v>
      </c>
      <c r="U18" s="408">
        <v>41.9</v>
      </c>
      <c r="V18" s="408">
        <v>41.9</v>
      </c>
      <c r="W18" s="408">
        <v>41.9</v>
      </c>
      <c r="X18" s="408">
        <v>35.1</v>
      </c>
      <c r="Y18" s="63">
        <f>S18+T18+U18+V18+W18+X18</f>
        <v>237.8</v>
      </c>
      <c r="Z18" s="62">
        <v>30.8</v>
      </c>
      <c r="AA18" s="408">
        <v>37.799999999999997</v>
      </c>
      <c r="AB18" s="408">
        <v>37.799999999999997</v>
      </c>
      <c r="AC18" s="408">
        <v>37.799999999999997</v>
      </c>
      <c r="AD18" s="408">
        <v>37.799999999999997</v>
      </c>
      <c r="AE18" s="408">
        <v>31</v>
      </c>
      <c r="AF18" s="63">
        <f>Z18+AA18+AB18+AC18+AD18+AE18</f>
        <v>213</v>
      </c>
      <c r="AG18" s="62">
        <v>26.4</v>
      </c>
      <c r="AH18" s="408">
        <v>30.6</v>
      </c>
      <c r="AI18" s="408">
        <v>30.6</v>
      </c>
      <c r="AJ18" s="408">
        <v>30.6</v>
      </c>
      <c r="AK18" s="408">
        <v>30.6</v>
      </c>
      <c r="AL18" s="408">
        <v>26.4</v>
      </c>
      <c r="AM18" s="64">
        <f>AG18+AH18+AI18+AJ18+AK18+AL18</f>
        <v>175.2</v>
      </c>
      <c r="AO18" s="559"/>
      <c r="AP18" s="554"/>
      <c r="AQ18" s="555"/>
      <c r="AR18" s="110">
        <v>1211</v>
      </c>
      <c r="AS18" s="403">
        <v>7211</v>
      </c>
      <c r="AT18" s="12">
        <f>'Structural Information'!AC8</f>
        <v>2.75</v>
      </c>
      <c r="AU18" s="12">
        <f>'Structural Information'!AB23/1000</f>
        <v>0.25</v>
      </c>
      <c r="AV18" s="403">
        <f t="shared" si="3"/>
        <v>1.1824999999999999</v>
      </c>
      <c r="AW18" s="338">
        <f>(0.08*AV18*1000+0.022*'Structural Information'!$AO$18*'Structural Information'!$AE$24)/1000</f>
        <v>0.22554399999999999</v>
      </c>
      <c r="AX18" s="66">
        <f>AV18*'Structural Information'!$AO$24/AU18</f>
        <v>8.7977999999999997E-3</v>
      </c>
      <c r="AY18" s="446">
        <v>48.7</v>
      </c>
      <c r="AZ18" s="338">
        <f t="shared" si="0"/>
        <v>0.42845285999999999</v>
      </c>
      <c r="BA18" s="68">
        <f>AX18+AW18*(AX18*3/AV18)*(N68-1)</f>
        <v>3.4930448377070066E-2</v>
      </c>
      <c r="BB18" s="446">
        <v>52.4</v>
      </c>
      <c r="BC18" s="68">
        <f t="shared" si="1"/>
        <v>1.8303554949584713</v>
      </c>
      <c r="BD18" s="68">
        <f>AX18+AW18*(AX18*3/AV18)*(O68-1)</f>
        <v>5.8049024425987271E-2</v>
      </c>
      <c r="BE18" s="446">
        <v>41.9</v>
      </c>
      <c r="BF18" s="95">
        <f t="shared" si="2"/>
        <v>2.4322541234488666</v>
      </c>
      <c r="BS18" s="117" t="s">
        <v>387</v>
      </c>
      <c r="BT18" s="94">
        <f t="shared" ref="BT18:BW20" si="5">BT11/$BT11</f>
        <v>1</v>
      </c>
      <c r="BU18" s="94">
        <f t="shared" si="5"/>
        <v>3.748508235011617</v>
      </c>
      <c r="BV18" s="94">
        <f t="shared" si="5"/>
        <v>9.1868305916154469</v>
      </c>
      <c r="BW18" s="95">
        <f t="shared" si="5"/>
        <v>26.87568962520055</v>
      </c>
    </row>
    <row r="19" spans="2:75" ht="15.75" thickBot="1" x14ac:dyDescent="0.3">
      <c r="B19" s="560"/>
      <c r="C19" s="96">
        <v>5513</v>
      </c>
      <c r="D19" s="96" t="s">
        <v>8</v>
      </c>
      <c r="E19" s="97">
        <v>61.6</v>
      </c>
      <c r="F19" s="98">
        <v>120</v>
      </c>
      <c r="G19" s="99">
        <v>66.3</v>
      </c>
      <c r="H19" s="99">
        <v>129.19999999999999</v>
      </c>
      <c r="I19" s="100">
        <v>53.1</v>
      </c>
      <c r="J19" s="101">
        <v>103.4</v>
      </c>
      <c r="K19" s="439">
        <v>6.6</v>
      </c>
      <c r="L19" s="102">
        <v>12.9</v>
      </c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O19" s="559"/>
      <c r="AP19" s="554"/>
      <c r="AQ19" s="555"/>
      <c r="AR19" s="110">
        <v>1311</v>
      </c>
      <c r="AS19" s="403">
        <v>7311</v>
      </c>
      <c r="AT19" s="12">
        <f>'Structural Information'!AC8</f>
        <v>2.75</v>
      </c>
      <c r="AU19" s="12">
        <f>'Structural Information'!AB23/1000</f>
        <v>0.25</v>
      </c>
      <c r="AV19" s="403">
        <f t="shared" si="3"/>
        <v>1.1824999999999999</v>
      </c>
      <c r="AW19" s="338">
        <f>(0.08*AV19*1000+0.022*'Structural Information'!$AO$18*'Structural Information'!$AE$24)/1000</f>
        <v>0.22554399999999999</v>
      </c>
      <c r="AX19" s="66">
        <f>AV19*'Structural Information'!$AO$24/AU19</f>
        <v>8.7977999999999997E-3</v>
      </c>
      <c r="AY19" s="446">
        <v>48.7</v>
      </c>
      <c r="AZ19" s="338">
        <f t="shared" si="0"/>
        <v>0.42845285999999999</v>
      </c>
      <c r="BA19" s="68">
        <f>AX19+AW19*(AX19*3/AV19)*(N71-1)</f>
        <v>3.4930448377070066E-2</v>
      </c>
      <c r="BB19" s="446">
        <v>52.4</v>
      </c>
      <c r="BC19" s="68">
        <f t="shared" si="1"/>
        <v>1.8303554949584713</v>
      </c>
      <c r="BD19" s="68">
        <f>AX19+AW19*(AX19*3/AV19)*(O71-1)</f>
        <v>5.8049024425987271E-2</v>
      </c>
      <c r="BE19" s="446">
        <v>41.9</v>
      </c>
      <c r="BF19" s="95">
        <f t="shared" si="2"/>
        <v>2.4322541234488666</v>
      </c>
      <c r="BS19" s="117" t="s">
        <v>388</v>
      </c>
      <c r="BT19" s="94">
        <f t="shared" si="5"/>
        <v>1</v>
      </c>
      <c r="BU19" s="94">
        <f t="shared" si="5"/>
        <v>3.9810095493319868</v>
      </c>
      <c r="BV19" s="94">
        <f t="shared" si="5"/>
        <v>7.8733255157087312</v>
      </c>
      <c r="BW19" s="95">
        <f t="shared" si="5"/>
        <v>21.683476330050016</v>
      </c>
    </row>
    <row r="20" spans="2:75" ht="15.75" thickBot="1" x14ac:dyDescent="0.3">
      <c r="Q20" s="668" t="s">
        <v>288</v>
      </c>
      <c r="R20" s="669"/>
      <c r="S20" s="669"/>
      <c r="T20" s="669"/>
      <c r="U20" s="669"/>
      <c r="V20" s="669"/>
      <c r="W20" s="669"/>
      <c r="X20" s="669"/>
      <c r="Y20" s="669"/>
      <c r="Z20" s="669"/>
      <c r="AA20" s="669"/>
      <c r="AB20" s="669"/>
      <c r="AC20" s="669"/>
      <c r="AD20" s="669"/>
      <c r="AE20" s="669"/>
      <c r="AF20" s="669"/>
      <c r="AG20" s="669"/>
      <c r="AH20" s="669"/>
      <c r="AI20" s="669"/>
      <c r="AJ20" s="669"/>
      <c r="AK20" s="670"/>
      <c r="AL20" s="670"/>
      <c r="AM20" s="671"/>
      <c r="AO20" s="559"/>
      <c r="AP20" s="554"/>
      <c r="AQ20" s="555"/>
      <c r="AR20" s="110">
        <v>1411</v>
      </c>
      <c r="AS20" s="403">
        <v>7411</v>
      </c>
      <c r="AT20" s="12">
        <f>'Structural Information'!AC8</f>
        <v>2.75</v>
      </c>
      <c r="AU20" s="403">
        <f>'Structural Information'!AB23/1000</f>
        <v>0.25</v>
      </c>
      <c r="AV20" s="403">
        <f t="shared" si="3"/>
        <v>1.1824999999999999</v>
      </c>
      <c r="AW20" s="338">
        <f>(0.08*AV20*1000+0.022*'Structural Information'!$AO$18*'Structural Information'!$AE$24)/1000</f>
        <v>0.22554399999999999</v>
      </c>
      <c r="AX20" s="66">
        <f>AV20*'Structural Information'!$AO$24/AU20</f>
        <v>8.7977999999999997E-3</v>
      </c>
      <c r="AY20" s="446">
        <v>48.7</v>
      </c>
      <c r="AZ20" s="338">
        <f t="shared" si="0"/>
        <v>0.42845285999999999</v>
      </c>
      <c r="BA20" s="68">
        <f>AX20+AW20*(AX20*3/AV20)*(N74-1)</f>
        <v>3.4930448377070066E-2</v>
      </c>
      <c r="BB20" s="446">
        <v>52.4</v>
      </c>
      <c r="BC20" s="68">
        <f t="shared" si="1"/>
        <v>1.8303554949584713</v>
      </c>
      <c r="BD20" s="68">
        <f>AX20+AW20*(AX20*3/AV20)*(O74-1)</f>
        <v>5.8049024425987271E-2</v>
      </c>
      <c r="BE20" s="446">
        <v>41.9</v>
      </c>
      <c r="BF20" s="95">
        <f t="shared" si="2"/>
        <v>2.4322541234488666</v>
      </c>
      <c r="BS20" s="70" t="s">
        <v>389</v>
      </c>
      <c r="BT20" s="106">
        <f t="shared" si="5"/>
        <v>1</v>
      </c>
      <c r="BU20" s="106">
        <f t="shared" si="5"/>
        <v>3.9291061269054586</v>
      </c>
      <c r="BV20" s="106">
        <f t="shared" si="5"/>
        <v>7.0581025235001889</v>
      </c>
      <c r="BW20" s="107">
        <f t="shared" si="5"/>
        <v>17.672323918216609</v>
      </c>
    </row>
    <row r="21" spans="2:75" ht="16.5" thickBot="1" x14ac:dyDescent="0.3">
      <c r="B21" s="682" t="s">
        <v>279</v>
      </c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  <c r="N21" s="683"/>
      <c r="O21" s="684"/>
      <c r="Q21" s="579" t="s">
        <v>5</v>
      </c>
      <c r="R21" s="576"/>
      <c r="S21" s="576">
        <v>1</v>
      </c>
      <c r="T21" s="576"/>
      <c r="U21" s="576"/>
      <c r="V21" s="576"/>
      <c r="W21" s="576"/>
      <c r="X21" s="576"/>
      <c r="Y21" s="576"/>
      <c r="Z21" s="576">
        <v>2</v>
      </c>
      <c r="AA21" s="576"/>
      <c r="AB21" s="576"/>
      <c r="AC21" s="576"/>
      <c r="AD21" s="576"/>
      <c r="AE21" s="576"/>
      <c r="AF21" s="576"/>
      <c r="AG21" s="576">
        <v>3</v>
      </c>
      <c r="AH21" s="576"/>
      <c r="AI21" s="576"/>
      <c r="AJ21" s="576"/>
      <c r="AK21" s="577"/>
      <c r="AL21" s="577"/>
      <c r="AM21" s="578"/>
      <c r="AO21" s="559"/>
      <c r="AP21" s="554"/>
      <c r="AQ21" s="555"/>
      <c r="AR21" s="110">
        <v>1511</v>
      </c>
      <c r="AS21" s="403">
        <v>7511</v>
      </c>
      <c r="AT21" s="12">
        <f>'Structural Information'!AC8</f>
        <v>2.75</v>
      </c>
      <c r="AU21" s="403">
        <f>'Structural Information'!AB23/1000</f>
        <v>0.25</v>
      </c>
      <c r="AV21" s="403">
        <f t="shared" si="3"/>
        <v>1.1824999999999999</v>
      </c>
      <c r="AW21" s="338">
        <f>(0.08*AV21*1000+0.022*'Structural Information'!$AO$18*'Structural Information'!$AE$24)/1000</f>
        <v>0.22554399999999999</v>
      </c>
      <c r="AX21" s="66">
        <f>AV21*'Structural Information'!$AO$24/AU21</f>
        <v>8.7977999999999997E-3</v>
      </c>
      <c r="AY21" s="446">
        <v>48.7</v>
      </c>
      <c r="AZ21" s="338">
        <f t="shared" si="0"/>
        <v>0.42845285999999999</v>
      </c>
      <c r="BA21" s="68">
        <f>AX21+AW21*(AX21*3/AV21)*(N77-1)</f>
        <v>3.4930448377070066E-2</v>
      </c>
      <c r="BB21" s="446">
        <v>52.4</v>
      </c>
      <c r="BC21" s="68">
        <f t="shared" si="1"/>
        <v>1.8303554949584713</v>
      </c>
      <c r="BD21" s="68">
        <f>AX21+AW21*(AX21*3/AV21)*(O77-1)</f>
        <v>5.8049024425987271E-2</v>
      </c>
      <c r="BE21" s="446">
        <v>41.9</v>
      </c>
      <c r="BF21" s="95">
        <f t="shared" si="2"/>
        <v>2.4322541234488666</v>
      </c>
    </row>
    <row r="22" spans="2:75" x14ac:dyDescent="0.25">
      <c r="B22" s="680" t="s">
        <v>55</v>
      </c>
      <c r="C22" s="572" t="s">
        <v>28</v>
      </c>
      <c r="D22" s="590" t="s">
        <v>26</v>
      </c>
      <c r="E22" s="592" t="s">
        <v>365</v>
      </c>
      <c r="F22" s="592" t="s">
        <v>364</v>
      </c>
      <c r="G22" s="572" t="s">
        <v>363</v>
      </c>
      <c r="H22" s="590" t="s">
        <v>362</v>
      </c>
      <c r="I22" s="592" t="s">
        <v>361</v>
      </c>
      <c r="J22" s="592" t="s">
        <v>360</v>
      </c>
      <c r="K22" s="572" t="s">
        <v>359</v>
      </c>
      <c r="L22" s="590" t="s">
        <v>358</v>
      </c>
      <c r="M22" s="599" t="s">
        <v>300</v>
      </c>
      <c r="N22" s="601" t="s">
        <v>357</v>
      </c>
      <c r="O22" s="685" t="s">
        <v>356</v>
      </c>
      <c r="Q22" s="568" t="s">
        <v>38</v>
      </c>
      <c r="R22" s="515"/>
      <c r="S22" s="42" t="s">
        <v>39</v>
      </c>
      <c r="T22" s="42" t="s">
        <v>40</v>
      </c>
      <c r="U22" s="42" t="s">
        <v>41</v>
      </c>
      <c r="V22" s="43" t="s">
        <v>42</v>
      </c>
      <c r="W22" s="42" t="s">
        <v>404</v>
      </c>
      <c r="X22" s="42" t="s">
        <v>405</v>
      </c>
      <c r="Y22" s="42" t="s">
        <v>54</v>
      </c>
      <c r="Z22" s="42" t="s">
        <v>43</v>
      </c>
      <c r="AA22" s="42" t="s">
        <v>44</v>
      </c>
      <c r="AB22" s="42" t="s">
        <v>45</v>
      </c>
      <c r="AC22" s="43" t="s">
        <v>46</v>
      </c>
      <c r="AD22" s="42" t="s">
        <v>402</v>
      </c>
      <c r="AE22" s="42" t="s">
        <v>403</v>
      </c>
      <c r="AF22" s="42" t="s">
        <v>54</v>
      </c>
      <c r="AG22" s="42" t="s">
        <v>47</v>
      </c>
      <c r="AH22" s="42" t="s">
        <v>48</v>
      </c>
      <c r="AI22" s="42" t="s">
        <v>49</v>
      </c>
      <c r="AJ22" s="43" t="s">
        <v>50</v>
      </c>
      <c r="AK22" s="42" t="s">
        <v>406</v>
      </c>
      <c r="AL22" s="42" t="s">
        <v>407</v>
      </c>
      <c r="AM22" s="44" t="s">
        <v>54</v>
      </c>
      <c r="AO22" s="563"/>
      <c r="AP22" s="561"/>
      <c r="AQ22" s="562"/>
      <c r="AR22" s="431">
        <v>1611</v>
      </c>
      <c r="AS22" s="405">
        <v>7611</v>
      </c>
      <c r="AT22" s="412">
        <f>'Structural Information'!AC8</f>
        <v>2.75</v>
      </c>
      <c r="AU22" s="405">
        <f>'Structural Information'!AB23/1000</f>
        <v>0.25</v>
      </c>
      <c r="AV22" s="405">
        <f t="shared" si="3"/>
        <v>1.1824999999999999</v>
      </c>
      <c r="AW22" s="340">
        <f>(0.08*AV22*1000+0.022*'Structural Information'!$AO$18*'Structural Information'!$AE$24)/1000</f>
        <v>0.22554399999999999</v>
      </c>
      <c r="AX22" s="88">
        <f>AV22*'Structural Information'!$AO$24/AU22</f>
        <v>8.7977999999999997E-3</v>
      </c>
      <c r="AY22" s="426">
        <v>40.799999999999997</v>
      </c>
      <c r="AZ22" s="340">
        <f t="shared" si="0"/>
        <v>0.35895023999999998</v>
      </c>
      <c r="BA22" s="89">
        <f>AX22+AW22*(AX22*3/AV22)*(N80-1)</f>
        <v>3.8489618892229301E-2</v>
      </c>
      <c r="BB22" s="426">
        <v>43.9</v>
      </c>
      <c r="BC22" s="89">
        <f t="shared" si="1"/>
        <v>1.6896942693688664</v>
      </c>
      <c r="BD22" s="89">
        <f>AX22+AW22*(AX22*3/AV22)*(O80-1)</f>
        <v>8.1552375665732493E-2</v>
      </c>
      <c r="BE22" s="426">
        <v>35.1</v>
      </c>
      <c r="BF22" s="442">
        <f t="shared" si="2"/>
        <v>2.8624883858672105</v>
      </c>
    </row>
    <row r="23" spans="2:75" ht="15.75" thickBot="1" x14ac:dyDescent="0.3">
      <c r="B23" s="681"/>
      <c r="C23" s="573"/>
      <c r="D23" s="591"/>
      <c r="E23" s="593"/>
      <c r="F23" s="593"/>
      <c r="G23" s="573"/>
      <c r="H23" s="591"/>
      <c r="I23" s="593"/>
      <c r="J23" s="593"/>
      <c r="K23" s="573"/>
      <c r="L23" s="591"/>
      <c r="M23" s="600"/>
      <c r="N23" s="602"/>
      <c r="O23" s="686"/>
      <c r="Q23" s="569" t="s">
        <v>53</v>
      </c>
      <c r="R23" s="570"/>
      <c r="S23" s="420">
        <v>3.9</v>
      </c>
      <c r="T23" s="12">
        <v>4.7</v>
      </c>
      <c r="U23" s="12">
        <v>4.7</v>
      </c>
      <c r="V23" s="12">
        <v>4.7</v>
      </c>
      <c r="W23" s="12">
        <v>4.7</v>
      </c>
      <c r="X23" s="12">
        <v>3.9</v>
      </c>
      <c r="Y23" s="56">
        <f>S23+T23+U23+V23+W23+X23</f>
        <v>26.599999999999998</v>
      </c>
      <c r="Z23" s="420">
        <v>3.3</v>
      </c>
      <c r="AA23" s="12">
        <v>3.8</v>
      </c>
      <c r="AB23" s="12">
        <v>3.8</v>
      </c>
      <c r="AC23" s="12">
        <v>3.8</v>
      </c>
      <c r="AD23" s="12">
        <v>3.8</v>
      </c>
      <c r="AE23" s="12">
        <v>3.3</v>
      </c>
      <c r="AF23" s="56">
        <f>Z23+AA23+AB23+AC23+AD23+AE23</f>
        <v>21.8</v>
      </c>
      <c r="AG23" s="420">
        <v>3.3</v>
      </c>
      <c r="AH23" s="12">
        <v>3.8</v>
      </c>
      <c r="AI23" s="12">
        <v>3.8</v>
      </c>
      <c r="AJ23" s="12">
        <v>3.8</v>
      </c>
      <c r="AK23" s="12">
        <v>3.8</v>
      </c>
      <c r="AL23" s="12">
        <v>3.3</v>
      </c>
      <c r="AM23" s="57">
        <f>AG23+AH23+AI23+AJ23+AK23+AL23</f>
        <v>21.8</v>
      </c>
      <c r="AO23" s="558">
        <v>0</v>
      </c>
      <c r="AP23" s="552" t="s">
        <v>38</v>
      </c>
      <c r="AQ23" s="553"/>
      <c r="AR23" s="103">
        <v>1110</v>
      </c>
      <c r="AS23" s="401">
        <v>7111</v>
      </c>
      <c r="AT23" s="411">
        <f>'Structural Information'!AC8</f>
        <v>2.75</v>
      </c>
      <c r="AU23" s="411">
        <f>'Structural Information'!AB23/1000</f>
        <v>0.25</v>
      </c>
      <c r="AV23" s="411">
        <f>'Structural Information'!$AB$8/((S5/S6)+1)</f>
        <v>1.5670391061452513</v>
      </c>
      <c r="AW23" s="440">
        <f>(0.08*AV23*1000+0.022*'Structural Information'!$AO$18*'Structural Information'!$AE$24)/1000</f>
        <v>0.25630712849162013</v>
      </c>
      <c r="AX23" s="59">
        <f>0.7*'Structural Information'!$AO$24*AV23/AU23</f>
        <v>8.1611396648044697E-3</v>
      </c>
      <c r="AY23" s="425">
        <v>40.799999999999997</v>
      </c>
      <c r="AZ23" s="440">
        <f>AY23*AX23</f>
        <v>0.33297449832402232</v>
      </c>
      <c r="BA23" s="60">
        <f>AX23+AW23*(AX23*3/AV23)*(N65-1)</f>
        <v>3.1780288868385013E-2</v>
      </c>
      <c r="BB23" s="425">
        <v>43.9</v>
      </c>
      <c r="BC23" s="60">
        <f>BB23*BA23</f>
        <v>1.3951546813221021</v>
      </c>
      <c r="BD23" s="60">
        <f>AX23+AW23*(AX23*3/AV23)*(O65-1)</f>
        <v>6.6035707205759395E-2</v>
      </c>
      <c r="BE23" s="425">
        <v>35.1</v>
      </c>
      <c r="BF23" s="441">
        <f>BE23*BD23</f>
        <v>2.3178533229221547</v>
      </c>
    </row>
    <row r="24" spans="2:75" ht="15.75" thickBot="1" x14ac:dyDescent="0.3">
      <c r="B24" s="559">
        <v>1</v>
      </c>
      <c r="C24" s="403">
        <v>5111</v>
      </c>
      <c r="D24" s="403" t="s">
        <v>8</v>
      </c>
      <c r="E24" s="112">
        <v>7.7999999999999996E-3</v>
      </c>
      <c r="F24" s="113">
        <v>7.7999999999999996E-3</v>
      </c>
      <c r="G24" s="143">
        <v>4.53E-2</v>
      </c>
      <c r="H24" s="143">
        <v>4.53E-2</v>
      </c>
      <c r="I24" s="114">
        <v>0.14019999999999999</v>
      </c>
      <c r="J24" s="115">
        <v>0.14019999999999999</v>
      </c>
      <c r="K24" s="144">
        <v>0.47220000000000001</v>
      </c>
      <c r="L24" s="144">
        <v>0.47220000000000001</v>
      </c>
      <c r="M24" s="330">
        <v>0</v>
      </c>
      <c r="N24" s="65">
        <f t="shared" ref="N24:N32" si="6">G24/E24</f>
        <v>5.8076923076923084</v>
      </c>
      <c r="O24" s="69">
        <f t="shared" ref="O24:O32" si="7">I24/E24</f>
        <v>17.974358974358974</v>
      </c>
      <c r="Q24" s="571" t="s">
        <v>52</v>
      </c>
      <c r="R24" s="565"/>
      <c r="S24" s="62">
        <v>4.4000000000000004</v>
      </c>
      <c r="T24" s="408">
        <v>5.2</v>
      </c>
      <c r="U24" s="408">
        <v>5.2</v>
      </c>
      <c r="V24" s="408">
        <v>5.2</v>
      </c>
      <c r="W24" s="408">
        <v>5.2</v>
      </c>
      <c r="X24" s="408">
        <v>4.4000000000000004</v>
      </c>
      <c r="Y24" s="63">
        <f>S24+T24+U24+V24+W24+X24</f>
        <v>29.6</v>
      </c>
      <c r="Z24" s="62">
        <v>3.9</v>
      </c>
      <c r="AA24" s="408">
        <v>4.7</v>
      </c>
      <c r="AB24" s="408">
        <v>4.7</v>
      </c>
      <c r="AC24" s="408">
        <v>4.7</v>
      </c>
      <c r="AD24" s="408">
        <v>4.7</v>
      </c>
      <c r="AE24" s="408">
        <v>3.9</v>
      </c>
      <c r="AF24" s="63">
        <f>Z24+AA24+AB24+AC24+AD24+AE24</f>
        <v>26.599999999999998</v>
      </c>
      <c r="AG24" s="62">
        <v>3.3</v>
      </c>
      <c r="AH24" s="408">
        <v>3.8</v>
      </c>
      <c r="AI24" s="408">
        <v>3.8</v>
      </c>
      <c r="AJ24" s="408">
        <v>3.8</v>
      </c>
      <c r="AK24" s="408">
        <v>3.8</v>
      </c>
      <c r="AL24" s="408">
        <v>3.3</v>
      </c>
      <c r="AM24" s="64">
        <f>AG24+AH24+AI24+AJ24+AK24+AL24</f>
        <v>21.8</v>
      </c>
      <c r="AO24" s="559"/>
      <c r="AP24" s="554"/>
      <c r="AQ24" s="555"/>
      <c r="AR24" s="110">
        <v>1210</v>
      </c>
      <c r="AS24" s="403">
        <v>7211</v>
      </c>
      <c r="AT24" s="12">
        <f>'Structural Information'!AC8</f>
        <v>2.75</v>
      </c>
      <c r="AU24" s="12">
        <f>'Structural Information'!AB23/1000</f>
        <v>0.25</v>
      </c>
      <c r="AV24" s="12">
        <f>'Structural Information'!$AB$8/((T5/T6)+1)</f>
        <v>1.4462742980561556</v>
      </c>
      <c r="AW24" s="338">
        <f>(0.08*AV24*1000+0.022*'Structural Information'!$AO$18*'Structural Information'!$AE$24)/1000</f>
        <v>0.24664594384449243</v>
      </c>
      <c r="AX24" s="66">
        <f>0.7*'Structural Information'!$AO$24*AV24/AU24</f>
        <v>7.5321965442764587E-3</v>
      </c>
      <c r="AY24" s="446">
        <v>48.7</v>
      </c>
      <c r="AZ24" s="338">
        <f>AY24*AX24</f>
        <v>0.36681797170626357</v>
      </c>
      <c r="BA24" s="68">
        <f>AX24+AW24*(AX24*3/AV24)*(N68-1)</f>
        <v>2.7536533644279486E-2</v>
      </c>
      <c r="BB24" s="446">
        <v>52.4</v>
      </c>
      <c r="BC24" s="68">
        <f>BB24*BA24</f>
        <v>1.442914362960245</v>
      </c>
      <c r="BD24" s="68">
        <f>AX24+AW24*(AX24*3/AV24)*(O68-1)</f>
        <v>4.5233622048085856E-2</v>
      </c>
      <c r="BE24" s="446">
        <v>41.9</v>
      </c>
      <c r="BF24" s="95">
        <f>BE24*BD24</f>
        <v>1.8952887638147973</v>
      </c>
    </row>
    <row r="25" spans="2:75" x14ac:dyDescent="0.25">
      <c r="B25" s="559"/>
      <c r="C25" s="403">
        <v>5112</v>
      </c>
      <c r="D25" s="403" t="s">
        <v>8</v>
      </c>
      <c r="E25" s="112">
        <v>7.7999999999999996E-3</v>
      </c>
      <c r="F25" s="113">
        <v>7.7999999999999996E-3</v>
      </c>
      <c r="G25" s="143">
        <v>4.53E-2</v>
      </c>
      <c r="H25" s="143">
        <v>4.53E-2</v>
      </c>
      <c r="I25" s="114">
        <v>0.14019999999999999</v>
      </c>
      <c r="J25" s="115">
        <v>0.14019999999999999</v>
      </c>
      <c r="K25" s="144">
        <v>0.47220000000000001</v>
      </c>
      <c r="L25" s="144">
        <v>0.47220000000000001</v>
      </c>
      <c r="M25" s="330">
        <v>0</v>
      </c>
      <c r="N25" s="65">
        <f t="shared" si="6"/>
        <v>5.8076923076923084</v>
      </c>
      <c r="O25" s="69">
        <f t="shared" si="7"/>
        <v>17.974358974358974</v>
      </c>
      <c r="AO25" s="559"/>
      <c r="AP25" s="554"/>
      <c r="AQ25" s="555"/>
      <c r="AR25" s="110">
        <v>1310</v>
      </c>
      <c r="AS25" s="403">
        <v>7311</v>
      </c>
      <c r="AT25" s="12">
        <f>'Structural Information'!AC8</f>
        <v>2.75</v>
      </c>
      <c r="AU25" s="12">
        <f>'Structural Information'!AB23/1000</f>
        <v>0.25</v>
      </c>
      <c r="AV25" s="12">
        <f>'Structural Information'!$AB$8/((U5/U6)+1)</f>
        <v>1.4462742980561556</v>
      </c>
      <c r="AW25" s="338">
        <f>(0.08*AV25*1000+0.022*'Structural Information'!$AO$18*'Structural Information'!$AE$24)/1000</f>
        <v>0.24664594384449243</v>
      </c>
      <c r="AX25" s="66">
        <f>0.7*'Structural Information'!$AO$24*AV25/AU25</f>
        <v>7.5321965442764587E-3</v>
      </c>
      <c r="AY25" s="446">
        <v>48.7</v>
      </c>
      <c r="AZ25" s="338">
        <f t="shared" si="0"/>
        <v>0.36681797170626357</v>
      </c>
      <c r="BA25" s="68">
        <f>AX25+AW25*(AX25*3/AV25)*(N71-1)</f>
        <v>2.7536533644279486E-2</v>
      </c>
      <c r="BB25" s="446">
        <v>52.4</v>
      </c>
      <c r="BC25" s="68">
        <f t="shared" si="1"/>
        <v>1.442914362960245</v>
      </c>
      <c r="BD25" s="68">
        <f>AX25+AW25*(AX25*3/AV25)*(O71-1)</f>
        <v>4.5233622048085856E-2</v>
      </c>
      <c r="BE25" s="446">
        <v>41.9</v>
      </c>
      <c r="BF25" s="95">
        <f t="shared" si="2"/>
        <v>1.8952887638147973</v>
      </c>
    </row>
    <row r="26" spans="2:75" x14ac:dyDescent="0.25">
      <c r="B26" s="559"/>
      <c r="C26" s="403">
        <v>5113</v>
      </c>
      <c r="D26" s="403" t="s">
        <v>8</v>
      </c>
      <c r="E26" s="112">
        <v>7.7999999999999996E-3</v>
      </c>
      <c r="F26" s="113">
        <v>7.7999999999999996E-3</v>
      </c>
      <c r="G26" s="143">
        <v>4.53E-2</v>
      </c>
      <c r="H26" s="143">
        <v>4.53E-2</v>
      </c>
      <c r="I26" s="114">
        <v>0.14019999999999999</v>
      </c>
      <c r="J26" s="115">
        <v>0.14019999999999999</v>
      </c>
      <c r="K26" s="144">
        <v>0.47220000000000001</v>
      </c>
      <c r="L26" s="144">
        <v>0.47220000000000001</v>
      </c>
      <c r="M26" s="330">
        <v>0</v>
      </c>
      <c r="N26" s="65">
        <f t="shared" si="6"/>
        <v>5.8076923076923084</v>
      </c>
      <c r="O26" s="69">
        <f t="shared" si="7"/>
        <v>17.974358974358974</v>
      </c>
      <c r="AO26" s="559"/>
      <c r="AP26" s="554"/>
      <c r="AQ26" s="555"/>
      <c r="AR26" s="110">
        <v>1410</v>
      </c>
      <c r="AS26" s="403">
        <v>7411</v>
      </c>
      <c r="AT26" s="12">
        <f>'Structural Information'!AC8</f>
        <v>2.75</v>
      </c>
      <c r="AU26" s="12">
        <f>'Structural Information'!AB23/1000</f>
        <v>0.25</v>
      </c>
      <c r="AV26" s="12">
        <f>'Structural Information'!$AB$8/((V5/V6)+1)</f>
        <v>1.4462742980561556</v>
      </c>
      <c r="AW26" s="338">
        <f>(0.08*AV26*1000+0.022*'Structural Information'!$AO$18*'Structural Information'!$AE$24)/1000</f>
        <v>0.24664594384449243</v>
      </c>
      <c r="AX26" s="66">
        <f>0.7*'Structural Information'!$AO$24*AV26/AU26</f>
        <v>7.5321965442764587E-3</v>
      </c>
      <c r="AY26" s="446">
        <v>48.7</v>
      </c>
      <c r="AZ26" s="338">
        <f t="shared" si="0"/>
        <v>0.36681797170626357</v>
      </c>
      <c r="BA26" s="68">
        <f>AX26+AW26*(AX26*3/AV26)*(N74-1)</f>
        <v>2.7536533644279486E-2</v>
      </c>
      <c r="BB26" s="446">
        <v>52.4</v>
      </c>
      <c r="BC26" s="68">
        <f t="shared" si="1"/>
        <v>1.442914362960245</v>
      </c>
      <c r="BD26" s="68">
        <f>AX26+AW26*(AX26*3/AV26)*(O74-1)</f>
        <v>4.5233622048085856E-2</v>
      </c>
      <c r="BE26" s="446">
        <v>41.9</v>
      </c>
      <c r="BF26" s="95">
        <f t="shared" si="2"/>
        <v>1.8952887638147973</v>
      </c>
    </row>
    <row r="27" spans="2:75" x14ac:dyDescent="0.25">
      <c r="B27" s="558">
        <v>2</v>
      </c>
      <c r="C27" s="401">
        <v>5211</v>
      </c>
      <c r="D27" s="401" t="s">
        <v>8</v>
      </c>
      <c r="E27" s="127">
        <v>7.7999999999999996E-3</v>
      </c>
      <c r="F27" s="128">
        <v>7.7999999999999996E-3</v>
      </c>
      <c r="G27" s="146">
        <v>4.53E-2</v>
      </c>
      <c r="H27" s="146">
        <v>4.53E-2</v>
      </c>
      <c r="I27" s="129">
        <v>0.14019999999999999</v>
      </c>
      <c r="J27" s="130">
        <v>0.14019999999999999</v>
      </c>
      <c r="K27" s="434">
        <v>0.47220000000000001</v>
      </c>
      <c r="L27" s="434">
        <v>0.47220000000000001</v>
      </c>
      <c r="M27" s="435">
        <v>0</v>
      </c>
      <c r="N27" s="58">
        <f t="shared" si="6"/>
        <v>5.8076923076923084</v>
      </c>
      <c r="O27" s="61">
        <f t="shared" si="7"/>
        <v>17.974358974358974</v>
      </c>
      <c r="AO27" s="559"/>
      <c r="AP27" s="554"/>
      <c r="AQ27" s="555"/>
      <c r="AR27" s="110">
        <v>1510</v>
      </c>
      <c r="AS27" s="403">
        <v>7511</v>
      </c>
      <c r="AT27" s="12">
        <f>'Structural Information'!AC8</f>
        <v>2.75</v>
      </c>
      <c r="AU27" s="403">
        <f>'Structural Information'!AB23/1000</f>
        <v>0.25</v>
      </c>
      <c r="AV27" s="12">
        <f>'Structural Information'!$AB$8/((W5/W6)+1)</f>
        <v>1.4462742980561556</v>
      </c>
      <c r="AW27" s="338">
        <f>(0.08*AV27*1000+0.022*'Structural Information'!$AO$18*'Structural Information'!$AE$24)/1000</f>
        <v>0.24664594384449243</v>
      </c>
      <c r="AX27" s="66">
        <f>0.7*'Structural Information'!$AO$24*AV27/AU27</f>
        <v>7.5321965442764587E-3</v>
      </c>
      <c r="AY27" s="446">
        <v>48.7</v>
      </c>
      <c r="AZ27" s="338">
        <f t="shared" si="0"/>
        <v>0.36681797170626357</v>
      </c>
      <c r="BA27" s="68">
        <f>AX27+AW27*(AX27*3/AV27)*(N77-1)</f>
        <v>2.7536533644279486E-2</v>
      </c>
      <c r="BB27" s="446">
        <v>52.4</v>
      </c>
      <c r="BC27" s="68">
        <f t="shared" si="1"/>
        <v>1.442914362960245</v>
      </c>
      <c r="BD27" s="68">
        <f>AX27+AW27*(AX27*3/AV27)*(O77-1)</f>
        <v>4.5233622048085856E-2</v>
      </c>
      <c r="BE27" s="446">
        <v>41.9</v>
      </c>
      <c r="BF27" s="95">
        <f t="shared" si="2"/>
        <v>1.8952887638147973</v>
      </c>
    </row>
    <row r="28" spans="2:75" ht="15.75" thickBot="1" x14ac:dyDescent="0.3">
      <c r="B28" s="559"/>
      <c r="C28" s="403">
        <v>5212</v>
      </c>
      <c r="D28" s="403" t="s">
        <v>8</v>
      </c>
      <c r="E28" s="112">
        <v>7.7999999999999996E-3</v>
      </c>
      <c r="F28" s="113">
        <v>7.7999999999999996E-3</v>
      </c>
      <c r="G28" s="143">
        <v>4.53E-2</v>
      </c>
      <c r="H28" s="143">
        <v>4.53E-2</v>
      </c>
      <c r="I28" s="114">
        <v>0.14019999999999999</v>
      </c>
      <c r="J28" s="115">
        <v>0.14019999999999999</v>
      </c>
      <c r="K28" s="144">
        <v>0.47220000000000001</v>
      </c>
      <c r="L28" s="144">
        <v>0.47220000000000001</v>
      </c>
      <c r="M28" s="330">
        <v>0</v>
      </c>
      <c r="N28" s="65">
        <f t="shared" si="6"/>
        <v>5.8076923076923084</v>
      </c>
      <c r="O28" s="69">
        <f t="shared" si="7"/>
        <v>17.974358974358974</v>
      </c>
      <c r="AO28" s="560"/>
      <c r="AP28" s="556"/>
      <c r="AQ28" s="557"/>
      <c r="AR28" s="424">
        <v>1610</v>
      </c>
      <c r="AS28" s="96">
        <v>7611</v>
      </c>
      <c r="AT28" s="408">
        <f>'Structural Information'!AC8</f>
        <v>2.75</v>
      </c>
      <c r="AU28" s="96">
        <f>'Structural Information'!AB23/1000</f>
        <v>0.25</v>
      </c>
      <c r="AV28" s="408">
        <f>'Structural Information'!$AB$8/((X5/X6)+1)</f>
        <v>1.4628422425032594</v>
      </c>
      <c r="AW28" s="250">
        <f>(0.08*AV28*1000+0.022*'Structural Information'!$AO$18*'Structural Information'!$AE$24)/1000</f>
        <v>0.24797137940026073</v>
      </c>
      <c r="AX28" s="125">
        <f>0.7*'Structural Information'!$AO$24*AV28/AU28</f>
        <v>7.6184823989569753E-3</v>
      </c>
      <c r="AY28" s="427">
        <v>40.799999999999997</v>
      </c>
      <c r="AZ28" s="250">
        <f t="shared" si="0"/>
        <v>0.31083408187744455</v>
      </c>
      <c r="BA28" s="106">
        <f>AX28+AW28*(AX28*3/AV28)*(N80-1)</f>
        <v>3.0469477776028299E-2</v>
      </c>
      <c r="BB28" s="427">
        <v>43.9</v>
      </c>
      <c r="BC28" s="106">
        <f t="shared" si="1"/>
        <v>1.3376100743676422</v>
      </c>
      <c r="BD28" s="106">
        <f>AX28+AW28*(AX28*3/AV28)*(O80-1)</f>
        <v>6.3610824203033489E-2</v>
      </c>
      <c r="BE28" s="427">
        <v>35.1</v>
      </c>
      <c r="BF28" s="107">
        <f t="shared" si="2"/>
        <v>2.2327399295264754</v>
      </c>
    </row>
    <row r="29" spans="2:75" ht="15.75" customHeight="1" x14ac:dyDescent="0.25">
      <c r="B29" s="563"/>
      <c r="C29" s="405">
        <v>5213</v>
      </c>
      <c r="D29" s="405" t="s">
        <v>8</v>
      </c>
      <c r="E29" s="119">
        <v>7.7999999999999996E-3</v>
      </c>
      <c r="F29" s="120">
        <v>7.7999999999999996E-3</v>
      </c>
      <c r="G29" s="183">
        <v>4.53E-2</v>
      </c>
      <c r="H29" s="183">
        <v>4.53E-2</v>
      </c>
      <c r="I29" s="121">
        <v>0.14019999999999999</v>
      </c>
      <c r="J29" s="122">
        <v>0.14019999999999999</v>
      </c>
      <c r="K29" s="355">
        <v>0.47220000000000001</v>
      </c>
      <c r="L29" s="355">
        <v>0.47220000000000001</v>
      </c>
      <c r="M29" s="332">
        <v>0</v>
      </c>
      <c r="N29" s="87">
        <f t="shared" si="6"/>
        <v>5.8076923076923084</v>
      </c>
      <c r="O29" s="90">
        <f t="shared" si="7"/>
        <v>17.974358974358974</v>
      </c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</row>
    <row r="30" spans="2:75" ht="15.75" customHeight="1" x14ac:dyDescent="0.25">
      <c r="B30" s="559">
        <v>3</v>
      </c>
      <c r="C30" s="403">
        <v>5311</v>
      </c>
      <c r="D30" s="403" t="s">
        <v>8</v>
      </c>
      <c r="E30" s="112">
        <v>7.7999999999999996E-3</v>
      </c>
      <c r="F30" s="113">
        <v>7.7999999999999996E-3</v>
      </c>
      <c r="G30" s="143">
        <v>4.53E-2</v>
      </c>
      <c r="H30" s="143">
        <v>4.53E-2</v>
      </c>
      <c r="I30" s="114">
        <v>0.14019999999999999</v>
      </c>
      <c r="J30" s="115">
        <v>0.14019999999999999</v>
      </c>
      <c r="K30" s="144">
        <v>0.47220000000000001</v>
      </c>
      <c r="L30" s="144">
        <v>0.47220000000000001</v>
      </c>
      <c r="M30" s="330">
        <v>0</v>
      </c>
      <c r="N30" s="65">
        <f t="shared" si="6"/>
        <v>5.8076923076923084</v>
      </c>
      <c r="O30" s="69">
        <f t="shared" si="7"/>
        <v>17.974358974358974</v>
      </c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  <c r="AL30" s="118"/>
      <c r="AM30" s="118"/>
    </row>
    <row r="31" spans="2:75" ht="15" customHeight="1" x14ac:dyDescent="0.25">
      <c r="B31" s="559"/>
      <c r="C31" s="403">
        <v>5312</v>
      </c>
      <c r="D31" s="403" t="s">
        <v>8</v>
      </c>
      <c r="E31" s="112">
        <v>7.7999999999999996E-3</v>
      </c>
      <c r="F31" s="113">
        <v>7.7999999999999996E-3</v>
      </c>
      <c r="G31" s="143">
        <v>4.53E-2</v>
      </c>
      <c r="H31" s="143">
        <v>4.53E-2</v>
      </c>
      <c r="I31" s="114">
        <v>0.14019999999999999</v>
      </c>
      <c r="J31" s="115">
        <v>0.14019999999999999</v>
      </c>
      <c r="K31" s="144">
        <v>0.47220000000000001</v>
      </c>
      <c r="L31" s="144">
        <v>0.47220000000000001</v>
      </c>
      <c r="M31" s="330">
        <v>0</v>
      </c>
      <c r="N31" s="65">
        <f t="shared" si="6"/>
        <v>5.8076923076923084</v>
      </c>
      <c r="O31" s="69">
        <f t="shared" si="7"/>
        <v>17.974358974358974</v>
      </c>
      <c r="Q31" s="118"/>
      <c r="R31" s="118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</row>
    <row r="32" spans="2:75" ht="15.75" customHeight="1" x14ac:dyDescent="0.25">
      <c r="B32" s="559"/>
      <c r="C32" s="403">
        <v>5313</v>
      </c>
      <c r="D32" s="403" t="s">
        <v>8</v>
      </c>
      <c r="E32" s="112">
        <v>7.7999999999999996E-3</v>
      </c>
      <c r="F32" s="113">
        <v>7.7999999999999996E-3</v>
      </c>
      <c r="G32" s="143">
        <v>4.53E-2</v>
      </c>
      <c r="H32" s="143">
        <v>4.53E-2</v>
      </c>
      <c r="I32" s="114">
        <v>0.14019999999999999</v>
      </c>
      <c r="J32" s="115">
        <v>0.14019999999999999</v>
      </c>
      <c r="K32" s="144">
        <v>0.47220000000000001</v>
      </c>
      <c r="L32" s="144">
        <v>0.47220000000000001</v>
      </c>
      <c r="M32" s="330">
        <v>0</v>
      </c>
      <c r="N32" s="65">
        <f t="shared" si="6"/>
        <v>5.8076923076923084</v>
      </c>
      <c r="O32" s="69">
        <f t="shared" si="7"/>
        <v>17.974358974358974</v>
      </c>
      <c r="Q32" s="118"/>
      <c r="R32" s="118"/>
      <c r="S32" s="138"/>
      <c r="T32" s="138"/>
      <c r="U32" s="138"/>
      <c r="V32" s="138"/>
      <c r="W32" s="138"/>
      <c r="X32" s="138"/>
      <c r="Y32" s="139"/>
      <c r="Z32" s="138"/>
      <c r="AA32" s="138"/>
      <c r="AB32" s="138"/>
      <c r="AC32" s="138"/>
      <c r="AD32" s="138"/>
      <c r="AE32" s="138"/>
      <c r="AF32" s="139"/>
      <c r="AG32" s="138"/>
      <c r="AH32" s="138"/>
      <c r="AI32" s="138"/>
      <c r="AJ32" s="138"/>
      <c r="AK32" s="138"/>
      <c r="AL32" s="138"/>
      <c r="AM32" s="139"/>
    </row>
    <row r="33" spans="2:39" ht="15.75" customHeight="1" x14ac:dyDescent="0.25">
      <c r="B33" s="558">
        <v>4</v>
      </c>
      <c r="C33" s="401">
        <v>5411</v>
      </c>
      <c r="D33" s="401" t="s">
        <v>8</v>
      </c>
      <c r="E33" s="127">
        <v>7.7999999999999996E-3</v>
      </c>
      <c r="F33" s="128">
        <v>7.7999999999999996E-3</v>
      </c>
      <c r="G33" s="146">
        <v>4.53E-2</v>
      </c>
      <c r="H33" s="146">
        <v>4.53E-2</v>
      </c>
      <c r="I33" s="129">
        <v>0.14019999999999999</v>
      </c>
      <c r="J33" s="130">
        <v>0.14019999999999999</v>
      </c>
      <c r="K33" s="434">
        <v>0.47220000000000001</v>
      </c>
      <c r="L33" s="434">
        <v>0.47220000000000001</v>
      </c>
      <c r="M33" s="435">
        <v>0</v>
      </c>
      <c r="N33" s="58">
        <f t="shared" ref="N33:N38" si="8">G33/E33</f>
        <v>5.8076923076923084</v>
      </c>
      <c r="O33" s="61">
        <f t="shared" ref="O33:O38" si="9">I33/E33</f>
        <v>17.974358974358974</v>
      </c>
      <c r="Q33" s="118"/>
      <c r="R33" s="118"/>
      <c r="S33" s="138"/>
      <c r="T33" s="138"/>
      <c r="U33" s="138"/>
      <c r="V33" s="138"/>
      <c r="W33" s="138"/>
      <c r="X33" s="138"/>
      <c r="Y33" s="139"/>
      <c r="Z33" s="138"/>
      <c r="AA33" s="138"/>
      <c r="AB33" s="138"/>
      <c r="AC33" s="138"/>
      <c r="AD33" s="138"/>
      <c r="AE33" s="138"/>
      <c r="AF33" s="139"/>
      <c r="AG33" s="138"/>
      <c r="AH33" s="138"/>
      <c r="AI33" s="138"/>
      <c r="AJ33" s="138"/>
      <c r="AK33" s="138"/>
      <c r="AL33" s="138"/>
      <c r="AM33" s="139"/>
    </row>
    <row r="34" spans="2:39" ht="15.75" customHeight="1" x14ac:dyDescent="0.25">
      <c r="B34" s="559"/>
      <c r="C34" s="403">
        <v>5412</v>
      </c>
      <c r="D34" s="403" t="s">
        <v>8</v>
      </c>
      <c r="E34" s="112">
        <v>7.7999999999999996E-3</v>
      </c>
      <c r="F34" s="113">
        <v>7.7999999999999996E-3</v>
      </c>
      <c r="G34" s="143">
        <v>4.53E-2</v>
      </c>
      <c r="H34" s="143">
        <v>4.53E-2</v>
      </c>
      <c r="I34" s="114">
        <v>0.14019999999999999</v>
      </c>
      <c r="J34" s="115">
        <v>0.14019999999999999</v>
      </c>
      <c r="K34" s="144">
        <v>0.47220000000000001</v>
      </c>
      <c r="L34" s="144">
        <v>0.47220000000000001</v>
      </c>
      <c r="M34" s="330">
        <v>0</v>
      </c>
      <c r="N34" s="65">
        <f t="shared" si="8"/>
        <v>5.8076923076923084</v>
      </c>
      <c r="O34" s="69">
        <f t="shared" si="9"/>
        <v>17.974358974358974</v>
      </c>
    </row>
    <row r="35" spans="2:39" ht="15" customHeight="1" x14ac:dyDescent="0.25">
      <c r="B35" s="563"/>
      <c r="C35" s="405">
        <v>5413</v>
      </c>
      <c r="D35" s="405" t="s">
        <v>8</v>
      </c>
      <c r="E35" s="119">
        <v>7.7999999999999996E-3</v>
      </c>
      <c r="F35" s="120">
        <v>7.7999999999999996E-3</v>
      </c>
      <c r="G35" s="183">
        <v>4.53E-2</v>
      </c>
      <c r="H35" s="183">
        <v>4.53E-2</v>
      </c>
      <c r="I35" s="121">
        <v>0.14019999999999999</v>
      </c>
      <c r="J35" s="122">
        <v>0.14019999999999999</v>
      </c>
      <c r="K35" s="355">
        <v>0.47220000000000001</v>
      </c>
      <c r="L35" s="355">
        <v>0.47220000000000001</v>
      </c>
      <c r="M35" s="332">
        <v>0</v>
      </c>
      <c r="N35" s="87">
        <f t="shared" si="8"/>
        <v>5.8076923076923084</v>
      </c>
      <c r="O35" s="90">
        <f t="shared" si="9"/>
        <v>17.974358974358974</v>
      </c>
    </row>
    <row r="36" spans="2:39" ht="15" customHeight="1" x14ac:dyDescent="0.25">
      <c r="B36" s="559">
        <v>5</v>
      </c>
      <c r="C36" s="403">
        <v>5511</v>
      </c>
      <c r="D36" s="403" t="s">
        <v>8</v>
      </c>
      <c r="E36" s="112">
        <v>7.7999999999999996E-3</v>
      </c>
      <c r="F36" s="113">
        <v>7.7999999999999996E-3</v>
      </c>
      <c r="G36" s="143">
        <v>4.53E-2</v>
      </c>
      <c r="H36" s="143">
        <v>4.53E-2</v>
      </c>
      <c r="I36" s="114">
        <v>0.14019999999999999</v>
      </c>
      <c r="J36" s="115">
        <v>0.14019999999999999</v>
      </c>
      <c r="K36" s="144">
        <v>0.47220000000000001</v>
      </c>
      <c r="L36" s="144">
        <v>0.47220000000000001</v>
      </c>
      <c r="M36" s="330">
        <v>0</v>
      </c>
      <c r="N36" s="65">
        <f t="shared" si="8"/>
        <v>5.8076923076923084</v>
      </c>
      <c r="O36" s="69">
        <f t="shared" si="9"/>
        <v>17.974358974358974</v>
      </c>
    </row>
    <row r="37" spans="2:39" ht="15" customHeight="1" x14ac:dyDescent="0.25">
      <c r="B37" s="559"/>
      <c r="C37" s="403">
        <v>5512</v>
      </c>
      <c r="D37" s="403" t="s">
        <v>8</v>
      </c>
      <c r="E37" s="112">
        <v>7.7999999999999996E-3</v>
      </c>
      <c r="F37" s="113">
        <v>7.7999999999999996E-3</v>
      </c>
      <c r="G37" s="143">
        <v>4.53E-2</v>
      </c>
      <c r="H37" s="143">
        <v>4.53E-2</v>
      </c>
      <c r="I37" s="114">
        <v>0.14019999999999999</v>
      </c>
      <c r="J37" s="115">
        <v>0.14019999999999999</v>
      </c>
      <c r="K37" s="144">
        <v>0.47220000000000001</v>
      </c>
      <c r="L37" s="144">
        <v>0.47220000000000001</v>
      </c>
      <c r="M37" s="330">
        <v>0</v>
      </c>
      <c r="N37" s="65">
        <f t="shared" si="8"/>
        <v>5.8076923076923084</v>
      </c>
      <c r="O37" s="69">
        <f t="shared" si="9"/>
        <v>17.974358974358974</v>
      </c>
    </row>
    <row r="38" spans="2:39" ht="15" customHeight="1" thickBot="1" x14ac:dyDescent="0.3">
      <c r="B38" s="560"/>
      <c r="C38" s="96">
        <v>5513</v>
      </c>
      <c r="D38" s="96" t="s">
        <v>8</v>
      </c>
      <c r="E38" s="131">
        <v>7.7999999999999996E-3</v>
      </c>
      <c r="F38" s="132">
        <v>7.7999999999999996E-3</v>
      </c>
      <c r="G38" s="147">
        <v>4.53E-2</v>
      </c>
      <c r="H38" s="147">
        <v>4.53E-2</v>
      </c>
      <c r="I38" s="133">
        <v>0.14019999999999999</v>
      </c>
      <c r="J38" s="134">
        <v>0.14019999999999999</v>
      </c>
      <c r="K38" s="437">
        <v>0.47220000000000001</v>
      </c>
      <c r="L38" s="437">
        <v>0.47220000000000001</v>
      </c>
      <c r="M38" s="438">
        <v>0</v>
      </c>
      <c r="N38" s="124">
        <f t="shared" si="8"/>
        <v>5.8076923076923084</v>
      </c>
      <c r="O38" s="126">
        <f t="shared" si="9"/>
        <v>17.974358974358974</v>
      </c>
    </row>
    <row r="39" spans="2:39" ht="15" customHeight="1" thickBot="1" x14ac:dyDescent="0.3"/>
    <row r="40" spans="2:39" ht="15" customHeight="1" thickBot="1" x14ac:dyDescent="0.3">
      <c r="B40" s="596" t="s">
        <v>277</v>
      </c>
      <c r="C40" s="597"/>
      <c r="D40" s="597"/>
      <c r="E40" s="597"/>
      <c r="F40" s="597"/>
      <c r="G40" s="597"/>
      <c r="H40" s="597"/>
      <c r="I40" s="597"/>
      <c r="J40" s="597"/>
      <c r="K40" s="597"/>
      <c r="L40" s="598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</row>
    <row r="41" spans="2:39" ht="15" customHeight="1" x14ac:dyDescent="0.25">
      <c r="B41" s="594" t="s">
        <v>56</v>
      </c>
      <c r="C41" s="572" t="s">
        <v>28</v>
      </c>
      <c r="D41" s="590" t="s">
        <v>26</v>
      </c>
      <c r="E41" s="592" t="s">
        <v>203</v>
      </c>
      <c r="F41" s="592" t="s">
        <v>204</v>
      </c>
      <c r="G41" s="572" t="s">
        <v>207</v>
      </c>
      <c r="H41" s="590" t="s">
        <v>208</v>
      </c>
      <c r="I41" s="592" t="s">
        <v>205</v>
      </c>
      <c r="J41" s="592" t="s">
        <v>206</v>
      </c>
      <c r="K41" s="572" t="s">
        <v>281</v>
      </c>
      <c r="L41" s="574" t="s">
        <v>282</v>
      </c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spans="2:39" ht="15.75" customHeight="1" thickBot="1" x14ac:dyDescent="0.3">
      <c r="B42" s="595"/>
      <c r="C42" s="573"/>
      <c r="D42" s="591"/>
      <c r="E42" s="593"/>
      <c r="F42" s="593"/>
      <c r="G42" s="573"/>
      <c r="H42" s="591"/>
      <c r="I42" s="593"/>
      <c r="J42" s="593"/>
      <c r="K42" s="573"/>
      <c r="L42" s="575"/>
      <c r="Q42" s="118"/>
      <c r="R42" s="118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</row>
    <row r="43" spans="2:39" x14ac:dyDescent="0.25">
      <c r="B43" s="559">
        <v>1</v>
      </c>
      <c r="C43" s="403">
        <v>7111</v>
      </c>
      <c r="D43" s="403" t="s">
        <v>23</v>
      </c>
      <c r="E43" s="49">
        <v>40.799999999999997</v>
      </c>
      <c r="F43" s="50">
        <v>40.799999999999997</v>
      </c>
      <c r="G43" s="51">
        <v>43.9</v>
      </c>
      <c r="H43" s="51">
        <v>43.9</v>
      </c>
      <c r="I43" s="49">
        <v>35.1</v>
      </c>
      <c r="J43" s="50">
        <v>35.1</v>
      </c>
      <c r="K43" s="51">
        <v>4.4000000000000004</v>
      </c>
      <c r="L43" s="136">
        <v>4.4000000000000004</v>
      </c>
      <c r="Q43" s="118"/>
      <c r="R43" s="118"/>
      <c r="S43" s="138"/>
      <c r="T43" s="138"/>
      <c r="U43" s="138"/>
      <c r="V43" s="138"/>
      <c r="W43" s="138"/>
      <c r="X43" s="138"/>
      <c r="Y43" s="139"/>
      <c r="Z43" s="138"/>
      <c r="AA43" s="138"/>
      <c r="AB43" s="138"/>
      <c r="AC43" s="138"/>
      <c r="AD43" s="138"/>
      <c r="AE43" s="138"/>
      <c r="AF43" s="139"/>
      <c r="AG43" s="138"/>
      <c r="AH43" s="138"/>
      <c r="AI43" s="138"/>
      <c r="AJ43" s="138"/>
      <c r="AK43" s="138"/>
      <c r="AL43" s="138"/>
      <c r="AM43" s="139"/>
    </row>
    <row r="44" spans="2:39" x14ac:dyDescent="0.25">
      <c r="B44" s="559"/>
      <c r="C44" s="403">
        <v>7112</v>
      </c>
      <c r="D44" s="403" t="s">
        <v>23</v>
      </c>
      <c r="E44" s="49">
        <v>35.9</v>
      </c>
      <c r="F44" s="50">
        <v>35.9</v>
      </c>
      <c r="G44" s="51">
        <v>38.700000000000003</v>
      </c>
      <c r="H44" s="51">
        <v>38.700000000000003</v>
      </c>
      <c r="I44" s="49">
        <v>31</v>
      </c>
      <c r="J44" s="50">
        <v>31</v>
      </c>
      <c r="K44" s="51">
        <v>3.9</v>
      </c>
      <c r="L44" s="136">
        <v>3.9</v>
      </c>
      <c r="Q44" s="118"/>
      <c r="R44" s="118"/>
      <c r="S44" s="138"/>
      <c r="T44" s="138"/>
      <c r="U44" s="138"/>
      <c r="V44" s="138"/>
      <c r="W44" s="138"/>
      <c r="X44" s="138"/>
      <c r="Y44" s="139"/>
      <c r="Z44" s="138"/>
      <c r="AA44" s="138"/>
      <c r="AB44" s="138"/>
      <c r="AC44" s="138"/>
      <c r="AD44" s="138"/>
      <c r="AE44" s="138"/>
      <c r="AF44" s="139"/>
      <c r="AG44" s="138"/>
      <c r="AH44" s="138"/>
      <c r="AI44" s="138"/>
      <c r="AJ44" s="138"/>
      <c r="AK44" s="138"/>
      <c r="AL44" s="138"/>
      <c r="AM44" s="139"/>
    </row>
    <row r="45" spans="2:39" x14ac:dyDescent="0.25">
      <c r="B45" s="563"/>
      <c r="C45" s="405">
        <v>7113</v>
      </c>
      <c r="D45" s="405" t="s">
        <v>23</v>
      </c>
      <c r="E45" s="73">
        <v>30.6</v>
      </c>
      <c r="F45" s="74">
        <v>30.6</v>
      </c>
      <c r="G45" s="75">
        <v>32.9</v>
      </c>
      <c r="H45" s="75">
        <v>32.9</v>
      </c>
      <c r="I45" s="73">
        <v>26.4</v>
      </c>
      <c r="J45" s="74">
        <v>26.4</v>
      </c>
      <c r="K45" s="75">
        <v>3.3</v>
      </c>
      <c r="L45" s="436">
        <v>3.3</v>
      </c>
    </row>
    <row r="46" spans="2:39" x14ac:dyDescent="0.25">
      <c r="B46" s="559">
        <v>2</v>
      </c>
      <c r="C46" s="403">
        <v>7211</v>
      </c>
      <c r="D46" s="403" t="s">
        <v>23</v>
      </c>
      <c r="E46" s="49">
        <v>48.7</v>
      </c>
      <c r="F46" s="50">
        <v>48.7</v>
      </c>
      <c r="G46" s="51">
        <v>52.4</v>
      </c>
      <c r="H46" s="51">
        <v>52.4</v>
      </c>
      <c r="I46" s="49">
        <v>41.9</v>
      </c>
      <c r="J46" s="50">
        <v>41.9</v>
      </c>
      <c r="K46" s="51">
        <v>5.2</v>
      </c>
      <c r="L46" s="136">
        <v>5.2</v>
      </c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</row>
    <row r="47" spans="2:39" ht="15" customHeight="1" x14ac:dyDescent="0.25">
      <c r="B47" s="559"/>
      <c r="C47" s="403">
        <v>7212</v>
      </c>
      <c r="D47" s="403" t="s">
        <v>23</v>
      </c>
      <c r="E47" s="49">
        <v>43.9</v>
      </c>
      <c r="F47" s="50">
        <v>43.9</v>
      </c>
      <c r="G47" s="51">
        <v>47.3</v>
      </c>
      <c r="H47" s="51">
        <v>47.3</v>
      </c>
      <c r="I47" s="49">
        <v>37.799999999999997</v>
      </c>
      <c r="J47" s="50">
        <v>37.799999999999997</v>
      </c>
      <c r="K47" s="51">
        <v>4.7</v>
      </c>
      <c r="L47" s="136">
        <v>4.7</v>
      </c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</row>
    <row r="48" spans="2:39" x14ac:dyDescent="0.25">
      <c r="B48" s="559"/>
      <c r="C48" s="403">
        <v>7213</v>
      </c>
      <c r="D48" s="403" t="s">
        <v>23</v>
      </c>
      <c r="E48" s="49">
        <v>35.6</v>
      </c>
      <c r="F48" s="50">
        <v>35.6</v>
      </c>
      <c r="G48" s="51">
        <v>38.299999999999997</v>
      </c>
      <c r="H48" s="51">
        <v>38.299999999999997</v>
      </c>
      <c r="I48" s="49">
        <v>30.6</v>
      </c>
      <c r="J48" s="50">
        <v>30.6</v>
      </c>
      <c r="K48" s="51">
        <v>3.8</v>
      </c>
      <c r="L48" s="136">
        <v>3.8</v>
      </c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</row>
    <row r="49" spans="1:35" x14ac:dyDescent="0.25">
      <c r="B49" s="558">
        <v>3</v>
      </c>
      <c r="C49" s="401">
        <v>7311</v>
      </c>
      <c r="D49" s="401" t="s">
        <v>23</v>
      </c>
      <c r="E49" s="80">
        <v>48.7</v>
      </c>
      <c r="F49" s="81">
        <v>48.7</v>
      </c>
      <c r="G49" s="82">
        <v>52.4</v>
      </c>
      <c r="H49" s="82">
        <v>52.4</v>
      </c>
      <c r="I49" s="80">
        <v>41.9</v>
      </c>
      <c r="J49" s="81">
        <v>41.9</v>
      </c>
      <c r="K49" s="82">
        <v>5.2</v>
      </c>
      <c r="L49" s="140">
        <v>5.2</v>
      </c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</row>
    <row r="50" spans="1:35" x14ac:dyDescent="0.25">
      <c r="B50" s="559"/>
      <c r="C50" s="403">
        <v>7312</v>
      </c>
      <c r="D50" s="403" t="s">
        <v>23</v>
      </c>
      <c r="E50" s="49">
        <v>43.9</v>
      </c>
      <c r="F50" s="50">
        <v>43.9</v>
      </c>
      <c r="G50" s="51">
        <v>47.3</v>
      </c>
      <c r="H50" s="51">
        <v>47.3</v>
      </c>
      <c r="I50" s="49">
        <v>37.799999999999997</v>
      </c>
      <c r="J50" s="50">
        <v>37.799999999999997</v>
      </c>
      <c r="K50" s="51">
        <v>4.7</v>
      </c>
      <c r="L50" s="136">
        <v>4.7</v>
      </c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</row>
    <row r="51" spans="1:35" x14ac:dyDescent="0.25">
      <c r="A51" s="16"/>
      <c r="B51" s="563"/>
      <c r="C51" s="405">
        <v>7313</v>
      </c>
      <c r="D51" s="405" t="s">
        <v>23</v>
      </c>
      <c r="E51" s="73">
        <v>35.6</v>
      </c>
      <c r="F51" s="74">
        <v>35.6</v>
      </c>
      <c r="G51" s="75">
        <v>38.299999999999997</v>
      </c>
      <c r="H51" s="75">
        <v>38.299999999999997</v>
      </c>
      <c r="I51" s="73">
        <v>30.6</v>
      </c>
      <c r="J51" s="74">
        <v>30.6</v>
      </c>
      <c r="K51" s="75">
        <v>3.8</v>
      </c>
      <c r="L51" s="436">
        <v>3.8</v>
      </c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</row>
    <row r="52" spans="1:35" x14ac:dyDescent="0.25">
      <c r="A52" s="16"/>
      <c r="B52" s="559">
        <v>4</v>
      </c>
      <c r="C52" s="403">
        <v>7411</v>
      </c>
      <c r="D52" s="403" t="s">
        <v>23</v>
      </c>
      <c r="E52" s="49">
        <v>48.7</v>
      </c>
      <c r="F52" s="50">
        <v>48.7</v>
      </c>
      <c r="G52" s="51">
        <v>52.4</v>
      </c>
      <c r="H52" s="51">
        <v>52.4</v>
      </c>
      <c r="I52" s="49">
        <v>41.9</v>
      </c>
      <c r="J52" s="50">
        <v>41.9</v>
      </c>
      <c r="K52" s="51">
        <v>5.2</v>
      </c>
      <c r="L52" s="136">
        <v>5.2</v>
      </c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</row>
    <row r="53" spans="1:35" x14ac:dyDescent="0.25">
      <c r="A53" s="16"/>
      <c r="B53" s="559"/>
      <c r="C53" s="403">
        <v>7412</v>
      </c>
      <c r="D53" s="403" t="s">
        <v>23</v>
      </c>
      <c r="E53" s="49">
        <v>43.9</v>
      </c>
      <c r="F53" s="50">
        <v>43.9</v>
      </c>
      <c r="G53" s="51">
        <v>47.3</v>
      </c>
      <c r="H53" s="51">
        <v>47.3</v>
      </c>
      <c r="I53" s="49">
        <v>37.799999999999997</v>
      </c>
      <c r="J53" s="50">
        <v>37.799999999999997</v>
      </c>
      <c r="K53" s="51">
        <v>4.7</v>
      </c>
      <c r="L53" s="136">
        <v>4.7</v>
      </c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</row>
    <row r="54" spans="1:35" x14ac:dyDescent="0.25">
      <c r="A54" s="16"/>
      <c r="B54" s="559"/>
      <c r="C54" s="403">
        <v>7413</v>
      </c>
      <c r="D54" s="403" t="s">
        <v>23</v>
      </c>
      <c r="E54" s="49">
        <v>35.6</v>
      </c>
      <c r="F54" s="50">
        <v>35.6</v>
      </c>
      <c r="G54" s="51">
        <v>38.299999999999997</v>
      </c>
      <c r="H54" s="51">
        <v>38.299999999999997</v>
      </c>
      <c r="I54" s="49">
        <v>30.6</v>
      </c>
      <c r="J54" s="50">
        <v>30.6</v>
      </c>
      <c r="K54" s="51">
        <v>3.8</v>
      </c>
      <c r="L54" s="136">
        <v>3.8</v>
      </c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</row>
    <row r="55" spans="1:35" x14ac:dyDescent="0.25">
      <c r="A55" s="16"/>
      <c r="B55" s="558">
        <v>5</v>
      </c>
      <c r="C55" s="401">
        <v>7511</v>
      </c>
      <c r="D55" s="401" t="s">
        <v>23</v>
      </c>
      <c r="E55" s="80">
        <v>48.7</v>
      </c>
      <c r="F55" s="81">
        <v>48.7</v>
      </c>
      <c r="G55" s="82">
        <v>52.4</v>
      </c>
      <c r="H55" s="82">
        <v>52.4</v>
      </c>
      <c r="I55" s="80">
        <v>41.9</v>
      </c>
      <c r="J55" s="81">
        <v>41.9</v>
      </c>
      <c r="K55" s="82">
        <v>5.2</v>
      </c>
      <c r="L55" s="140">
        <v>5.2</v>
      </c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</row>
    <row r="56" spans="1:35" x14ac:dyDescent="0.25">
      <c r="A56" s="16"/>
      <c r="B56" s="559"/>
      <c r="C56" s="403">
        <v>7512</v>
      </c>
      <c r="D56" s="403" t="s">
        <v>23</v>
      </c>
      <c r="E56" s="49">
        <v>43.9</v>
      </c>
      <c r="F56" s="50">
        <v>43.9</v>
      </c>
      <c r="G56" s="51">
        <v>47.3</v>
      </c>
      <c r="H56" s="51">
        <v>47.3</v>
      </c>
      <c r="I56" s="49">
        <v>37.799999999999997</v>
      </c>
      <c r="J56" s="50">
        <v>37.799999999999997</v>
      </c>
      <c r="K56" s="51">
        <v>4.7</v>
      </c>
      <c r="L56" s="136">
        <v>4.7</v>
      </c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</row>
    <row r="57" spans="1:35" x14ac:dyDescent="0.25">
      <c r="A57" s="16"/>
      <c r="B57" s="563"/>
      <c r="C57" s="405">
        <v>7513</v>
      </c>
      <c r="D57" s="405" t="s">
        <v>23</v>
      </c>
      <c r="E57" s="73">
        <v>35.6</v>
      </c>
      <c r="F57" s="74">
        <v>35.6</v>
      </c>
      <c r="G57" s="75">
        <v>38.299999999999997</v>
      </c>
      <c r="H57" s="75">
        <v>38.299999999999997</v>
      </c>
      <c r="I57" s="73">
        <v>30.6</v>
      </c>
      <c r="J57" s="74">
        <v>30.6</v>
      </c>
      <c r="K57" s="75">
        <v>3.8</v>
      </c>
      <c r="L57" s="436">
        <v>3.8</v>
      </c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</row>
    <row r="58" spans="1:35" x14ac:dyDescent="0.25">
      <c r="A58" s="16"/>
      <c r="B58" s="559">
        <v>6</v>
      </c>
      <c r="C58" s="403">
        <v>7611</v>
      </c>
      <c r="D58" s="403" t="s">
        <v>23</v>
      </c>
      <c r="E58" s="49">
        <v>40.799999999999997</v>
      </c>
      <c r="F58" s="50">
        <v>40.799999999999997</v>
      </c>
      <c r="G58" s="51">
        <v>43.9</v>
      </c>
      <c r="H58" s="51">
        <v>43.9</v>
      </c>
      <c r="I58" s="49">
        <v>35.1</v>
      </c>
      <c r="J58" s="50">
        <v>35.1</v>
      </c>
      <c r="K58" s="51">
        <v>4.4000000000000004</v>
      </c>
      <c r="L58" s="136">
        <v>4.4000000000000004</v>
      </c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</row>
    <row r="59" spans="1:35" x14ac:dyDescent="0.25">
      <c r="A59" s="16"/>
      <c r="B59" s="559"/>
      <c r="C59" s="403">
        <v>7612</v>
      </c>
      <c r="D59" s="403" t="s">
        <v>23</v>
      </c>
      <c r="E59" s="49">
        <v>35.9</v>
      </c>
      <c r="F59" s="50">
        <v>35.9</v>
      </c>
      <c r="G59" s="51">
        <v>38.700000000000003</v>
      </c>
      <c r="H59" s="51">
        <v>38.700000000000003</v>
      </c>
      <c r="I59" s="49">
        <v>31</v>
      </c>
      <c r="J59" s="50">
        <v>31</v>
      </c>
      <c r="K59" s="51">
        <v>3.9</v>
      </c>
      <c r="L59" s="136">
        <v>3.9</v>
      </c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</row>
    <row r="60" spans="1:35" ht="15.75" thickBot="1" x14ac:dyDescent="0.3">
      <c r="A60" s="16"/>
      <c r="B60" s="560"/>
      <c r="C60" s="96">
        <v>7613</v>
      </c>
      <c r="D60" s="96" t="s">
        <v>23</v>
      </c>
      <c r="E60" s="97">
        <v>30.6</v>
      </c>
      <c r="F60" s="98">
        <v>30.6</v>
      </c>
      <c r="G60" s="99">
        <v>32.9</v>
      </c>
      <c r="H60" s="99">
        <v>32.9</v>
      </c>
      <c r="I60" s="97">
        <v>26.4</v>
      </c>
      <c r="J60" s="98">
        <v>26.4</v>
      </c>
      <c r="K60" s="99">
        <v>3.3</v>
      </c>
      <c r="L60" s="142">
        <v>3.3</v>
      </c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</row>
    <row r="61" spans="1:35" ht="15.75" thickBot="1" x14ac:dyDescent="0.3">
      <c r="A61" s="16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</row>
    <row r="62" spans="1:35" ht="16.5" thickBot="1" x14ac:dyDescent="0.3">
      <c r="A62" s="16"/>
      <c r="B62" s="596" t="s">
        <v>280</v>
      </c>
      <c r="C62" s="597"/>
      <c r="D62" s="597"/>
      <c r="E62" s="597"/>
      <c r="F62" s="597"/>
      <c r="G62" s="597"/>
      <c r="H62" s="597"/>
      <c r="I62" s="597"/>
      <c r="J62" s="597"/>
      <c r="K62" s="597"/>
      <c r="L62" s="597"/>
      <c r="M62" s="597"/>
      <c r="N62" s="597"/>
      <c r="O62" s="598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</row>
    <row r="63" spans="1:35" x14ac:dyDescent="0.25">
      <c r="A63" s="16"/>
      <c r="B63" s="580" t="s">
        <v>56</v>
      </c>
      <c r="C63" s="564" t="s">
        <v>28</v>
      </c>
      <c r="D63" s="582" t="s">
        <v>26</v>
      </c>
      <c r="E63" s="564" t="s">
        <v>365</v>
      </c>
      <c r="F63" s="564" t="s">
        <v>364</v>
      </c>
      <c r="G63" s="584" t="s">
        <v>363</v>
      </c>
      <c r="H63" s="582" t="s">
        <v>362</v>
      </c>
      <c r="I63" s="564" t="s">
        <v>361</v>
      </c>
      <c r="J63" s="564" t="s">
        <v>360</v>
      </c>
      <c r="K63" s="584" t="s">
        <v>359</v>
      </c>
      <c r="L63" s="582" t="s">
        <v>358</v>
      </c>
      <c r="M63" s="586" t="s">
        <v>300</v>
      </c>
      <c r="N63" s="588" t="s">
        <v>357</v>
      </c>
      <c r="O63" s="566" t="s">
        <v>356</v>
      </c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</row>
    <row r="64" spans="1:35" ht="15.75" thickBot="1" x14ac:dyDescent="0.3">
      <c r="A64" s="16"/>
      <c r="B64" s="581"/>
      <c r="C64" s="565"/>
      <c r="D64" s="583"/>
      <c r="E64" s="565"/>
      <c r="F64" s="565"/>
      <c r="G64" s="585"/>
      <c r="H64" s="583"/>
      <c r="I64" s="565"/>
      <c r="J64" s="565"/>
      <c r="K64" s="585"/>
      <c r="L64" s="583"/>
      <c r="M64" s="587"/>
      <c r="N64" s="589"/>
      <c r="O64" s="567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</row>
    <row r="65" spans="1:35" x14ac:dyDescent="0.25">
      <c r="A65" s="16"/>
      <c r="B65" s="559">
        <v>1</v>
      </c>
      <c r="C65" s="403">
        <v>7111</v>
      </c>
      <c r="D65" s="404" t="s">
        <v>23</v>
      </c>
      <c r="E65" s="143">
        <v>1.5699999999999999E-2</v>
      </c>
      <c r="F65" s="143">
        <v>1.5699999999999999E-2</v>
      </c>
      <c r="G65" s="112">
        <v>0.10829999999999999</v>
      </c>
      <c r="H65" s="113">
        <v>0.10829999999999999</v>
      </c>
      <c r="I65" s="143">
        <v>0.24260000000000001</v>
      </c>
      <c r="J65" s="143">
        <v>0.24260000000000001</v>
      </c>
      <c r="K65" s="112">
        <v>0.71250000000000002</v>
      </c>
      <c r="L65" s="113">
        <v>0.71250000000000002</v>
      </c>
      <c r="M65" s="68">
        <v>0.151</v>
      </c>
      <c r="N65" s="65">
        <f>G65/E65</f>
        <v>6.8980891719745223</v>
      </c>
      <c r="O65" s="69">
        <f>I65/E65</f>
        <v>15.45222929936306</v>
      </c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</row>
    <row r="66" spans="1:35" x14ac:dyDescent="0.25">
      <c r="A66" s="16"/>
      <c r="B66" s="559"/>
      <c r="C66" s="403">
        <v>7112</v>
      </c>
      <c r="D66" s="404" t="s">
        <v>23</v>
      </c>
      <c r="E66" s="143">
        <v>1.5699999999999999E-2</v>
      </c>
      <c r="F66" s="143">
        <v>1.5699999999999999E-2</v>
      </c>
      <c r="G66" s="112">
        <v>9.0700000000000003E-2</v>
      </c>
      <c r="H66" s="113">
        <v>9.0700000000000003E-2</v>
      </c>
      <c r="I66" s="143">
        <v>0.28039999999999998</v>
      </c>
      <c r="J66" s="143">
        <v>0.28039999999999998</v>
      </c>
      <c r="K66" s="112">
        <v>0.94440000000000002</v>
      </c>
      <c r="L66" s="113">
        <v>0.94440000000000002</v>
      </c>
      <c r="M66" s="68">
        <v>0.1</v>
      </c>
      <c r="N66" s="65">
        <f>G66/E66</f>
        <v>5.7770700636942678</v>
      </c>
      <c r="O66" s="69">
        <f>I66/E66</f>
        <v>17.859872611464969</v>
      </c>
      <c r="AF66" s="145"/>
    </row>
    <row r="67" spans="1:35" x14ac:dyDescent="0.25">
      <c r="A67" s="16"/>
      <c r="B67" s="563"/>
      <c r="C67" s="405">
        <v>7113</v>
      </c>
      <c r="D67" s="406" t="s">
        <v>23</v>
      </c>
      <c r="E67" s="183">
        <v>1.5699999999999999E-2</v>
      </c>
      <c r="F67" s="183">
        <v>1.5699999999999999E-2</v>
      </c>
      <c r="G67" s="119">
        <v>9.0700000000000003E-2</v>
      </c>
      <c r="H67" s="120">
        <v>9.0700000000000003E-2</v>
      </c>
      <c r="I67" s="183">
        <v>0.28039999999999998</v>
      </c>
      <c r="J67" s="183">
        <v>0.28039999999999998</v>
      </c>
      <c r="K67" s="119">
        <v>0.94440000000000002</v>
      </c>
      <c r="L67" s="120">
        <v>0.94440000000000002</v>
      </c>
      <c r="M67" s="89">
        <v>4.8000000000000001E-2</v>
      </c>
      <c r="N67" s="87">
        <f t="shared" ref="N67" si="10">G67/E67</f>
        <v>5.7770700636942678</v>
      </c>
      <c r="O67" s="90">
        <f t="shared" ref="O67" si="11">I67/E67</f>
        <v>17.859872611464969</v>
      </c>
      <c r="AF67" s="145"/>
    </row>
    <row r="68" spans="1:35" x14ac:dyDescent="0.25">
      <c r="A68" s="16"/>
      <c r="B68" s="559">
        <v>2</v>
      </c>
      <c r="C68" s="403">
        <v>7211</v>
      </c>
      <c r="D68" s="404" t="s">
        <v>23</v>
      </c>
      <c r="E68" s="143">
        <v>1.5699999999999999E-2</v>
      </c>
      <c r="F68" s="143">
        <v>1.5699999999999999E-2</v>
      </c>
      <c r="G68" s="112">
        <v>9.7199999999999995E-2</v>
      </c>
      <c r="H68" s="113">
        <v>9.7199999999999995E-2</v>
      </c>
      <c r="I68" s="143">
        <v>0.16930000000000001</v>
      </c>
      <c r="J68" s="143">
        <v>0.16930000000000001</v>
      </c>
      <c r="K68" s="112">
        <v>0.42130000000000001</v>
      </c>
      <c r="L68" s="113">
        <v>0.42130000000000001</v>
      </c>
      <c r="M68" s="68">
        <v>0.30199999999999999</v>
      </c>
      <c r="N68" s="65">
        <f>G68/E68</f>
        <v>6.1910828025477711</v>
      </c>
      <c r="O68" s="69">
        <f>I68/E68</f>
        <v>10.783439490445861</v>
      </c>
      <c r="AF68" s="145"/>
    </row>
    <row r="69" spans="1:35" x14ac:dyDescent="0.25">
      <c r="A69" s="16"/>
      <c r="B69" s="559"/>
      <c r="C69" s="403">
        <v>7212</v>
      </c>
      <c r="D69" s="404" t="s">
        <v>23</v>
      </c>
      <c r="E69" s="143">
        <v>1.5699999999999999E-2</v>
      </c>
      <c r="F69" s="143">
        <v>1.5699999999999999E-2</v>
      </c>
      <c r="G69" s="112">
        <v>0.1016</v>
      </c>
      <c r="H69" s="113">
        <v>0.1016</v>
      </c>
      <c r="I69" s="143">
        <v>0.20680000000000001</v>
      </c>
      <c r="J69" s="143">
        <v>0.20680000000000001</v>
      </c>
      <c r="K69" s="112">
        <v>0.57509999999999994</v>
      </c>
      <c r="L69" s="113">
        <v>0.57509999999999994</v>
      </c>
      <c r="M69" s="68">
        <v>0.19900000000000001</v>
      </c>
      <c r="N69" s="65">
        <f>G69/E69</f>
        <v>6.4713375796178347</v>
      </c>
      <c r="O69" s="69">
        <f>I69/E69</f>
        <v>13.171974522292995</v>
      </c>
      <c r="AF69" s="145"/>
    </row>
    <row r="70" spans="1:35" x14ac:dyDescent="0.25">
      <c r="A70" s="16"/>
      <c r="B70" s="559"/>
      <c r="C70" s="403">
        <v>7213</v>
      </c>
      <c r="D70" s="404" t="s">
        <v>23</v>
      </c>
      <c r="E70" s="143">
        <v>1.5699999999999999E-2</v>
      </c>
      <c r="F70" s="143">
        <v>1.5699999999999999E-2</v>
      </c>
      <c r="G70" s="112">
        <v>9.0700000000000003E-2</v>
      </c>
      <c r="H70" s="113">
        <v>9.0700000000000003E-2</v>
      </c>
      <c r="I70" s="143">
        <v>0.28039999999999998</v>
      </c>
      <c r="J70" s="143">
        <v>0.28039999999999998</v>
      </c>
      <c r="K70" s="112">
        <v>0.94440000000000002</v>
      </c>
      <c r="L70" s="113">
        <v>0.94440000000000002</v>
      </c>
      <c r="M70" s="68">
        <v>9.6000000000000002E-2</v>
      </c>
      <c r="N70" s="65">
        <f t="shared" ref="N70" si="12">G70/E70</f>
        <v>5.7770700636942678</v>
      </c>
      <c r="O70" s="69">
        <f t="shared" ref="O70" si="13">I70/E70</f>
        <v>17.859872611464969</v>
      </c>
      <c r="AF70" s="145"/>
    </row>
    <row r="71" spans="1:35" x14ac:dyDescent="0.25">
      <c r="A71" s="16"/>
      <c r="B71" s="558">
        <v>3</v>
      </c>
      <c r="C71" s="401">
        <v>7311</v>
      </c>
      <c r="D71" s="402" t="s">
        <v>23</v>
      </c>
      <c r="E71" s="146">
        <v>1.5699999999999999E-2</v>
      </c>
      <c r="F71" s="146">
        <v>1.5699999999999999E-2</v>
      </c>
      <c r="G71" s="127">
        <v>9.7199999999999995E-2</v>
      </c>
      <c r="H71" s="128">
        <v>9.7199999999999995E-2</v>
      </c>
      <c r="I71" s="146">
        <v>0.16930000000000001</v>
      </c>
      <c r="J71" s="146">
        <v>0.16930000000000001</v>
      </c>
      <c r="K71" s="127">
        <v>0.42130000000000001</v>
      </c>
      <c r="L71" s="128">
        <v>0.42130000000000001</v>
      </c>
      <c r="M71" s="60">
        <v>0.30199999999999999</v>
      </c>
      <c r="N71" s="58">
        <f>G71/E71</f>
        <v>6.1910828025477711</v>
      </c>
      <c r="O71" s="61">
        <f>I71/E71</f>
        <v>10.783439490445861</v>
      </c>
      <c r="AF71" s="145"/>
    </row>
    <row r="72" spans="1:35" x14ac:dyDescent="0.25">
      <c r="A72" s="16"/>
      <c r="B72" s="559"/>
      <c r="C72" s="403">
        <v>7312</v>
      </c>
      <c r="D72" s="404" t="s">
        <v>23</v>
      </c>
      <c r="E72" s="143">
        <v>1.5699999999999999E-2</v>
      </c>
      <c r="F72" s="143">
        <v>1.5699999999999999E-2</v>
      </c>
      <c r="G72" s="112">
        <v>0.1016</v>
      </c>
      <c r="H72" s="113">
        <v>0.1016</v>
      </c>
      <c r="I72" s="143">
        <v>0.20680000000000001</v>
      </c>
      <c r="J72" s="143">
        <v>0.20680000000000001</v>
      </c>
      <c r="K72" s="112">
        <v>0.57509999999999994</v>
      </c>
      <c r="L72" s="113">
        <v>0.57509999999999994</v>
      </c>
      <c r="M72" s="68">
        <v>0.19900000000000001</v>
      </c>
      <c r="N72" s="65">
        <f>G72/E72</f>
        <v>6.4713375796178347</v>
      </c>
      <c r="O72" s="69">
        <f>I72/E72</f>
        <v>13.171974522292995</v>
      </c>
      <c r="AF72" s="145"/>
    </row>
    <row r="73" spans="1:35" x14ac:dyDescent="0.25">
      <c r="B73" s="563"/>
      <c r="C73" s="405">
        <v>7313</v>
      </c>
      <c r="D73" s="406" t="s">
        <v>23</v>
      </c>
      <c r="E73" s="183">
        <v>1.5699999999999999E-2</v>
      </c>
      <c r="F73" s="183">
        <v>1.5699999999999999E-2</v>
      </c>
      <c r="G73" s="119">
        <v>9.0700000000000003E-2</v>
      </c>
      <c r="H73" s="120">
        <v>9.0700000000000003E-2</v>
      </c>
      <c r="I73" s="183">
        <v>0.28039999999999998</v>
      </c>
      <c r="J73" s="183">
        <v>0.28039999999999998</v>
      </c>
      <c r="K73" s="119">
        <v>0.94440000000000002</v>
      </c>
      <c r="L73" s="120">
        <v>0.94440000000000002</v>
      </c>
      <c r="M73" s="89">
        <v>9.6000000000000002E-2</v>
      </c>
      <c r="N73" s="87">
        <f t="shared" ref="N73" si="14">G73/E73</f>
        <v>5.7770700636942678</v>
      </c>
      <c r="O73" s="90">
        <f t="shared" ref="O73" si="15">I73/E73</f>
        <v>17.859872611464969</v>
      </c>
      <c r="AF73" s="145"/>
    </row>
    <row r="74" spans="1:35" x14ac:dyDescent="0.25">
      <c r="B74" s="559">
        <v>4</v>
      </c>
      <c r="C74" s="403">
        <v>7411</v>
      </c>
      <c r="D74" s="404" t="s">
        <v>23</v>
      </c>
      <c r="E74" s="143">
        <v>1.5699999999999999E-2</v>
      </c>
      <c r="F74" s="143">
        <v>1.5699999999999999E-2</v>
      </c>
      <c r="G74" s="112">
        <v>9.7199999999999995E-2</v>
      </c>
      <c r="H74" s="113">
        <v>9.7199999999999995E-2</v>
      </c>
      <c r="I74" s="143">
        <v>0.16930000000000001</v>
      </c>
      <c r="J74" s="143">
        <v>0.16930000000000001</v>
      </c>
      <c r="K74" s="112">
        <v>0.42130000000000001</v>
      </c>
      <c r="L74" s="113">
        <v>0.42130000000000001</v>
      </c>
      <c r="M74" s="68">
        <v>0.30199999999999999</v>
      </c>
      <c r="N74" s="65">
        <f>G74/E74</f>
        <v>6.1910828025477711</v>
      </c>
      <c r="O74" s="69">
        <f>I74/E74</f>
        <v>10.783439490445861</v>
      </c>
      <c r="AF74" s="145"/>
    </row>
    <row r="75" spans="1:35" ht="15" customHeight="1" x14ac:dyDescent="0.25">
      <c r="B75" s="559"/>
      <c r="C75" s="403">
        <v>7412</v>
      </c>
      <c r="D75" s="404" t="s">
        <v>23</v>
      </c>
      <c r="E75" s="143">
        <v>1.5699999999999999E-2</v>
      </c>
      <c r="F75" s="143">
        <v>1.5699999999999999E-2</v>
      </c>
      <c r="G75" s="112">
        <v>0.1016</v>
      </c>
      <c r="H75" s="113">
        <v>0.1016</v>
      </c>
      <c r="I75" s="143">
        <v>0.20680000000000001</v>
      </c>
      <c r="J75" s="143">
        <v>0.20680000000000001</v>
      </c>
      <c r="K75" s="112">
        <v>0.57509999999999994</v>
      </c>
      <c r="L75" s="113">
        <v>0.57509999999999994</v>
      </c>
      <c r="M75" s="68">
        <v>0.19900000000000001</v>
      </c>
      <c r="N75" s="65">
        <f>G75/E75</f>
        <v>6.4713375796178347</v>
      </c>
      <c r="O75" s="69">
        <f>I75/E75</f>
        <v>13.171974522292995</v>
      </c>
      <c r="AF75" s="145"/>
    </row>
    <row r="76" spans="1:35" ht="15.75" customHeight="1" x14ac:dyDescent="0.25">
      <c r="B76" s="559"/>
      <c r="C76" s="403">
        <v>7413</v>
      </c>
      <c r="D76" s="404" t="s">
        <v>23</v>
      </c>
      <c r="E76" s="143">
        <v>1.5699999999999999E-2</v>
      </c>
      <c r="F76" s="143">
        <v>1.5699999999999999E-2</v>
      </c>
      <c r="G76" s="112">
        <v>9.0700000000000003E-2</v>
      </c>
      <c r="H76" s="113">
        <v>9.0700000000000003E-2</v>
      </c>
      <c r="I76" s="143">
        <v>0.28039999999999998</v>
      </c>
      <c r="J76" s="143">
        <v>0.28039999999999998</v>
      </c>
      <c r="K76" s="112">
        <v>0.94440000000000002</v>
      </c>
      <c r="L76" s="113">
        <v>0.94440000000000002</v>
      </c>
      <c r="M76" s="68">
        <v>9.6000000000000002E-2</v>
      </c>
      <c r="N76" s="65">
        <f t="shared" ref="N76" si="16">G76/E76</f>
        <v>5.7770700636942678</v>
      </c>
      <c r="O76" s="69">
        <f t="shared" ref="O76" si="17">I76/E76</f>
        <v>17.859872611464969</v>
      </c>
      <c r="AF76" s="145"/>
    </row>
    <row r="77" spans="1:35" x14ac:dyDescent="0.25">
      <c r="B77" s="558">
        <v>5</v>
      </c>
      <c r="C77" s="401">
        <v>7511</v>
      </c>
      <c r="D77" s="402" t="s">
        <v>23</v>
      </c>
      <c r="E77" s="146">
        <v>1.5699999999999999E-2</v>
      </c>
      <c r="F77" s="146">
        <v>1.5699999999999999E-2</v>
      </c>
      <c r="G77" s="127">
        <v>9.7199999999999995E-2</v>
      </c>
      <c r="H77" s="128">
        <v>9.7199999999999995E-2</v>
      </c>
      <c r="I77" s="146">
        <v>0.16930000000000001</v>
      </c>
      <c r="J77" s="146">
        <v>0.16930000000000001</v>
      </c>
      <c r="K77" s="127">
        <v>0.42130000000000001</v>
      </c>
      <c r="L77" s="128">
        <v>0.42130000000000001</v>
      </c>
      <c r="M77" s="60">
        <v>0.30199999999999999</v>
      </c>
      <c r="N77" s="58">
        <f>G77/E77</f>
        <v>6.1910828025477711</v>
      </c>
      <c r="O77" s="61">
        <f>I77/E77</f>
        <v>10.783439490445861</v>
      </c>
      <c r="AF77" s="145"/>
    </row>
    <row r="78" spans="1:35" x14ac:dyDescent="0.25">
      <c r="B78" s="559"/>
      <c r="C78" s="403">
        <v>7512</v>
      </c>
      <c r="D78" s="404" t="s">
        <v>23</v>
      </c>
      <c r="E78" s="143">
        <v>1.5699999999999999E-2</v>
      </c>
      <c r="F78" s="143">
        <v>1.5699999999999999E-2</v>
      </c>
      <c r="G78" s="112">
        <v>0.1016</v>
      </c>
      <c r="H78" s="113">
        <v>0.1016</v>
      </c>
      <c r="I78" s="143">
        <v>0.20680000000000001</v>
      </c>
      <c r="J78" s="143">
        <v>0.20680000000000001</v>
      </c>
      <c r="K78" s="112">
        <v>0.57509999999999994</v>
      </c>
      <c r="L78" s="113">
        <v>0.57509999999999994</v>
      </c>
      <c r="M78" s="68">
        <v>0.19900000000000001</v>
      </c>
      <c r="N78" s="65">
        <f>G78/E78</f>
        <v>6.4713375796178347</v>
      </c>
      <c r="O78" s="69">
        <f>I78/E78</f>
        <v>13.171974522292995</v>
      </c>
      <c r="AF78" s="145"/>
    </row>
    <row r="79" spans="1:35" x14ac:dyDescent="0.25">
      <c r="A79" s="16"/>
      <c r="B79" s="563"/>
      <c r="C79" s="405">
        <v>7513</v>
      </c>
      <c r="D79" s="406" t="s">
        <v>23</v>
      </c>
      <c r="E79" s="183">
        <v>1.5699999999999999E-2</v>
      </c>
      <c r="F79" s="183">
        <v>1.5699999999999999E-2</v>
      </c>
      <c r="G79" s="119">
        <v>9.0700000000000003E-2</v>
      </c>
      <c r="H79" s="120">
        <v>9.0700000000000003E-2</v>
      </c>
      <c r="I79" s="183">
        <v>0.28039999999999998</v>
      </c>
      <c r="J79" s="183">
        <v>0.28039999999999998</v>
      </c>
      <c r="K79" s="119">
        <v>0.94440000000000002</v>
      </c>
      <c r="L79" s="120">
        <v>0.94440000000000002</v>
      </c>
      <c r="M79" s="89">
        <v>9.6000000000000002E-2</v>
      </c>
      <c r="N79" s="87">
        <f t="shared" ref="N79" si="18">G79/E79</f>
        <v>5.7770700636942678</v>
      </c>
      <c r="O79" s="90">
        <f t="shared" ref="O79" si="19">I79/E79</f>
        <v>17.859872611464969</v>
      </c>
      <c r="P79" s="16"/>
      <c r="AF79" s="145"/>
    </row>
    <row r="80" spans="1:35" x14ac:dyDescent="0.25">
      <c r="A80" s="16"/>
      <c r="B80" s="559">
        <v>6</v>
      </c>
      <c r="C80" s="403">
        <v>7611</v>
      </c>
      <c r="D80" s="404" t="s">
        <v>23</v>
      </c>
      <c r="E80" s="143">
        <v>1.5699999999999999E-2</v>
      </c>
      <c r="F80" s="143">
        <v>1.5699999999999999E-2</v>
      </c>
      <c r="G80" s="112">
        <v>0.10829999999999999</v>
      </c>
      <c r="H80" s="113">
        <v>0.10829999999999999</v>
      </c>
      <c r="I80" s="143">
        <v>0.24260000000000001</v>
      </c>
      <c r="J80" s="143">
        <v>0.24260000000000001</v>
      </c>
      <c r="K80" s="112">
        <v>0.71250000000000002</v>
      </c>
      <c r="L80" s="113">
        <v>0.71250000000000002</v>
      </c>
      <c r="M80" s="68">
        <v>0.151</v>
      </c>
      <c r="N80" s="65">
        <f>G80/E80</f>
        <v>6.8980891719745223</v>
      </c>
      <c r="O80" s="69">
        <f>I80/E80</f>
        <v>15.45222929936306</v>
      </c>
      <c r="P80" s="16"/>
      <c r="AF80" s="145"/>
    </row>
    <row r="81" spans="1:32" x14ac:dyDescent="0.25">
      <c r="A81" s="16"/>
      <c r="B81" s="559"/>
      <c r="C81" s="403">
        <v>7612</v>
      </c>
      <c r="D81" s="404" t="s">
        <v>23</v>
      </c>
      <c r="E81" s="143">
        <v>1.5699999999999999E-2</v>
      </c>
      <c r="F81" s="143">
        <v>1.5699999999999999E-2</v>
      </c>
      <c r="G81" s="112">
        <v>9.0700000000000003E-2</v>
      </c>
      <c r="H81" s="113">
        <v>9.0700000000000003E-2</v>
      </c>
      <c r="I81" s="143">
        <v>0.28039999999999998</v>
      </c>
      <c r="J81" s="143">
        <v>0.28039999999999998</v>
      </c>
      <c r="K81" s="112">
        <v>0.94440000000000002</v>
      </c>
      <c r="L81" s="113">
        <v>0.94440000000000002</v>
      </c>
      <c r="M81" s="68">
        <v>0.1</v>
      </c>
      <c r="N81" s="65">
        <f>G81/E81</f>
        <v>5.7770700636942678</v>
      </c>
      <c r="O81" s="69">
        <f>I81/E81</f>
        <v>17.859872611464969</v>
      </c>
      <c r="P81" s="16"/>
      <c r="AF81" s="145"/>
    </row>
    <row r="82" spans="1:32" ht="15.75" thickBot="1" x14ac:dyDescent="0.3">
      <c r="A82" s="16"/>
      <c r="B82" s="560"/>
      <c r="C82" s="96">
        <v>7613</v>
      </c>
      <c r="D82" s="196" t="s">
        <v>23</v>
      </c>
      <c r="E82" s="147">
        <v>1.5699999999999999E-2</v>
      </c>
      <c r="F82" s="147">
        <v>1.5699999999999999E-2</v>
      </c>
      <c r="G82" s="131">
        <v>9.0700000000000003E-2</v>
      </c>
      <c r="H82" s="132">
        <v>9.0700000000000003E-2</v>
      </c>
      <c r="I82" s="147">
        <v>0.28039999999999998</v>
      </c>
      <c r="J82" s="147">
        <v>0.28039999999999998</v>
      </c>
      <c r="K82" s="131">
        <v>0.94440000000000002</v>
      </c>
      <c r="L82" s="132">
        <v>0.94440000000000002</v>
      </c>
      <c r="M82" s="106">
        <v>4.8000000000000001E-2</v>
      </c>
      <c r="N82" s="124">
        <f t="shared" ref="N82" si="20">G82/E82</f>
        <v>5.7770700636942678</v>
      </c>
      <c r="O82" s="126">
        <f t="shared" ref="O82" si="21">I82/E82</f>
        <v>17.859872611464969</v>
      </c>
      <c r="P82" s="16"/>
    </row>
    <row r="83" spans="1:32" x14ac:dyDescent="0.25">
      <c r="A83" s="16"/>
      <c r="P83" s="16"/>
    </row>
    <row r="84" spans="1:32" x14ac:dyDescent="0.25">
      <c r="A84" s="16"/>
      <c r="P84" s="16"/>
    </row>
    <row r="85" spans="1:32" x14ac:dyDescent="0.25">
      <c r="A85" s="16"/>
      <c r="P85" s="16"/>
    </row>
    <row r="86" spans="1:32" x14ac:dyDescent="0.25">
      <c r="A86" s="16"/>
      <c r="P86" s="16"/>
    </row>
    <row r="87" spans="1:32" x14ac:dyDescent="0.25">
      <c r="A87" s="16"/>
      <c r="B87" s="108"/>
      <c r="C87" s="48"/>
      <c r="D87" s="48"/>
      <c r="E87" s="143"/>
      <c r="F87" s="143"/>
      <c r="G87" s="143"/>
      <c r="H87" s="143"/>
      <c r="I87" s="143"/>
      <c r="J87" s="143"/>
      <c r="K87" s="143"/>
      <c r="L87" s="143"/>
      <c r="M87" s="68"/>
      <c r="N87" s="65"/>
      <c r="O87" s="65"/>
      <c r="P87" s="16"/>
    </row>
    <row r="88" spans="1:32" x14ac:dyDescent="0.25">
      <c r="A88" s="16"/>
      <c r="B88" s="108"/>
      <c r="C88" s="48"/>
      <c r="D88" s="48"/>
      <c r="E88" s="143"/>
      <c r="F88" s="143"/>
      <c r="G88" s="143"/>
      <c r="H88" s="143"/>
      <c r="I88" s="143"/>
      <c r="J88" s="143"/>
      <c r="K88" s="143"/>
      <c r="L88" s="143"/>
      <c r="M88" s="68"/>
      <c r="N88" s="65"/>
      <c r="O88" s="65"/>
      <c r="P88" s="16"/>
    </row>
    <row r="89" spans="1:32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 spans="1:32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 spans="1:32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 spans="1:32" x14ac:dyDescent="0.25">
      <c r="A92" s="16"/>
      <c r="B92" s="108"/>
      <c r="C92" s="48"/>
      <c r="D92" s="48"/>
      <c r="E92" s="143"/>
      <c r="F92" s="143"/>
      <c r="G92" s="143"/>
      <c r="H92" s="143"/>
      <c r="I92" s="143"/>
      <c r="J92" s="143"/>
      <c r="K92" s="143"/>
      <c r="L92" s="143"/>
      <c r="M92" s="68"/>
      <c r="N92" s="65"/>
      <c r="O92" s="65"/>
      <c r="P92" s="16"/>
    </row>
    <row r="93" spans="1:32" x14ac:dyDescent="0.25">
      <c r="A93" s="16"/>
      <c r="B93" s="108"/>
      <c r="C93" s="48"/>
      <c r="D93" s="48"/>
      <c r="E93" s="143"/>
      <c r="F93" s="143"/>
      <c r="G93" s="143"/>
      <c r="H93" s="143"/>
      <c r="I93" s="143"/>
      <c r="J93" s="143"/>
      <c r="K93" s="143"/>
      <c r="L93" s="143"/>
      <c r="M93" s="68"/>
      <c r="N93" s="65"/>
      <c r="O93" s="65"/>
      <c r="P93" s="16"/>
    </row>
    <row r="94" spans="1:32" x14ac:dyDescent="0.25">
      <c r="A94" s="16"/>
      <c r="B94" s="108"/>
      <c r="C94" s="48"/>
      <c r="D94" s="48"/>
      <c r="E94" s="143"/>
      <c r="F94" s="143"/>
      <c r="G94" s="143"/>
      <c r="H94" s="143"/>
      <c r="I94" s="143"/>
      <c r="J94" s="143"/>
      <c r="K94" s="143"/>
      <c r="L94" s="143"/>
      <c r="M94" s="68"/>
      <c r="N94" s="65"/>
      <c r="O94" s="65"/>
      <c r="P94" s="16"/>
      <c r="Q94" s="16"/>
      <c r="R94" s="16"/>
    </row>
    <row r="95" spans="1:3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</row>
    <row r="96" spans="1:3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</row>
    <row r="97" spans="1:18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</row>
    <row r="98" spans="1:18" x14ac:dyDescent="0.25">
      <c r="A98" s="16"/>
      <c r="B98" s="108"/>
      <c r="C98" s="48"/>
      <c r="D98" s="48"/>
      <c r="E98" s="143"/>
      <c r="F98" s="143"/>
      <c r="G98" s="143"/>
      <c r="H98" s="143"/>
      <c r="I98" s="143"/>
      <c r="J98" s="143"/>
      <c r="K98" s="143"/>
      <c r="L98" s="143"/>
      <c r="M98" s="68"/>
      <c r="N98" s="65"/>
      <c r="O98" s="65"/>
      <c r="P98" s="16"/>
      <c r="Q98" s="16"/>
      <c r="R98" s="16"/>
    </row>
    <row r="99" spans="1:18" x14ac:dyDescent="0.25">
      <c r="A99" s="16"/>
      <c r="B99" s="108"/>
      <c r="C99" s="48"/>
      <c r="D99" s="48"/>
      <c r="E99" s="143"/>
      <c r="F99" s="143"/>
      <c r="G99" s="143"/>
      <c r="H99" s="143"/>
      <c r="I99" s="143"/>
      <c r="J99" s="143"/>
      <c r="K99" s="143"/>
      <c r="L99" s="143"/>
      <c r="M99" s="68"/>
      <c r="N99" s="65"/>
      <c r="O99" s="65"/>
      <c r="P99" s="16"/>
      <c r="Q99" s="16"/>
      <c r="R99" s="16"/>
    </row>
    <row r="100" spans="1:18" x14ac:dyDescent="0.25">
      <c r="B100" s="108"/>
      <c r="C100" s="48"/>
      <c r="D100" s="48"/>
      <c r="E100" s="143"/>
      <c r="F100" s="143"/>
      <c r="G100" s="143"/>
      <c r="H100" s="143"/>
      <c r="I100" s="143"/>
      <c r="J100" s="143"/>
      <c r="K100" s="143"/>
      <c r="L100" s="143"/>
      <c r="M100" s="68"/>
      <c r="N100" s="65"/>
      <c r="O100" s="65"/>
      <c r="P100" s="16"/>
      <c r="Q100" s="16"/>
      <c r="R100" s="16"/>
    </row>
    <row r="101" spans="1:18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</row>
    <row r="102" spans="1:18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</row>
  </sheetData>
  <mergeCells count="163">
    <mergeCell ref="Q2:AM2"/>
    <mergeCell ref="H41:H42"/>
    <mergeCell ref="I41:I42"/>
    <mergeCell ref="J41:J42"/>
    <mergeCell ref="B3:B4"/>
    <mergeCell ref="Q5:R5"/>
    <mergeCell ref="S3:Y3"/>
    <mergeCell ref="K3:K4"/>
    <mergeCell ref="B2:L2"/>
    <mergeCell ref="L3:L4"/>
    <mergeCell ref="B5:B7"/>
    <mergeCell ref="B8:B10"/>
    <mergeCell ref="B11:B13"/>
    <mergeCell ref="B24:B26"/>
    <mergeCell ref="B21:O21"/>
    <mergeCell ref="B22:B23"/>
    <mergeCell ref="C22:C23"/>
    <mergeCell ref="D22:D23"/>
    <mergeCell ref="O22:O23"/>
    <mergeCell ref="E3:E4"/>
    <mergeCell ref="F3:F4"/>
    <mergeCell ref="Q8:AM8"/>
    <mergeCell ref="L22:L23"/>
    <mergeCell ref="Q4:R4"/>
    <mergeCell ref="BS15:BW15"/>
    <mergeCell ref="BS16:BS17"/>
    <mergeCell ref="BT16:BT17"/>
    <mergeCell ref="BU16:BU17"/>
    <mergeCell ref="BV16:BV17"/>
    <mergeCell ref="BW16:BW17"/>
    <mergeCell ref="Q20:AM20"/>
    <mergeCell ref="Q14:AM14"/>
    <mergeCell ref="Q15:R15"/>
    <mergeCell ref="S15:Y15"/>
    <mergeCell ref="Z15:AF15"/>
    <mergeCell ref="AG15:AM15"/>
    <mergeCell ref="Q18:R18"/>
    <mergeCell ref="Q16:R16"/>
    <mergeCell ref="Q17:R17"/>
    <mergeCell ref="BI8:BM8"/>
    <mergeCell ref="BN8:BR8"/>
    <mergeCell ref="BS8:BW8"/>
    <mergeCell ref="BI9:BI10"/>
    <mergeCell ref="BJ9:BJ10"/>
    <mergeCell ref="BK9:BK10"/>
    <mergeCell ref="BL9:BL10"/>
    <mergeCell ref="BM9:BM10"/>
    <mergeCell ref="BN9:BN10"/>
    <mergeCell ref="BO9:BO10"/>
    <mergeCell ref="BQ9:BQ10"/>
    <mergeCell ref="BR9:BR10"/>
    <mergeCell ref="BS9:BS10"/>
    <mergeCell ref="BT9:BT10"/>
    <mergeCell ref="BU9:BU10"/>
    <mergeCell ref="BV9:BV10"/>
    <mergeCell ref="BW9:BW10"/>
    <mergeCell ref="BP9:BP10"/>
    <mergeCell ref="BJ4:BL4"/>
    <mergeCell ref="BJ5:BL5"/>
    <mergeCell ref="BJ6:BL6"/>
    <mergeCell ref="BI2:BP2"/>
    <mergeCell ref="AZ3:AZ4"/>
    <mergeCell ref="BJ3:BL3"/>
    <mergeCell ref="BB3:BB4"/>
    <mergeCell ref="BC3:BC4"/>
    <mergeCell ref="BD3:BD4"/>
    <mergeCell ref="BE3:BE4"/>
    <mergeCell ref="BF3:BF4"/>
    <mergeCell ref="AO2:BF2"/>
    <mergeCell ref="AX3:AX4"/>
    <mergeCell ref="AW3:AW4"/>
    <mergeCell ref="AS3:AS4"/>
    <mergeCell ref="AT3:AT4"/>
    <mergeCell ref="AV3:AV4"/>
    <mergeCell ref="AU3:AU4"/>
    <mergeCell ref="AR3:AR4"/>
    <mergeCell ref="AP3:AQ4"/>
    <mergeCell ref="BA3:BA4"/>
    <mergeCell ref="AY3:AY4"/>
    <mergeCell ref="AO3:AO4"/>
    <mergeCell ref="I3:I4"/>
    <mergeCell ref="J3:J4"/>
    <mergeCell ref="H63:H64"/>
    <mergeCell ref="I63:I64"/>
    <mergeCell ref="G41:G42"/>
    <mergeCell ref="D41:D42"/>
    <mergeCell ref="C41:C42"/>
    <mergeCell ref="B41:B42"/>
    <mergeCell ref="E41:E42"/>
    <mergeCell ref="B46:B48"/>
    <mergeCell ref="B49:B51"/>
    <mergeCell ref="B52:B54"/>
    <mergeCell ref="B40:L40"/>
    <mergeCell ref="F41:F42"/>
    <mergeCell ref="K63:K64"/>
    <mergeCell ref="L63:L64"/>
    <mergeCell ref="B62:O62"/>
    <mergeCell ref="M22:M23"/>
    <mergeCell ref="N22:N23"/>
    <mergeCell ref="B27:B29"/>
    <mergeCell ref="B30:B32"/>
    <mergeCell ref="E22:E23"/>
    <mergeCell ref="F22:F23"/>
    <mergeCell ref="G22:G23"/>
    <mergeCell ref="AP5:AQ10"/>
    <mergeCell ref="AO5:AO10"/>
    <mergeCell ref="Q9:R9"/>
    <mergeCell ref="S9:Y9"/>
    <mergeCell ref="AG9:AM9"/>
    <mergeCell ref="Q10:R10"/>
    <mergeCell ref="Q11:R11"/>
    <mergeCell ref="B63:B64"/>
    <mergeCell ref="C63:C64"/>
    <mergeCell ref="D63:D64"/>
    <mergeCell ref="E63:E64"/>
    <mergeCell ref="F63:F64"/>
    <mergeCell ref="G63:G64"/>
    <mergeCell ref="M63:M64"/>
    <mergeCell ref="N63:N64"/>
    <mergeCell ref="Q21:R21"/>
    <mergeCell ref="H22:H23"/>
    <mergeCell ref="I22:I23"/>
    <mergeCell ref="J22:J23"/>
    <mergeCell ref="Z3:AF3"/>
    <mergeCell ref="AG3:AM3"/>
    <mergeCell ref="Q6:R6"/>
    <mergeCell ref="Q12:R12"/>
    <mergeCell ref="B77:B79"/>
    <mergeCell ref="B80:B82"/>
    <mergeCell ref="B55:B57"/>
    <mergeCell ref="B58:B60"/>
    <mergeCell ref="B33:B35"/>
    <mergeCell ref="B36:B38"/>
    <mergeCell ref="B14:B16"/>
    <mergeCell ref="B17:B19"/>
    <mergeCell ref="S21:Y21"/>
    <mergeCell ref="Z21:AF21"/>
    <mergeCell ref="AG21:AM21"/>
    <mergeCell ref="Z9:AF9"/>
    <mergeCell ref="Q3:R3"/>
    <mergeCell ref="B65:B67"/>
    <mergeCell ref="B68:B70"/>
    <mergeCell ref="B71:B73"/>
    <mergeCell ref="C3:C4"/>
    <mergeCell ref="D3:D4"/>
    <mergeCell ref="G3:G4"/>
    <mergeCell ref="H3:H4"/>
    <mergeCell ref="AP23:AQ28"/>
    <mergeCell ref="AO23:AO28"/>
    <mergeCell ref="AP17:AQ22"/>
    <mergeCell ref="AO17:AO22"/>
    <mergeCell ref="AP11:AQ16"/>
    <mergeCell ref="AO11:AO16"/>
    <mergeCell ref="B74:B76"/>
    <mergeCell ref="J63:J64"/>
    <mergeCell ref="O63:O64"/>
    <mergeCell ref="Q22:R22"/>
    <mergeCell ref="Q23:R23"/>
    <mergeCell ref="Q24:R24"/>
    <mergeCell ref="K41:K42"/>
    <mergeCell ref="L41:L42"/>
    <mergeCell ref="K22:K23"/>
    <mergeCell ref="B43:B45"/>
  </mergeCells>
  <phoneticPr fontId="3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dimension ref="A1:DE85"/>
  <sheetViews>
    <sheetView topLeftCell="CD1" zoomScale="80" zoomScaleNormal="80" zoomScaleSheetLayoutView="50" workbookViewId="0">
      <selection activeCell="CL26" sqref="CL26"/>
    </sheetView>
  </sheetViews>
  <sheetFormatPr defaultRowHeight="15" x14ac:dyDescent="0.25"/>
  <cols>
    <col min="1" max="1" width="9.140625" style="1"/>
    <col min="2" max="2" width="8.42578125" style="1" customWidth="1"/>
    <col min="3" max="3" width="9.28515625" style="1" customWidth="1"/>
    <col min="4" max="4" width="10.140625" style="1" customWidth="1"/>
    <col min="5" max="6" width="10.140625" style="1" bestFit="1" customWidth="1"/>
    <col min="7" max="7" width="13.85546875" style="1" bestFit="1" customWidth="1"/>
    <col min="8" max="8" width="8.7109375" style="1" customWidth="1"/>
    <col min="9" max="9" width="9.7109375" style="1" customWidth="1"/>
    <col min="10" max="12" width="8.85546875" style="1" customWidth="1"/>
    <col min="13" max="13" width="10.140625" style="1" bestFit="1" customWidth="1"/>
    <col min="14" max="14" width="10.7109375" style="1" bestFit="1" customWidth="1"/>
    <col min="15" max="15" width="12.140625" style="1" bestFit="1" customWidth="1"/>
    <col min="16" max="16" width="13.42578125" style="1" bestFit="1" customWidth="1"/>
    <col min="17" max="17" width="9.85546875" style="1" customWidth="1"/>
    <col min="18" max="18" width="13.42578125" style="1" customWidth="1"/>
    <col min="19" max="22" width="9.140625" style="1"/>
    <col min="23" max="23" width="8.5703125" style="1" customWidth="1"/>
    <col min="24" max="24" width="11.42578125" style="1" bestFit="1" customWidth="1"/>
    <col min="25" max="25" width="12.140625" style="1" bestFit="1" customWidth="1"/>
    <col min="26" max="26" width="13.42578125" style="1" bestFit="1" customWidth="1"/>
    <col min="27" max="27" width="7.5703125" style="1" customWidth="1"/>
    <col min="28" max="28" width="8.140625" style="1" customWidth="1"/>
    <col min="29" max="29" width="7.42578125" style="1" bestFit="1" customWidth="1"/>
    <col min="30" max="33" width="11.28515625" style="1" bestFit="1" customWidth="1"/>
    <col min="34" max="34" width="12.7109375" style="1" bestFit="1" customWidth="1"/>
    <col min="35" max="35" width="11.28515625" style="1" bestFit="1" customWidth="1"/>
    <col min="36" max="36" width="9.140625" style="1" bestFit="1" customWidth="1"/>
    <col min="37" max="37" width="10" style="1" bestFit="1" customWidth="1"/>
    <col min="38" max="38" width="11.85546875" style="1" bestFit="1" customWidth="1"/>
    <col min="39" max="39" width="10.7109375" style="1" bestFit="1" customWidth="1"/>
    <col min="40" max="40" width="12.85546875" style="1" bestFit="1" customWidth="1"/>
    <col min="41" max="41" width="10.7109375" style="1" bestFit="1" customWidth="1"/>
    <col min="42" max="42" width="7" style="1" bestFit="1" customWidth="1"/>
    <col min="43" max="43" width="4.5703125" style="1" bestFit="1" customWidth="1"/>
    <col min="44" max="44" width="7.7109375" style="1" customWidth="1"/>
    <col min="45" max="45" width="8" style="1" bestFit="1" customWidth="1"/>
    <col min="46" max="46" width="9.140625" style="1" bestFit="1" customWidth="1"/>
    <col min="47" max="47" width="7.140625" style="1" bestFit="1" customWidth="1"/>
    <col min="48" max="48" width="12.85546875" style="1" bestFit="1" customWidth="1"/>
    <col min="49" max="49" width="13.85546875" style="1" customWidth="1"/>
    <col min="50" max="50" width="10.7109375" style="1" bestFit="1" customWidth="1"/>
    <col min="51" max="51" width="7.140625" style="1" bestFit="1" customWidth="1"/>
    <col min="52" max="52" width="13.5703125" style="1" bestFit="1" customWidth="1"/>
    <col min="53" max="53" width="15.140625" style="1" bestFit="1" customWidth="1"/>
    <col min="54" max="54" width="17" style="1" bestFit="1" customWidth="1"/>
    <col min="55" max="55" width="10" style="1" bestFit="1" customWidth="1"/>
    <col min="56" max="56" width="7.140625" style="1" bestFit="1" customWidth="1"/>
    <col min="57" max="57" width="13.85546875" style="1" customWidth="1"/>
    <col min="58" max="58" width="15.7109375" style="1" bestFit="1" customWidth="1"/>
    <col min="59" max="59" width="12.7109375" style="1" bestFit="1" customWidth="1"/>
    <col min="60" max="77" width="12.7109375" style="1" customWidth="1"/>
    <col min="78" max="78" width="11.140625" style="1" bestFit="1" customWidth="1"/>
    <col min="79" max="79" width="11.42578125" style="1" bestFit="1" customWidth="1"/>
    <col min="80" max="80" width="9.5703125" style="1" bestFit="1" customWidth="1"/>
    <col min="81" max="81" width="13" style="1" bestFit="1" customWidth="1"/>
    <col min="82" max="82" width="9.5703125" style="1" bestFit="1" customWidth="1"/>
    <col min="83" max="83" width="11.42578125" style="1" customWidth="1"/>
    <col min="84" max="84" width="10.85546875" style="1" customWidth="1"/>
    <col min="85" max="85" width="11.85546875" style="1" customWidth="1"/>
    <col min="86" max="91" width="12.7109375" style="1" customWidth="1"/>
    <col min="92" max="92" width="13.5703125" style="1" bestFit="1" customWidth="1"/>
    <col min="93" max="93" width="11.42578125" style="1" bestFit="1" customWidth="1"/>
    <col min="94" max="94" width="11.5703125" style="1" bestFit="1" customWidth="1"/>
    <col min="95" max="97" width="10.7109375" style="1" customWidth="1"/>
    <col min="98" max="98" width="12.85546875" style="1" bestFit="1" customWidth="1"/>
    <col min="99" max="101" width="12.7109375" style="1" customWidth="1"/>
    <col min="102" max="102" width="12.5703125" style="1" customWidth="1"/>
    <col min="103" max="103" width="12.7109375" style="1" customWidth="1"/>
    <col min="104" max="104" width="11.42578125" style="1" bestFit="1" customWidth="1"/>
    <col min="105" max="106" width="10.7109375" style="1" customWidth="1"/>
    <col min="107" max="107" width="8.140625" style="1" bestFit="1" customWidth="1"/>
    <col min="108" max="108" width="10.7109375" style="1" customWidth="1"/>
    <col min="109" max="109" width="8.7109375" style="1" customWidth="1"/>
    <col min="110" max="16384" width="9.140625" style="1"/>
  </cols>
  <sheetData>
    <row r="1" spans="2:109" ht="15.75" thickBot="1" x14ac:dyDescent="0.3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</row>
    <row r="2" spans="2:109" ht="16.5" customHeight="1" thickBot="1" x14ac:dyDescent="0.3">
      <c r="B2" s="712" t="s">
        <v>138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4"/>
      <c r="P2" s="718" t="s">
        <v>152</v>
      </c>
      <c r="Q2" s="718"/>
      <c r="R2" s="718"/>
      <c r="S2" s="718"/>
      <c r="T2" s="16"/>
      <c r="U2" s="721" t="s">
        <v>419</v>
      </c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3"/>
      <c r="AO2" s="16"/>
      <c r="AP2" s="715" t="s">
        <v>420</v>
      </c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7"/>
      <c r="BG2" s="16"/>
      <c r="BH2" s="740" t="s">
        <v>366</v>
      </c>
      <c r="BI2" s="741"/>
      <c r="BJ2" s="741"/>
      <c r="BK2" s="741"/>
      <c r="BL2" s="741"/>
      <c r="BM2" s="741"/>
      <c r="BN2" s="742"/>
      <c r="BO2" s="16"/>
      <c r="BP2" s="743" t="s">
        <v>369</v>
      </c>
      <c r="BQ2" s="744"/>
      <c r="BR2" s="744"/>
      <c r="BS2" s="744"/>
      <c r="BT2" s="744"/>
      <c r="BU2" s="745"/>
      <c r="BV2" s="37"/>
      <c r="BW2" s="732" t="s">
        <v>260</v>
      </c>
      <c r="BX2" s="733"/>
      <c r="BY2" s="733"/>
      <c r="BZ2" s="733"/>
      <c r="CA2" s="734"/>
      <c r="CB2" s="16"/>
      <c r="CC2" s="729" t="s">
        <v>287</v>
      </c>
      <c r="CD2" s="730"/>
      <c r="CE2" s="730"/>
      <c r="CF2" s="730"/>
      <c r="CG2" s="731"/>
      <c r="CH2" s="16"/>
      <c r="CI2" s="724" t="s">
        <v>421</v>
      </c>
      <c r="CJ2" s="725"/>
      <c r="CK2" s="725"/>
      <c r="CL2" s="725"/>
      <c r="CM2" s="725"/>
      <c r="CN2" s="725"/>
      <c r="CO2" s="725"/>
      <c r="CP2" s="726"/>
      <c r="CQ2" s="445"/>
      <c r="CR2" s="445"/>
      <c r="CS2" s="445"/>
      <c r="CT2" s="445"/>
      <c r="CU2" s="16"/>
      <c r="CV2" s="16"/>
      <c r="CW2" s="16"/>
      <c r="CX2" s="16"/>
      <c r="CY2" s="16"/>
      <c r="CZ2" s="16"/>
      <c r="DA2" s="16"/>
      <c r="DB2" s="16"/>
      <c r="DC2" s="16"/>
    </row>
    <row r="3" spans="2:109" ht="16.5" customHeight="1" x14ac:dyDescent="0.25">
      <c r="B3" s="443" t="s">
        <v>5</v>
      </c>
      <c r="C3" s="148" t="s">
        <v>55</v>
      </c>
      <c r="D3" s="444" t="s">
        <v>28</v>
      </c>
      <c r="E3" s="149" t="s">
        <v>136</v>
      </c>
      <c r="F3" s="149" t="s">
        <v>137</v>
      </c>
      <c r="G3" s="149" t="s">
        <v>140</v>
      </c>
      <c r="H3" s="149" t="s">
        <v>139</v>
      </c>
      <c r="I3" s="149" t="s">
        <v>141</v>
      </c>
      <c r="J3" s="149" t="s">
        <v>166</v>
      </c>
      <c r="K3" s="149" t="s">
        <v>142</v>
      </c>
      <c r="L3" s="149" t="s">
        <v>143</v>
      </c>
      <c r="M3" s="149" t="s">
        <v>144</v>
      </c>
      <c r="N3" s="150" t="s">
        <v>145</v>
      </c>
      <c r="P3" s="423" t="s">
        <v>151</v>
      </c>
      <c r="Q3" s="407" t="s">
        <v>148</v>
      </c>
      <c r="R3" s="387" t="s">
        <v>149</v>
      </c>
      <c r="S3" s="407" t="s">
        <v>150</v>
      </c>
      <c r="T3" s="16"/>
      <c r="U3" s="443" t="s">
        <v>5</v>
      </c>
      <c r="V3" s="149" t="s">
        <v>55</v>
      </c>
      <c r="W3" s="149" t="s">
        <v>28</v>
      </c>
      <c r="X3" s="329" t="s">
        <v>153</v>
      </c>
      <c r="Y3" s="329" t="s">
        <v>154</v>
      </c>
      <c r="Z3" s="329" t="s">
        <v>151</v>
      </c>
      <c r="AA3" s="329" t="s">
        <v>146</v>
      </c>
      <c r="AB3" s="329" t="s">
        <v>147</v>
      </c>
      <c r="AC3" s="329" t="s">
        <v>155</v>
      </c>
      <c r="AD3" s="329" t="s">
        <v>175</v>
      </c>
      <c r="AE3" s="329" t="s">
        <v>176</v>
      </c>
      <c r="AF3" s="329" t="s">
        <v>177</v>
      </c>
      <c r="AG3" s="329" t="s">
        <v>178</v>
      </c>
      <c r="AH3" s="329" t="s">
        <v>179</v>
      </c>
      <c r="AI3" s="329" t="s">
        <v>160</v>
      </c>
      <c r="AJ3" s="329" t="s">
        <v>162</v>
      </c>
      <c r="AK3" s="329" t="s">
        <v>163</v>
      </c>
      <c r="AL3" s="152" t="s">
        <v>161</v>
      </c>
      <c r="AM3" s="152" t="s">
        <v>164</v>
      </c>
      <c r="AN3" s="153" t="s">
        <v>165</v>
      </c>
      <c r="AO3" s="16"/>
      <c r="AP3" s="391" t="s">
        <v>5</v>
      </c>
      <c r="AQ3" s="418" t="s">
        <v>55</v>
      </c>
      <c r="AR3" s="392" t="s">
        <v>28</v>
      </c>
      <c r="AS3" s="246" t="s">
        <v>69</v>
      </c>
      <c r="AT3" s="157" t="s">
        <v>162</v>
      </c>
      <c r="AU3" s="393" t="s">
        <v>245</v>
      </c>
      <c r="AV3" s="393" t="s">
        <v>226</v>
      </c>
      <c r="AW3" s="157" t="s">
        <v>236</v>
      </c>
      <c r="AX3" s="454" t="s">
        <v>160</v>
      </c>
      <c r="AY3" s="388" t="s">
        <v>246</v>
      </c>
      <c r="AZ3" s="158" t="s">
        <v>234</v>
      </c>
      <c r="BA3" s="388" t="s">
        <v>368</v>
      </c>
      <c r="BB3" s="455" t="s">
        <v>367</v>
      </c>
      <c r="BC3" s="422" t="s">
        <v>163</v>
      </c>
      <c r="BD3" s="399" t="s">
        <v>247</v>
      </c>
      <c r="BE3" s="422" t="s">
        <v>238</v>
      </c>
      <c r="BF3" s="159" t="s">
        <v>237</v>
      </c>
      <c r="BG3" s="16"/>
      <c r="BH3" s="416" t="s">
        <v>5</v>
      </c>
      <c r="BI3" s="395" t="s">
        <v>56</v>
      </c>
      <c r="BJ3" s="395" t="s">
        <v>28</v>
      </c>
      <c r="BK3" s="395" t="s">
        <v>26</v>
      </c>
      <c r="BL3" s="397" t="s">
        <v>69</v>
      </c>
      <c r="BM3" s="456" t="s">
        <v>267</v>
      </c>
      <c r="BN3" s="457" t="s">
        <v>268</v>
      </c>
      <c r="BO3" s="16"/>
      <c r="BP3" s="708" t="s">
        <v>370</v>
      </c>
      <c r="BQ3" s="592"/>
      <c r="BR3" s="395" t="s">
        <v>371</v>
      </c>
      <c r="BS3" s="395">
        <v>3</v>
      </c>
      <c r="BT3" s="395">
        <v>2</v>
      </c>
      <c r="BU3" s="417">
        <v>1</v>
      </c>
      <c r="BV3" s="16"/>
      <c r="BW3" s="413" t="s">
        <v>20</v>
      </c>
      <c r="BX3" s="160" t="s">
        <v>5</v>
      </c>
      <c r="BY3" s="160">
        <v>3</v>
      </c>
      <c r="BZ3" s="160">
        <v>2</v>
      </c>
      <c r="CA3" s="161">
        <v>1</v>
      </c>
      <c r="CB3" s="16"/>
      <c r="CC3" s="416" t="s">
        <v>5</v>
      </c>
      <c r="CD3" s="396" t="s">
        <v>55</v>
      </c>
      <c r="CE3" s="471" t="s">
        <v>244</v>
      </c>
      <c r="CF3" s="471" t="s">
        <v>196</v>
      </c>
      <c r="CG3" s="472" t="s">
        <v>197</v>
      </c>
      <c r="CH3" s="16"/>
      <c r="CI3" s="391" t="str">
        <f>'System Capacities'!C18</f>
        <v>Storey</v>
      </c>
      <c r="CJ3" s="727" t="str">
        <f>'System Capacities'!D18</f>
        <v>Mode of Failure</v>
      </c>
      <c r="CK3" s="576"/>
      <c r="CL3" s="576"/>
      <c r="CM3" s="237" t="str">
        <f>'System Capacities'!G18</f>
        <v>VR,i [kN]</v>
      </c>
      <c r="CN3" s="392" t="str">
        <f>'System Capacities'!H18</f>
        <v>hs,i [m]</v>
      </c>
      <c r="CO3" s="237" t="str">
        <f>'System Capacities'!I18</f>
        <v>θsys,i [rad]</v>
      </c>
      <c r="CP3" s="473" t="str">
        <f>'System Capacities'!J18</f>
        <v>ky,i [kN/m]</v>
      </c>
      <c r="CQ3" s="16"/>
      <c r="CR3" s="16"/>
      <c r="CS3" s="16"/>
      <c r="CT3" s="16"/>
      <c r="CU3" s="16"/>
      <c r="CV3" s="12"/>
      <c r="CW3" s="16"/>
      <c r="CX3" s="16"/>
      <c r="CY3" s="16"/>
      <c r="CZ3" s="16"/>
      <c r="DA3" s="16"/>
      <c r="DB3" s="16"/>
      <c r="DC3" s="16"/>
    </row>
    <row r="4" spans="2:109" x14ac:dyDescent="0.25">
      <c r="B4" s="704">
        <v>3</v>
      </c>
      <c r="C4" s="401">
        <v>1</v>
      </c>
      <c r="D4" s="401">
        <v>113</v>
      </c>
      <c r="E4" s="162">
        <f>'Structural Information'!$AC$6</f>
        <v>3</v>
      </c>
      <c r="F4" s="411">
        <f>'Structural Information'!$AM$10</f>
        <v>4.5</v>
      </c>
      <c r="G4" s="411">
        <v>0.5</v>
      </c>
      <c r="H4" s="411">
        <v>0.25</v>
      </c>
      <c r="I4" s="163">
        <v>0.25</v>
      </c>
      <c r="J4" s="164">
        <f t="shared" ref="J4:J6" si="0">I4*(H4^3)/12</f>
        <v>3.2552083333333332E-4</v>
      </c>
      <c r="K4" s="411">
        <f>F4-H4</f>
        <v>4.25</v>
      </c>
      <c r="L4" s="411">
        <f>E4-G4</f>
        <v>2.5</v>
      </c>
      <c r="M4" s="411">
        <f t="shared" ref="M4:M6" si="1">SQRT(K4^2+L4^2)</f>
        <v>4.9307707308290052</v>
      </c>
      <c r="N4" s="414">
        <f>ATAN(L4/K4)</f>
        <v>0.53172406725880561</v>
      </c>
      <c r="P4" s="387" t="s">
        <v>146</v>
      </c>
      <c r="Q4" s="165">
        <v>1.3</v>
      </c>
      <c r="R4" s="165">
        <v>0.70699999999999996</v>
      </c>
      <c r="S4" s="165">
        <v>0.47</v>
      </c>
      <c r="T4" s="16"/>
      <c r="U4" s="704">
        <v>3</v>
      </c>
      <c r="V4" s="493">
        <v>1</v>
      </c>
      <c r="W4" s="493">
        <v>113</v>
      </c>
      <c r="X4" s="162">
        <f>1/((((COS(N4))^4)/'Structural Information'!$AR$29)+(((SIN(N4))^4)/'Structural Information'!$AR$30)+(((SIN(N4))^2)*((COS(N4))^2)*((1/'Structural Information'!$AR$31)-(2*'Structural Information'!$AV$31/'Structural Information'!$AR$30))))</f>
        <v>1492.8812750676027</v>
      </c>
      <c r="Y4" s="497">
        <f>((X4*('Structural Information'!$AV$29/1000)*SIN(2*N4))/(4*'Structural Information'!$AR$32*J4*L4))^(1/4)</f>
        <v>1.534367337933547</v>
      </c>
      <c r="Z4" s="497">
        <f t="shared" ref="Z4:Z18" si="2">Y4*E4</f>
        <v>4.6031020138006404</v>
      </c>
      <c r="AA4" s="146">
        <f>IF(Z4&lt;3.14,$Q$4,0)+IF(Z4&gt;3.14,1,0)*IF(Z4&lt;7.85,$R$4,0)+IF(Z4&gt;7.85,$S$4,0)</f>
        <v>0.70699999999999996</v>
      </c>
      <c r="AB4" s="146">
        <f t="shared" ref="AB4:AB18" si="3">IF(Z4&lt;3.14,$Q$5,0)+IF(Z4&gt;3.14,1,0)*IF(Z4&lt;7.85,$R$5,0)+IF(Z4&gt;7.85,$S$5,0)</f>
        <v>0.01</v>
      </c>
      <c r="AC4" s="163">
        <f>((AA4/Z4)+AB4)*M4</f>
        <v>0.80663502619987759</v>
      </c>
      <c r="AD4" s="162">
        <f>((0.6*'Structural Information'!$AT$29)+(0.3*'Structural Information'!$AV$30))/(AC4/M4)</f>
        <v>1.3203573403904669</v>
      </c>
      <c r="AE4" s="497">
        <f>(((1.2*SIN(N4)+0.45*COS(N4))*'Structural Information'!$AT$30)+(0.3*'Structural Information'!$AV$30))/(AC4/M4)</f>
        <v>1.8270344730044201</v>
      </c>
      <c r="AF4" s="497">
        <f>(1.12*'Structural Information'!$AT$31*COS(N4)*SIN(N4))/((AA4*(Z4^(-0.12)))+(AB4*(Z4^(0.88))))</f>
        <v>2.7401709914480867</v>
      </c>
      <c r="AG4" s="497">
        <f>(1.16*'Structural Information'!$AT$31*TAN(N4))/((AA4)+(AB4*Z4))</f>
        <v>3.1805579843051808</v>
      </c>
      <c r="AH4" s="163">
        <f t="shared" ref="AH4" si="4">MIN(AD4:AG4)</f>
        <v>1.3203573403904669</v>
      </c>
      <c r="AI4" s="162">
        <f>AH4*AC4*'Structural Information'!$AV$29</f>
        <v>319.51394335771948</v>
      </c>
      <c r="AJ4" s="497">
        <f t="shared" ref="AJ4" si="5">0.8*AI4</f>
        <v>255.61115468617561</v>
      </c>
      <c r="AK4" s="163">
        <f t="shared" ref="AK4" si="6">0.1*AI4</f>
        <v>31.951394335771951</v>
      </c>
      <c r="AL4" s="166">
        <f>(X4*'Structural Information'!$AV$17*AC4)/(M4)</f>
        <v>19537.883907654326</v>
      </c>
      <c r="AM4" s="166">
        <f t="shared" ref="AM4" si="7">4*AL4</f>
        <v>78151.535630617305</v>
      </c>
      <c r="AN4" s="167">
        <f t="shared" ref="AN4" si="8">-0.02*AL4</f>
        <v>-390.75767815308654</v>
      </c>
      <c r="AO4" s="16"/>
      <c r="AP4" s="704">
        <v>3</v>
      </c>
      <c r="AQ4" s="401">
        <v>1</v>
      </c>
      <c r="AR4" s="401">
        <v>103</v>
      </c>
      <c r="AS4" s="411">
        <f>'Structural Information'!$AC$6</f>
        <v>3</v>
      </c>
      <c r="AT4" s="162">
        <f t="shared" ref="AT4:AT18" si="9">AJ4</f>
        <v>255.61115468617561</v>
      </c>
      <c r="AU4" s="60">
        <f t="shared" ref="AU4:AU18" si="10">0.08/100</f>
        <v>8.0000000000000004E-4</v>
      </c>
      <c r="AV4" s="411">
        <f>AT4/(AU4*(SQRT((F4^2)+(E4^2))))</f>
        <v>59078.149025741244</v>
      </c>
      <c r="AW4" s="187">
        <f>AV4*((COS(N4))^2)</f>
        <v>43890.964186219069</v>
      </c>
      <c r="AX4" s="411">
        <f t="shared" ref="AX4:AX18" si="11">AI4</f>
        <v>319.51394335771948</v>
      </c>
      <c r="AY4" s="60">
        <f t="shared" ref="AY4:AY18" si="12">0.22/100</f>
        <v>2.2000000000000001E-3</v>
      </c>
      <c r="AZ4" s="411">
        <f>AX4/(AY4*(SQRT((F4^2)+(E4^2))))</f>
        <v>26853.704102609652</v>
      </c>
      <c r="BA4" s="111">
        <f>(AX4-AT4)/((AY4-AU4)*(SQRT((F4^2)+(E4^2))))</f>
        <v>8439.7355751058876</v>
      </c>
      <c r="BB4" s="451">
        <f>BA4*((COS(N4))^2)</f>
        <v>6270.1377408884346</v>
      </c>
      <c r="BC4" s="162">
        <f t="shared" ref="BC4" si="13">AK4</f>
        <v>31.951394335771951</v>
      </c>
      <c r="BD4" s="60">
        <f t="shared" ref="BD4:BD18" si="14">0.89/100</f>
        <v>8.8999999999999999E-3</v>
      </c>
      <c r="BE4" s="411">
        <f>BF4/((COS(N4))^2)</f>
        <v>-16598.244073748905</v>
      </c>
      <c r="BF4" s="414">
        <f>((BC4*COS(N4))-(AX4*COS(N4)))/((BD4-AY4)*AS4)</f>
        <v>-12331.343283582089</v>
      </c>
      <c r="BG4" s="16"/>
      <c r="BH4" s="704">
        <v>3</v>
      </c>
      <c r="BI4" s="401">
        <v>1</v>
      </c>
      <c r="BJ4" s="401">
        <v>7113</v>
      </c>
      <c r="BK4" s="401" t="s">
        <v>23</v>
      </c>
      <c r="BL4" s="411">
        <f>'Structural Information'!$AC$6</f>
        <v>3</v>
      </c>
      <c r="BM4" s="162">
        <f>('Structural Information'!$AF$24)*(200)/$BL4</f>
        <v>53616.514621265807</v>
      </c>
      <c r="BN4" s="414">
        <f>'Structural Information'!$AB$23*'Structural Information'!$AB$24*(12680+460*$AC$11)/(BL4*1000)</f>
        <v>271896.91900108219</v>
      </c>
      <c r="BO4" s="16"/>
      <c r="BP4" s="389" t="s">
        <v>372</v>
      </c>
      <c r="BQ4" s="387" t="s">
        <v>373</v>
      </c>
      <c r="BR4" s="387" t="s">
        <v>374</v>
      </c>
      <c r="BS4" s="458">
        <f>'Structural Information'!AC6</f>
        <v>3</v>
      </c>
      <c r="BT4" s="458">
        <f>'Structural Information'!AC7</f>
        <v>3</v>
      </c>
      <c r="BU4" s="459">
        <f>'Structural Information'!AC8</f>
        <v>2.75</v>
      </c>
      <c r="BV4" s="16"/>
      <c r="BW4" s="698">
        <v>1</v>
      </c>
      <c r="BX4" s="462" t="s">
        <v>23</v>
      </c>
      <c r="BY4" s="193">
        <f>(BS5*BS5)/$BN$4</f>
        <v>1.634606401857299E-6</v>
      </c>
      <c r="BZ4" s="193">
        <f>((BT5*BT5)/$BN$10)</f>
        <v>1.634606401857299E-6</v>
      </c>
      <c r="CA4" s="194">
        <f>(BU5*BU5)/$BN$16</f>
        <v>1.2590631486528156E-6</v>
      </c>
      <c r="CB4" s="16"/>
      <c r="CC4" s="700">
        <v>3</v>
      </c>
      <c r="CD4" s="401">
        <v>1</v>
      </c>
      <c r="CE4" s="691">
        <f>1/(BY5+BY4+BZ4+CA4+BZ8+CA8)+1/(BY10+BY9+BZ9+CA9+BZ13+CA13)+1/(BY15+BY14+BZ14+CA14+BZ18+CA18)+1/(CA19+BZ19+BY19+BY20+BZ23+CA23)+1/(CA24+BZ24+BY24+BY25+BZ28+CA28)</f>
        <v>120820.40631974983</v>
      </c>
      <c r="CF4" s="691">
        <f>1/(BY6+BY4+BZ4+CA4+BZ8+CA8)+1/(BY11+BY9+BZ9+CA9+BZ13+CA13)+1/(BY16+BY14+BZ14+CA14+BZ18+CA18)+1/(CA19+BZ19+BY19+BY21+BZ23+CA23)+1/(CA24+BZ24+BY24+BY26+BZ28+CA28)</f>
        <v>22672.321199750681</v>
      </c>
      <c r="CG4" s="694">
        <f>1/(BY7+BY4+BZ4+CA4+BZ8+CA8)+1/(BY12+BY9+BZ9+CA9+BZ13+CA13)+1/(BY17+BY14+BZ14+CA14+BZ18+CA18)+1/(CA19+BZ19+BY19+BY22+BZ23+CA23)+1/(CA24+BZ24+BY24+BY27+BZ28+CA28)</f>
        <v>-53270.374343214287</v>
      </c>
      <c r="CH4" s="16"/>
      <c r="CI4" s="91">
        <f>'System Capacities'!C19</f>
        <v>3</v>
      </c>
      <c r="CJ4" s="728" t="str">
        <f>'System Capacities'!D19</f>
        <v>Diagonal failure / Column</v>
      </c>
      <c r="CK4" s="728"/>
      <c r="CL4" s="728"/>
      <c r="CM4" s="12">
        <f>'System Capacities'!G19</f>
        <v>842.39999999999986</v>
      </c>
      <c r="CN4" s="12">
        <f>'Structural Information'!AC6</f>
        <v>3</v>
      </c>
      <c r="CO4" s="65">
        <f>'System Capacities'!I19</f>
        <v>2.3241107073987645E-3</v>
      </c>
      <c r="CP4" s="409">
        <f>'System Capacities'!J19</f>
        <v>120820.40631974983</v>
      </c>
      <c r="CQ4" s="16"/>
      <c r="CR4" s="16"/>
      <c r="CS4" s="16"/>
      <c r="CT4" s="16"/>
      <c r="CU4" s="16"/>
      <c r="CV4" s="12"/>
      <c r="CW4" s="16"/>
      <c r="CX4" s="16"/>
      <c r="CY4" s="16"/>
      <c r="CZ4" s="16"/>
      <c r="DA4" s="16"/>
      <c r="DB4" s="16"/>
      <c r="DC4" s="16"/>
    </row>
    <row r="5" spans="2:109" x14ac:dyDescent="0.25">
      <c r="B5" s="705"/>
      <c r="C5" s="403">
        <v>2</v>
      </c>
      <c r="D5" s="403">
        <v>213</v>
      </c>
      <c r="E5" s="420">
        <f>'Structural Information'!$AC$6</f>
        <v>3</v>
      </c>
      <c r="F5" s="12">
        <f>'Structural Information'!$AM$9</f>
        <v>2</v>
      </c>
      <c r="G5" s="12">
        <v>0.5</v>
      </c>
      <c r="H5" s="12">
        <v>0.25</v>
      </c>
      <c r="I5" s="421">
        <v>0.25</v>
      </c>
      <c r="J5" s="174">
        <f t="shared" si="0"/>
        <v>3.2552083333333332E-4</v>
      </c>
      <c r="K5" s="12">
        <f t="shared" ref="K5:K6" si="15">F5-H5</f>
        <v>1.75</v>
      </c>
      <c r="L5" s="12">
        <f t="shared" ref="L5:L6" si="16">E5-G5</f>
        <v>2.5</v>
      </c>
      <c r="M5" s="12">
        <f t="shared" si="1"/>
        <v>3.0516389039334255</v>
      </c>
      <c r="N5" s="409">
        <f t="shared" ref="N5:N6" si="17">ATAN(L5/K5)</f>
        <v>0.96007036240568799</v>
      </c>
      <c r="P5" s="387" t="s">
        <v>147</v>
      </c>
      <c r="Q5" s="165">
        <v>-0.17799999999999999</v>
      </c>
      <c r="R5" s="165">
        <v>0.01</v>
      </c>
      <c r="S5" s="165">
        <v>0.04</v>
      </c>
      <c r="T5" s="16"/>
      <c r="U5" s="705"/>
      <c r="V5" s="494">
        <v>2</v>
      </c>
      <c r="W5" s="494">
        <v>213</v>
      </c>
      <c r="X5" s="501">
        <f>1/((((COS(N5))^4)/'Structural Information'!$AR$29)+(((SIN(N5))^4)/'Structural Information'!$AR$30)+(((SIN(N5))^2)*((COS(N5))^2)*((1/'Structural Information'!$AR$31)-(2*'Structural Information'!$AV$31/'Structural Information'!$AR$30))))</f>
        <v>2596.9081693069729</v>
      </c>
      <c r="Y5" s="498">
        <f>((X5*('Structural Information'!$AV$29/1000)*SIN(2*N5))/(4*'Structural Information'!$AR$32*J5*L5))^(1/4)</f>
        <v>1.7942802980954382</v>
      </c>
      <c r="Z5" s="498">
        <f t="shared" si="2"/>
        <v>5.3828408942863142</v>
      </c>
      <c r="AA5" s="143">
        <f t="shared" ref="AA5:AA18" si="18">IF(Z5&lt;3.14,$Q$4,0)+IF(Z5&gt;3.14,1,0)*IF(Z5&lt;7.85,$R$4,0)+IF(Z5&gt;7.85,$S$4,0)</f>
        <v>0.70699999999999996</v>
      </c>
      <c r="AB5" s="143">
        <f t="shared" si="3"/>
        <v>0.01</v>
      </c>
      <c r="AC5" s="502">
        <f t="shared" ref="AC5:AC18" si="19">((AA5/Z5)+AB5)*M5</f>
        <v>0.43132866409116555</v>
      </c>
      <c r="AD5" s="501">
        <f>((0.6*'Structural Information'!$AT$29)+(0.3*'Structural Information'!$AV$30))/(AC5/M5)</f>
        <v>1.5281942938767947</v>
      </c>
      <c r="AE5" s="498">
        <f>(((1.2*SIN(N5)+0.45*COS(N5))*'Structural Information'!$AT$30)+(0.3*'Structural Information'!$AV$30))/(AC5/M5)</f>
        <v>2.6343020870039884</v>
      </c>
      <c r="AF5" s="498">
        <f>(1.12*'Structural Information'!$AT$31*COS(N5)*SIN(N5))/((AA5*(Z5^(-0.12)))+(AB5*(Z5^(0.88))))</f>
        <v>2.9707874142042545</v>
      </c>
      <c r="AG5" s="498">
        <f>(1.16*'Structural Information'!$AT$31*TAN(N5))/((AA5)+(AB5*Z5))</f>
        <v>7.6450502639002309</v>
      </c>
      <c r="AH5" s="502">
        <f t="shared" ref="AH5:AH10" si="20">MIN(AD5:AG5)</f>
        <v>1.5281942938767947</v>
      </c>
      <c r="AI5" s="501">
        <f>AH5*AC5*'Structural Information'!$AV$29</f>
        <v>197.74620097488597</v>
      </c>
      <c r="AJ5" s="498">
        <f t="shared" ref="AJ5:AJ10" si="21">0.8*AI5</f>
        <v>158.19696077990878</v>
      </c>
      <c r="AK5" s="502">
        <f t="shared" ref="AK5:AK10" si="22">0.1*AI5</f>
        <v>19.774620097488597</v>
      </c>
      <c r="AL5" s="175">
        <f>(X5*'Structural Information'!$AV$17*AC5)/(M5)</f>
        <v>29364.442299928091</v>
      </c>
      <c r="AM5" s="175">
        <f t="shared" ref="AM5:AM10" si="23">4*AL5</f>
        <v>117457.76919971236</v>
      </c>
      <c r="AN5" s="176">
        <f t="shared" ref="AN5:AN10" si="24">-0.02*AL5</f>
        <v>-587.28884599856178</v>
      </c>
      <c r="AO5" s="16"/>
      <c r="AP5" s="705"/>
      <c r="AQ5" s="403">
        <v>2</v>
      </c>
      <c r="AR5" s="403">
        <v>203</v>
      </c>
      <c r="AS5" s="12">
        <f>'Structural Information'!$AC$6</f>
        <v>3</v>
      </c>
      <c r="AT5" s="420">
        <f t="shared" si="9"/>
        <v>158.19696077990878</v>
      </c>
      <c r="AU5" s="68">
        <f t="shared" si="10"/>
        <v>8.0000000000000004E-4</v>
      </c>
      <c r="AV5" s="12">
        <f>AT5/(AU5*(SQRT((F5^2)+(E5^2))))</f>
        <v>54844.928241781425</v>
      </c>
      <c r="AW5" s="169">
        <f t="shared" ref="AW5:AW18" si="25">AV5*((COS(N5))^2)</f>
        <v>18036.251569444899</v>
      </c>
      <c r="AX5" s="12">
        <f t="shared" si="11"/>
        <v>197.74620097488597</v>
      </c>
      <c r="AY5" s="68">
        <f t="shared" si="12"/>
        <v>2.2000000000000001E-3</v>
      </c>
      <c r="AZ5" s="12">
        <f>AX5/(AY5*(SQRT((F5^2)+(E5^2))))</f>
        <v>24929.51283717337</v>
      </c>
      <c r="BA5" s="116">
        <f>(AX5-AT5)/((AY5-AU5)*(SQRT((F5^2)+(E5^2))))</f>
        <v>7834.9897488259148</v>
      </c>
      <c r="BB5" s="211">
        <f>BA5*((COS(N5))^2)</f>
        <v>2576.607367063556</v>
      </c>
      <c r="BC5" s="420">
        <f t="shared" ref="BC5:BC18" si="26">AK5</f>
        <v>19.774620097488597</v>
      </c>
      <c r="BD5" s="68">
        <f t="shared" si="14"/>
        <v>8.8999999999999999E-3</v>
      </c>
      <c r="BE5" s="12">
        <f t="shared" ref="BE5:BE18" si="27">BF5/((COS(N5))^2)</f>
        <v>-15440.085287846479</v>
      </c>
      <c r="BF5" s="409">
        <f>((BC5*COS(N5))-(AX5*COS(N5)))/((BD5-AY5)*AS5)</f>
        <v>-5077.6119402985069</v>
      </c>
      <c r="BG5" s="16"/>
      <c r="BH5" s="705"/>
      <c r="BI5" s="403">
        <v>2</v>
      </c>
      <c r="BJ5" s="403">
        <v>7213</v>
      </c>
      <c r="BK5" s="403" t="s">
        <v>23</v>
      </c>
      <c r="BL5" s="12">
        <f>'Structural Information'!$AC$6</f>
        <v>3</v>
      </c>
      <c r="BM5" s="420">
        <f>('Structural Information'!$AF$24)*(200)/$BL5</f>
        <v>53616.514621265807</v>
      </c>
      <c r="BN5" s="409">
        <f>'Structural Information'!$AB$23*'Structural Information'!$AB$24*(12680+460*$AC$11)/(BL5*1000)</f>
        <v>271896.91900108219</v>
      </c>
      <c r="BO5" s="16"/>
      <c r="BP5" s="700">
        <v>1</v>
      </c>
      <c r="BQ5" s="178">
        <v>1</v>
      </c>
      <c r="BR5" s="179">
        <f>'Structural Information'!$AM$10</f>
        <v>4.5</v>
      </c>
      <c r="BS5" s="411">
        <f>(BS$4/$BR5)</f>
        <v>0.66666666666666663</v>
      </c>
      <c r="BT5" s="411">
        <f t="shared" ref="BT5:BU5" si="28">(BT$4/$BR5)</f>
        <v>0.66666666666666663</v>
      </c>
      <c r="BU5" s="414">
        <f t="shared" si="28"/>
        <v>0.61111111111111116</v>
      </c>
      <c r="BV5" s="16"/>
      <c r="BW5" s="697"/>
      <c r="BX5" s="463" t="s">
        <v>253</v>
      </c>
      <c r="BY5" s="172">
        <f>1/($AW$4)</f>
        <v>2.2783732791953133E-5</v>
      </c>
      <c r="BZ5" s="172">
        <f>1/($AW$9)</f>
        <v>2.2783732791953133E-5</v>
      </c>
      <c r="CA5" s="173">
        <f>1/($AW$14)</f>
        <v>2.1667460768586315E-5</v>
      </c>
      <c r="CB5" s="16"/>
      <c r="CC5" s="701"/>
      <c r="CD5" s="403">
        <v>2</v>
      </c>
      <c r="CE5" s="692"/>
      <c r="CF5" s="692"/>
      <c r="CG5" s="695"/>
      <c r="CH5" s="16"/>
      <c r="CI5" s="91">
        <f>'System Capacities'!C20</f>
        <v>2</v>
      </c>
      <c r="CJ5" s="728" t="str">
        <f>'System Capacities'!D20</f>
        <v>Diagonal failure / Mixed</v>
      </c>
      <c r="CK5" s="728"/>
      <c r="CL5" s="728"/>
      <c r="CM5" s="12">
        <f>'System Capacities'!G20</f>
        <v>842.39999999999986</v>
      </c>
      <c r="CN5" s="12">
        <f>'Structural Information'!AC7</f>
        <v>3</v>
      </c>
      <c r="CO5" s="65">
        <f>'System Capacities'!I20</f>
        <v>2.0417626973598464E-3</v>
      </c>
      <c r="CP5" s="409">
        <f>'System Capacities'!J20</f>
        <v>137528.22517675319</v>
      </c>
      <c r="CQ5" s="16"/>
      <c r="CR5" s="16"/>
      <c r="CS5" s="16"/>
      <c r="CT5" s="16"/>
      <c r="CU5" s="16"/>
      <c r="CV5" s="12"/>
      <c r="CW5" s="16"/>
      <c r="CX5" s="16"/>
      <c r="CY5" s="16"/>
      <c r="CZ5" s="16"/>
      <c r="DA5" s="16"/>
      <c r="DB5" s="16"/>
      <c r="DC5" s="16"/>
    </row>
    <row r="6" spans="2:109" ht="15.75" thickBot="1" x14ac:dyDescent="0.3">
      <c r="B6" s="705"/>
      <c r="C6" s="403">
        <v>3</v>
      </c>
      <c r="D6" s="403">
        <v>313</v>
      </c>
      <c r="E6" s="420">
        <f>'Structural Information'!$AC$6</f>
        <v>3</v>
      </c>
      <c r="F6" s="12">
        <f>'Structural Information'!$AM$8</f>
        <v>4.5</v>
      </c>
      <c r="G6" s="12">
        <v>0.5</v>
      </c>
      <c r="H6" s="12">
        <v>0.25</v>
      </c>
      <c r="I6" s="421">
        <v>0.25</v>
      </c>
      <c r="J6" s="174">
        <f t="shared" si="0"/>
        <v>3.2552083333333332E-4</v>
      </c>
      <c r="K6" s="12">
        <f t="shared" si="15"/>
        <v>4.25</v>
      </c>
      <c r="L6" s="12">
        <f t="shared" si="16"/>
        <v>2.5</v>
      </c>
      <c r="M6" s="12">
        <f t="shared" si="1"/>
        <v>4.9307707308290052</v>
      </c>
      <c r="N6" s="409">
        <f t="shared" si="17"/>
        <v>0.53172406725880561</v>
      </c>
      <c r="T6" s="16"/>
      <c r="U6" s="705"/>
      <c r="V6" s="494">
        <v>3</v>
      </c>
      <c r="W6" s="494">
        <v>313</v>
      </c>
      <c r="X6" s="501">
        <f>1/((((COS(N6))^4)/'Structural Information'!$AR$29)+(((SIN(N6))^4)/'Structural Information'!$AR$30)+(((SIN(N6))^2)*((COS(N6))^2)*((1/'Structural Information'!$AR$31)-(2*'Structural Information'!$AV$31/'Structural Information'!$AR$30))))</f>
        <v>1492.8812750676027</v>
      </c>
      <c r="Y6" s="498">
        <f>((X6*('Structural Information'!$AV$29/1000)*SIN(2*N6))/(4*'Structural Information'!$AR$32*J6*L6))^(1/4)</f>
        <v>1.534367337933547</v>
      </c>
      <c r="Z6" s="498">
        <f t="shared" si="2"/>
        <v>4.6031020138006404</v>
      </c>
      <c r="AA6" s="143">
        <f t="shared" si="18"/>
        <v>0.70699999999999996</v>
      </c>
      <c r="AB6" s="143">
        <f t="shared" si="3"/>
        <v>0.01</v>
      </c>
      <c r="AC6" s="502">
        <f t="shared" si="19"/>
        <v>0.80663502619987759</v>
      </c>
      <c r="AD6" s="501">
        <f>((0.6*'Structural Information'!$AT$29)+(0.3*'Structural Information'!$AV$30))/(AC6/M6)</f>
        <v>1.3203573403904669</v>
      </c>
      <c r="AE6" s="498">
        <f>(((1.2*SIN(N6)+0.45*COS(N6))*'Structural Information'!$AT$30)+(0.3*'Structural Information'!$AV$30))/(AC6/M6)</f>
        <v>1.8270344730044201</v>
      </c>
      <c r="AF6" s="498">
        <f>(1.12*'Structural Information'!$AT$31*COS(N6)*SIN(N6))/((AA6*(Z6^(-0.12)))+(AB6*(Z6^(0.88))))</f>
        <v>2.7401709914480867</v>
      </c>
      <c r="AG6" s="498">
        <f>(1.16*'Structural Information'!$AT$31*TAN(N6))/((AA6)+(AB6*Z6))</f>
        <v>3.1805579843051808</v>
      </c>
      <c r="AH6" s="502">
        <f t="shared" si="20"/>
        <v>1.3203573403904669</v>
      </c>
      <c r="AI6" s="501">
        <f>AH6*AC6*'Structural Information'!$AV$29</f>
        <v>319.51394335771948</v>
      </c>
      <c r="AJ6" s="498">
        <f t="shared" si="21"/>
        <v>255.61115468617561</v>
      </c>
      <c r="AK6" s="502">
        <f t="shared" si="22"/>
        <v>31.951394335771951</v>
      </c>
      <c r="AL6" s="175">
        <f>(X6*'Structural Information'!$AV$17*AC6)/(M6)</f>
        <v>19537.883907654326</v>
      </c>
      <c r="AM6" s="175">
        <f t="shared" si="23"/>
        <v>78151.535630617305</v>
      </c>
      <c r="AN6" s="176">
        <f t="shared" si="24"/>
        <v>-390.75767815308654</v>
      </c>
      <c r="AO6" s="16"/>
      <c r="AP6" s="705"/>
      <c r="AQ6" s="403">
        <v>3</v>
      </c>
      <c r="AR6" s="403">
        <v>303</v>
      </c>
      <c r="AS6" s="12">
        <f>'Structural Information'!$AC$6</f>
        <v>3</v>
      </c>
      <c r="AT6" s="420">
        <f t="shared" si="9"/>
        <v>255.61115468617561</v>
      </c>
      <c r="AU6" s="68">
        <f t="shared" si="10"/>
        <v>8.0000000000000004E-4</v>
      </c>
      <c r="AV6" s="12">
        <f>AT6/(AU6*(SQRT((F6^2)+(E6^2))))</f>
        <v>59078.149025741244</v>
      </c>
      <c r="AW6" s="169">
        <f t="shared" si="25"/>
        <v>43890.964186219069</v>
      </c>
      <c r="AX6" s="12">
        <f t="shared" si="11"/>
        <v>319.51394335771948</v>
      </c>
      <c r="AY6" s="68">
        <f t="shared" si="12"/>
        <v>2.2000000000000001E-3</v>
      </c>
      <c r="AZ6" s="12">
        <f>AX6/(AY6*(SQRT((F6^2)+(E6^2))))</f>
        <v>26853.704102609652</v>
      </c>
      <c r="BA6" s="116">
        <f>(AX6-AT6)/((AY6-AU6)*(SQRT((F6^2)+(E6^2))))</f>
        <v>8439.7355751058876</v>
      </c>
      <c r="BB6" s="211">
        <f>BA6*((COS(N6))^2)</f>
        <v>6270.1377408884346</v>
      </c>
      <c r="BC6" s="420">
        <f t="shared" si="26"/>
        <v>31.951394335771951</v>
      </c>
      <c r="BD6" s="68">
        <f t="shared" si="14"/>
        <v>8.8999999999999999E-3</v>
      </c>
      <c r="BE6" s="12">
        <f t="shared" si="27"/>
        <v>-16598.244073748905</v>
      </c>
      <c r="BF6" s="409">
        <f t="shared" ref="BF6:BF18" si="29">((BC6*COS(N6))-(AX6*COS(N6)))/((BD6-AY6)*AS6)</f>
        <v>-12331.343283582089</v>
      </c>
      <c r="BG6" s="16"/>
      <c r="BH6" s="705"/>
      <c r="BI6" s="403">
        <v>3</v>
      </c>
      <c r="BJ6" s="403">
        <v>7313</v>
      </c>
      <c r="BK6" s="403" t="s">
        <v>23</v>
      </c>
      <c r="BL6" s="12">
        <f>'Structural Information'!$AC$6</f>
        <v>3</v>
      </c>
      <c r="BM6" s="420">
        <f>('Structural Information'!$AF$24)*(200)/$BL6</f>
        <v>53616.514621265807</v>
      </c>
      <c r="BN6" s="409">
        <f>'Structural Information'!$AB$23*'Structural Information'!$AB$24*(12680+460*$AC$11)/(BL6*1000)</f>
        <v>271896.91900108219</v>
      </c>
      <c r="BO6" s="16"/>
      <c r="BP6" s="579"/>
      <c r="BQ6" s="246" t="s">
        <v>375</v>
      </c>
      <c r="BR6" s="460">
        <f>'Structural Information'!$AM$10</f>
        <v>4.5</v>
      </c>
      <c r="BS6" s="412">
        <f t="shared" ref="BS6:BU14" si="30">(BS$4/$BR6)</f>
        <v>0.66666666666666663</v>
      </c>
      <c r="BT6" s="412">
        <f t="shared" si="30"/>
        <v>0.66666666666666663</v>
      </c>
      <c r="BU6" s="415">
        <f t="shared" si="30"/>
        <v>0.61111111111111116</v>
      </c>
      <c r="BV6" s="16"/>
      <c r="BW6" s="697"/>
      <c r="BX6" s="464" t="s">
        <v>253</v>
      </c>
      <c r="BY6" s="172">
        <f>1/($BB$4)</f>
        <v>1.5948612954367204E-4</v>
      </c>
      <c r="BZ6" s="172">
        <f>1/($BB$9)</f>
        <v>1.5948612954367204E-4</v>
      </c>
      <c r="CA6" s="173">
        <f>1/($BB$14)</f>
        <v>1.5167222538010428E-4</v>
      </c>
      <c r="CB6" s="16"/>
      <c r="CC6" s="701"/>
      <c r="CD6" s="403">
        <v>3</v>
      </c>
      <c r="CE6" s="692"/>
      <c r="CF6" s="692"/>
      <c r="CG6" s="695"/>
      <c r="CH6" s="16"/>
      <c r="CI6" s="104">
        <f>'System Capacities'!C21</f>
        <v>1</v>
      </c>
      <c r="CJ6" s="748" t="str">
        <f>'System Capacities'!D21</f>
        <v>Diagonal failure / Mixed</v>
      </c>
      <c r="CK6" s="748"/>
      <c r="CL6" s="748"/>
      <c r="CM6" s="408">
        <f>'System Capacities'!G21</f>
        <v>842.40000000000009</v>
      </c>
      <c r="CN6" s="408">
        <f>'Structural Information'!AC8</f>
        <v>2.75</v>
      </c>
      <c r="CO6" s="124">
        <f>'System Capacities'!I21</f>
        <v>1.8334748979116702E-3</v>
      </c>
      <c r="CP6" s="410">
        <f>'System Capacities'!J21</f>
        <v>167074.70229135934</v>
      </c>
      <c r="CQ6" s="16"/>
      <c r="CR6" s="16"/>
      <c r="CS6" s="16"/>
      <c r="CT6" s="16"/>
      <c r="CU6" s="16"/>
      <c r="CV6" s="12"/>
      <c r="CW6" s="16"/>
      <c r="CX6" s="16"/>
      <c r="CY6" s="16"/>
      <c r="CZ6" s="16"/>
      <c r="DA6" s="16"/>
      <c r="DB6" s="16"/>
      <c r="DC6" s="16"/>
    </row>
    <row r="7" spans="2:109" ht="16.5" thickBot="1" x14ac:dyDescent="0.3">
      <c r="B7" s="705"/>
      <c r="C7" s="403">
        <v>4</v>
      </c>
      <c r="D7" s="403">
        <v>413</v>
      </c>
      <c r="E7" s="420">
        <f>'Structural Information'!$AC$6</f>
        <v>3</v>
      </c>
      <c r="F7" s="12">
        <f>'Structural Information'!$AM$7</f>
        <v>2</v>
      </c>
      <c r="G7" s="12">
        <v>0.5</v>
      </c>
      <c r="H7" s="12">
        <v>0.25</v>
      </c>
      <c r="I7" s="421">
        <v>0.25</v>
      </c>
      <c r="J7" s="174">
        <f t="shared" ref="J7:J13" si="31">I7*(H7^3)/12</f>
        <v>3.2552083333333332E-4</v>
      </c>
      <c r="K7" s="12">
        <f>F7-H7</f>
        <v>1.75</v>
      </c>
      <c r="L7" s="12">
        <f>E7-G7</f>
        <v>2.5</v>
      </c>
      <c r="M7" s="12">
        <f t="shared" ref="M7:M13" si="32">SQRT(K7^2+L7^2)</f>
        <v>3.0516389039334255</v>
      </c>
      <c r="N7" s="409">
        <f>ATAN(L7/K7)</f>
        <v>0.96007036240568799</v>
      </c>
      <c r="P7" s="719" t="s">
        <v>174</v>
      </c>
      <c r="Q7" s="719"/>
      <c r="R7" s="719"/>
      <c r="S7" s="719"/>
      <c r="T7" s="16"/>
      <c r="U7" s="705"/>
      <c r="V7" s="494">
        <v>4</v>
      </c>
      <c r="W7" s="494">
        <v>413</v>
      </c>
      <c r="X7" s="501">
        <f>1/((((COS(N7))^4)/'Structural Information'!$AR$29)+(((SIN(N7))^4)/'Structural Information'!$AR$30)+(((SIN(N7))^2)*((COS(N7))^2)*((1/'Structural Information'!$AR$31)-(2*'Structural Information'!$AV$31/'Structural Information'!$AR$30))))</f>
        <v>2596.9081693069729</v>
      </c>
      <c r="Y7" s="498">
        <f>((X7*('Structural Information'!$AV$29/1000)*SIN(2*N7))/(4*'Structural Information'!$AR$32*J7*L7))^(1/4)</f>
        <v>1.7942802980954382</v>
      </c>
      <c r="Z7" s="498">
        <f t="shared" si="2"/>
        <v>5.3828408942863142</v>
      </c>
      <c r="AA7" s="143">
        <f t="shared" si="18"/>
        <v>0.70699999999999996</v>
      </c>
      <c r="AB7" s="143">
        <f t="shared" si="3"/>
        <v>0.01</v>
      </c>
      <c r="AC7" s="502">
        <f t="shared" si="19"/>
        <v>0.43132866409116555</v>
      </c>
      <c r="AD7" s="501">
        <f>((0.6*'Structural Information'!$AT$29)+(0.3*'Structural Information'!$AV$30))/(AC7/M7)</f>
        <v>1.5281942938767947</v>
      </c>
      <c r="AE7" s="498">
        <f>(((1.2*SIN(N7)+0.45*COS(N7))*'Structural Information'!$AT$30)+(0.3*'Structural Information'!$AV$30))/(AC7/M7)</f>
        <v>2.6343020870039884</v>
      </c>
      <c r="AF7" s="498">
        <f>(1.12*'Structural Information'!$AT$31*COS(N7)*SIN(N7))/((AA7*(Z7^(-0.12)))+(AB7*(Z7^(0.88))))</f>
        <v>2.9707874142042545</v>
      </c>
      <c r="AG7" s="498">
        <f>(1.16*'Structural Information'!$AT$31*TAN(N7))/((AA7)+(AB7*Z7))</f>
        <v>7.6450502639002309</v>
      </c>
      <c r="AH7" s="502">
        <f t="shared" si="20"/>
        <v>1.5281942938767947</v>
      </c>
      <c r="AI7" s="501">
        <f>AH7*AC7*'Structural Information'!$AV$29</f>
        <v>197.74620097488597</v>
      </c>
      <c r="AJ7" s="498">
        <f t="shared" si="21"/>
        <v>158.19696077990878</v>
      </c>
      <c r="AK7" s="502">
        <f t="shared" si="22"/>
        <v>19.774620097488597</v>
      </c>
      <c r="AL7" s="175">
        <f>(X7*'Structural Information'!$AV$17*AC7)/(M7)</f>
        <v>29364.442299928091</v>
      </c>
      <c r="AM7" s="175">
        <f t="shared" si="23"/>
        <v>117457.76919971236</v>
      </c>
      <c r="AN7" s="176">
        <f t="shared" si="24"/>
        <v>-587.28884599856178</v>
      </c>
      <c r="AO7" s="16"/>
      <c r="AP7" s="705"/>
      <c r="AQ7" s="403">
        <v>4</v>
      </c>
      <c r="AR7" s="403">
        <v>403</v>
      </c>
      <c r="AS7" s="12">
        <f>'Structural Information'!$AC$6</f>
        <v>3</v>
      </c>
      <c r="AT7" s="420">
        <f t="shared" si="9"/>
        <v>158.19696077990878</v>
      </c>
      <c r="AU7" s="68">
        <f t="shared" si="10"/>
        <v>8.0000000000000004E-4</v>
      </c>
      <c r="AV7" s="12">
        <f t="shared" ref="AV7:AV18" si="33">AT7/(AU7*(SQRT((F7^2)+(E7^2))))</f>
        <v>54844.928241781425</v>
      </c>
      <c r="AW7" s="169">
        <f t="shared" si="25"/>
        <v>18036.251569444899</v>
      </c>
      <c r="AX7" s="12">
        <f t="shared" si="11"/>
        <v>197.74620097488597</v>
      </c>
      <c r="AY7" s="68">
        <f t="shared" si="12"/>
        <v>2.2000000000000001E-3</v>
      </c>
      <c r="AZ7" s="12">
        <f>AX7/(AY7*(SQRT((F7^2)+(E7^2))))</f>
        <v>24929.51283717337</v>
      </c>
      <c r="BA7" s="116">
        <f>(AX7-AT7)/((AY7-AU7)*(SQRT((F7^2)+(E7^2))))</f>
        <v>7834.9897488259148</v>
      </c>
      <c r="BB7" s="211">
        <f>BA7*((COS(N7))^2)</f>
        <v>2576.607367063556</v>
      </c>
      <c r="BC7" s="420">
        <f t="shared" si="26"/>
        <v>19.774620097488597</v>
      </c>
      <c r="BD7" s="68">
        <f t="shared" si="14"/>
        <v>8.8999999999999999E-3</v>
      </c>
      <c r="BE7" s="12">
        <f t="shared" si="27"/>
        <v>-15440.085287846479</v>
      </c>
      <c r="BF7" s="409">
        <f t="shared" si="29"/>
        <v>-5077.6119402985069</v>
      </c>
      <c r="BG7" s="16"/>
      <c r="BH7" s="705"/>
      <c r="BI7" s="403">
        <v>4</v>
      </c>
      <c r="BJ7" s="403">
        <v>7413</v>
      </c>
      <c r="BK7" s="403" t="s">
        <v>23</v>
      </c>
      <c r="BL7" s="12">
        <f>'Structural Information'!$AC$6</f>
        <v>3</v>
      </c>
      <c r="BM7" s="420">
        <f>('Structural Information'!$AF$24)*(200)/$BL7</f>
        <v>53616.514621265807</v>
      </c>
      <c r="BN7" s="409">
        <f>'Structural Information'!$AB$23*'Structural Information'!$AB$24*(12680+460*$AC$11)/(BL7*1000)</f>
        <v>271896.91900108219</v>
      </c>
      <c r="BO7" s="16"/>
      <c r="BP7" s="700">
        <v>2</v>
      </c>
      <c r="BQ7" s="178" t="s">
        <v>376</v>
      </c>
      <c r="BR7" s="179">
        <f>'Structural Information'!$AM$9</f>
        <v>2</v>
      </c>
      <c r="BS7" s="411">
        <f t="shared" si="30"/>
        <v>1.5</v>
      </c>
      <c r="BT7" s="411">
        <f t="shared" si="30"/>
        <v>1.5</v>
      </c>
      <c r="BU7" s="414">
        <f t="shared" si="30"/>
        <v>1.375</v>
      </c>
      <c r="BV7" s="16"/>
      <c r="BW7" s="697"/>
      <c r="BX7" s="465" t="s">
        <v>253</v>
      </c>
      <c r="BY7" s="172">
        <f>1/($BF$4)</f>
        <v>-8.1094166061486319E-5</v>
      </c>
      <c r="BZ7" s="172">
        <f>1/($BF$9)</f>
        <v>-8.1094166061486319E-5</v>
      </c>
      <c r="CA7" s="173">
        <f>1/($BF$14)</f>
        <v>-7.4336318889695765E-5</v>
      </c>
      <c r="CB7" s="16"/>
      <c r="CC7" s="701"/>
      <c r="CD7" s="403">
        <v>4</v>
      </c>
      <c r="CE7" s="692"/>
      <c r="CF7" s="692"/>
      <c r="CG7" s="695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2"/>
      <c r="CW7" s="16"/>
      <c r="CX7" s="16"/>
      <c r="CY7" s="16"/>
      <c r="CZ7" s="16"/>
      <c r="DA7" s="16"/>
      <c r="DB7" s="16"/>
      <c r="DC7" s="16"/>
    </row>
    <row r="8" spans="2:109" ht="16.5" customHeight="1" thickBot="1" x14ac:dyDescent="0.3">
      <c r="B8" s="707"/>
      <c r="C8" s="405">
        <v>5</v>
      </c>
      <c r="D8" s="405">
        <v>513</v>
      </c>
      <c r="E8" s="180">
        <f>'Structural Information'!$AC$6</f>
        <v>3</v>
      </c>
      <c r="F8" s="412">
        <f>'Structural Information'!$AM$6</f>
        <v>4.5</v>
      </c>
      <c r="G8" s="412">
        <v>0.5</v>
      </c>
      <c r="H8" s="412">
        <v>0.25</v>
      </c>
      <c r="I8" s="181">
        <v>0.25</v>
      </c>
      <c r="J8" s="182">
        <f t="shared" si="31"/>
        <v>3.2552083333333332E-4</v>
      </c>
      <c r="K8" s="412">
        <f>F8-H8</f>
        <v>4.25</v>
      </c>
      <c r="L8" s="412">
        <f>E8-G8</f>
        <v>2.5</v>
      </c>
      <c r="M8" s="412">
        <f t="shared" si="32"/>
        <v>4.9307707308290052</v>
      </c>
      <c r="N8" s="415">
        <f>ATAN(L8/K8)</f>
        <v>0.53172406725880561</v>
      </c>
      <c r="P8" s="720" t="s">
        <v>172</v>
      </c>
      <c r="Q8" s="720"/>
      <c r="R8" s="720"/>
      <c r="S8" s="407" t="s">
        <v>173</v>
      </c>
      <c r="T8" s="16"/>
      <c r="U8" s="707"/>
      <c r="V8" s="495">
        <v>5</v>
      </c>
      <c r="W8" s="495">
        <v>513</v>
      </c>
      <c r="X8" s="180">
        <f>1/((((COS(N8))^4)/'Structural Information'!$AR$29)+(((SIN(N8))^4)/'Structural Information'!$AR$30)+(((SIN(N8))^2)*((COS(N8))^2)*((1/'Structural Information'!$AR$31)-(2*'Structural Information'!$AV$31/'Structural Information'!$AR$30))))</f>
        <v>1492.8812750676027</v>
      </c>
      <c r="Y8" s="499">
        <f>((X8*('Structural Information'!$AV$29/1000)*SIN(2*N8))/(4*'Structural Information'!$AR$32*J8*L8))^(1/4)</f>
        <v>1.534367337933547</v>
      </c>
      <c r="Z8" s="499">
        <f t="shared" si="2"/>
        <v>4.6031020138006404</v>
      </c>
      <c r="AA8" s="183">
        <f t="shared" si="18"/>
        <v>0.70699999999999996</v>
      </c>
      <c r="AB8" s="183">
        <f t="shared" si="3"/>
        <v>0.01</v>
      </c>
      <c r="AC8" s="181">
        <f t="shared" si="19"/>
        <v>0.80663502619987759</v>
      </c>
      <c r="AD8" s="180">
        <f>((0.6*'Structural Information'!$AT$29)+(0.3*'Structural Information'!$AV$30))/(AC8/M8)</f>
        <v>1.3203573403904669</v>
      </c>
      <c r="AE8" s="499">
        <f>(((1.2*SIN(N8)+0.45*COS(N8))*'Structural Information'!$AT$30)+(0.3*'Structural Information'!$AV$30))/(AC8/M8)</f>
        <v>1.8270344730044201</v>
      </c>
      <c r="AF8" s="499">
        <f>(1.12*'Structural Information'!$AT$31*COS(N8)*SIN(N8))/((AA8*(Z8^(-0.12)))+(AB8*(Z8^(0.88))))</f>
        <v>2.7401709914480867</v>
      </c>
      <c r="AG8" s="499">
        <f>(1.16*'Structural Information'!$AT$31*TAN(N8))/((AA8)+(AB8*Z8))</f>
        <v>3.1805579843051808</v>
      </c>
      <c r="AH8" s="181">
        <f t="shared" si="20"/>
        <v>1.3203573403904669</v>
      </c>
      <c r="AI8" s="180">
        <f>AH8*AC8*'Structural Information'!$AV$29</f>
        <v>319.51394335771948</v>
      </c>
      <c r="AJ8" s="499">
        <f t="shared" si="21"/>
        <v>255.61115468617561</v>
      </c>
      <c r="AK8" s="181">
        <f t="shared" si="22"/>
        <v>31.951394335771951</v>
      </c>
      <c r="AL8" s="184">
        <f>(X8*'Structural Information'!$AV$17*AC8)/(M8)</f>
        <v>19537.883907654326</v>
      </c>
      <c r="AM8" s="184">
        <f t="shared" si="23"/>
        <v>78151.535630617305</v>
      </c>
      <c r="AN8" s="185">
        <f t="shared" si="24"/>
        <v>-390.75767815308654</v>
      </c>
      <c r="AO8" s="16"/>
      <c r="AP8" s="707"/>
      <c r="AQ8" s="405">
        <v>5</v>
      </c>
      <c r="AR8" s="405">
        <v>503</v>
      </c>
      <c r="AS8" s="412">
        <f>'Structural Information'!$AC$6</f>
        <v>3</v>
      </c>
      <c r="AT8" s="180">
        <f t="shared" si="9"/>
        <v>255.61115468617561</v>
      </c>
      <c r="AU8" s="89">
        <f t="shared" si="10"/>
        <v>8.0000000000000004E-4</v>
      </c>
      <c r="AV8" s="412">
        <f t="shared" si="33"/>
        <v>59078.149025741244</v>
      </c>
      <c r="AW8" s="191">
        <f t="shared" si="25"/>
        <v>43890.964186219069</v>
      </c>
      <c r="AX8" s="412">
        <f t="shared" si="11"/>
        <v>319.51394335771948</v>
      </c>
      <c r="AY8" s="89">
        <f t="shared" si="12"/>
        <v>2.2000000000000001E-3</v>
      </c>
      <c r="AZ8" s="412">
        <f>AX8/(AY8*(SQRT((F8^2)+(E8^2))))</f>
        <v>26853.704102609652</v>
      </c>
      <c r="BA8" s="192">
        <f>(AX8-AT8)/((AY8-AU8)*(SQRT((F8^2)+(E8^2))))</f>
        <v>8439.7355751058876</v>
      </c>
      <c r="BB8" s="452">
        <f>BA8*((COS(N8))^2)</f>
        <v>6270.1377408884346</v>
      </c>
      <c r="BC8" s="180">
        <f t="shared" si="26"/>
        <v>31.951394335771951</v>
      </c>
      <c r="BD8" s="89">
        <f t="shared" si="14"/>
        <v>8.8999999999999999E-3</v>
      </c>
      <c r="BE8" s="412">
        <f t="shared" si="27"/>
        <v>-16598.244073748905</v>
      </c>
      <c r="BF8" s="415">
        <f t="shared" si="29"/>
        <v>-12331.343283582089</v>
      </c>
      <c r="BG8" s="16"/>
      <c r="BH8" s="705"/>
      <c r="BI8" s="403">
        <v>5</v>
      </c>
      <c r="BJ8" s="403">
        <v>7513</v>
      </c>
      <c r="BK8" s="403" t="s">
        <v>23</v>
      </c>
      <c r="BL8" s="12">
        <f>'Structural Information'!$AC$6</f>
        <v>3</v>
      </c>
      <c r="BM8" s="420">
        <f>('Structural Information'!$AF$24)*(200)/$BL8</f>
        <v>53616.514621265807</v>
      </c>
      <c r="BN8" s="409">
        <f>'Structural Information'!$AB$23*'Structural Information'!$AB$24*(12680+460*$AC$11)/(BL8*1000)</f>
        <v>271896.91900108219</v>
      </c>
      <c r="BO8" s="16"/>
      <c r="BP8" s="579"/>
      <c r="BQ8" s="246" t="s">
        <v>377</v>
      </c>
      <c r="BR8" s="460">
        <f>'Structural Information'!$AM$9</f>
        <v>2</v>
      </c>
      <c r="BS8" s="412">
        <f t="shared" si="30"/>
        <v>1.5</v>
      </c>
      <c r="BT8" s="412">
        <f t="shared" si="30"/>
        <v>1.5</v>
      </c>
      <c r="BU8" s="415">
        <f t="shared" si="30"/>
        <v>1.375</v>
      </c>
      <c r="BV8" s="16"/>
      <c r="BW8" s="703"/>
      <c r="BX8" s="171" t="s">
        <v>256</v>
      </c>
      <c r="BY8" s="188">
        <f>(BS6*BS6)/$BN$5</f>
        <v>1.634606401857299E-6</v>
      </c>
      <c r="BZ8" s="188">
        <f>(BT6*BT6)/$BN$11</f>
        <v>1.634606401857299E-6</v>
      </c>
      <c r="CA8" s="189">
        <f>(BU6*BU6)/$BN$17</f>
        <v>1.2590631486528156E-6</v>
      </c>
      <c r="CB8" s="16"/>
      <c r="CC8" s="579"/>
      <c r="CD8" s="405">
        <v>5</v>
      </c>
      <c r="CE8" s="735"/>
      <c r="CF8" s="735"/>
      <c r="CG8" s="736"/>
      <c r="CH8" s="16"/>
      <c r="CI8" s="622" t="s">
        <v>292</v>
      </c>
      <c r="CJ8" s="623"/>
      <c r="CK8" s="623"/>
      <c r="CL8" s="623"/>
      <c r="CM8" s="624"/>
      <c r="CN8" s="737" t="s">
        <v>293</v>
      </c>
      <c r="CO8" s="738"/>
      <c r="CP8" s="738"/>
      <c r="CQ8" s="738"/>
      <c r="CR8" s="739"/>
      <c r="CS8" s="628" t="s">
        <v>294</v>
      </c>
      <c r="CT8" s="629"/>
      <c r="CU8" s="629"/>
      <c r="CV8" s="629"/>
      <c r="CW8" s="630"/>
      <c r="CY8" s="16"/>
      <c r="CZ8" s="16"/>
      <c r="DA8" s="16"/>
      <c r="DB8" s="16"/>
      <c r="DC8" s="16"/>
    </row>
    <row r="9" spans="2:109" x14ac:dyDescent="0.25">
      <c r="B9" s="704">
        <v>2</v>
      </c>
      <c r="C9" s="401">
        <v>1</v>
      </c>
      <c r="D9" s="401">
        <v>112</v>
      </c>
      <c r="E9" s="162">
        <f>'Structural Information'!$AC$7</f>
        <v>3</v>
      </c>
      <c r="F9" s="411">
        <f>'Structural Information'!$AM$10</f>
        <v>4.5</v>
      </c>
      <c r="G9" s="411">
        <v>0.5</v>
      </c>
      <c r="H9" s="411">
        <v>0.25</v>
      </c>
      <c r="I9" s="163">
        <v>0.25</v>
      </c>
      <c r="J9" s="164">
        <f t="shared" si="31"/>
        <v>3.2552083333333332E-4</v>
      </c>
      <c r="K9" s="411">
        <f t="shared" ref="K9:K15" si="34">F9-H9</f>
        <v>4.25</v>
      </c>
      <c r="L9" s="411">
        <f t="shared" ref="L9:L15" si="35">E9-G9</f>
        <v>2.5</v>
      </c>
      <c r="M9" s="411">
        <f t="shared" si="32"/>
        <v>4.9307707308290052</v>
      </c>
      <c r="N9" s="414">
        <f t="shared" ref="N9:N15" si="36">ATAN(L9/K9)</f>
        <v>0.53172406725880561</v>
      </c>
      <c r="P9" s="603" t="s">
        <v>168</v>
      </c>
      <c r="Q9" s="603"/>
      <c r="R9" s="603"/>
      <c r="S9" s="190" t="s">
        <v>156</v>
      </c>
      <c r="T9" s="16"/>
      <c r="U9" s="704">
        <v>2</v>
      </c>
      <c r="V9" s="493">
        <v>1</v>
      </c>
      <c r="W9" s="493">
        <v>112</v>
      </c>
      <c r="X9" s="162">
        <f>1/((((COS(N9))^4)/'Structural Information'!$AR$29)+(((SIN(N9))^4)/'Structural Information'!$AR$30)+(((SIN(N9))^2)*((COS(N9))^2)*((1/'Structural Information'!$AR$31)-(2*'Structural Information'!$AV$31/'Structural Information'!$AR$30))))</f>
        <v>1492.8812750676027</v>
      </c>
      <c r="Y9" s="497">
        <f>((X9*('Structural Information'!$AV$29/1000)*SIN(2*N9))/(4*'Structural Information'!$AR$32*J9*L9))^(1/4)</f>
        <v>1.534367337933547</v>
      </c>
      <c r="Z9" s="497">
        <f t="shared" si="2"/>
        <v>4.6031020138006404</v>
      </c>
      <c r="AA9" s="146">
        <f t="shared" si="18"/>
        <v>0.70699999999999996</v>
      </c>
      <c r="AB9" s="146">
        <f t="shared" si="3"/>
        <v>0.01</v>
      </c>
      <c r="AC9" s="163">
        <f t="shared" si="19"/>
        <v>0.80663502619987759</v>
      </c>
      <c r="AD9" s="498">
        <f>((0.6*'Structural Information'!$AT$29)+(0.3*'Structural Information'!$AV$30))/(AC9/M9)</f>
        <v>1.3203573403904669</v>
      </c>
      <c r="AE9" s="498">
        <f>(((1.2*SIN(N9)+0.45*COS(N9))*'Structural Information'!$AT$30)+(0.3*'Structural Information'!$AV$30))/(AC9/M9)</f>
        <v>1.8270344730044201</v>
      </c>
      <c r="AF9" s="498">
        <f>(1.12*'Structural Information'!$AT$31*COS(N9)*SIN(N9))/((AA9*(Z9^(-0.12)))+(AB9*(Z9^(0.88))))</f>
        <v>2.7401709914480867</v>
      </c>
      <c r="AG9" s="498">
        <f>(1.16*'Structural Information'!$AT$31*TAN(N9))/((AA9)+(AB9*Z9))</f>
        <v>3.1805579843051808</v>
      </c>
      <c r="AH9" s="498">
        <f t="shared" si="20"/>
        <v>1.3203573403904669</v>
      </c>
      <c r="AI9" s="162">
        <f>AH9*AC9*'Structural Information'!$AV$29</f>
        <v>319.51394335771948</v>
      </c>
      <c r="AJ9" s="497">
        <f t="shared" si="21"/>
        <v>255.61115468617561</v>
      </c>
      <c r="AK9" s="163">
        <f t="shared" si="22"/>
        <v>31.951394335771951</v>
      </c>
      <c r="AL9" s="166">
        <f>(X9*'Structural Information'!$AV$17*AC9)/(M9)</f>
        <v>19537.883907654326</v>
      </c>
      <c r="AM9" s="166">
        <f t="shared" si="23"/>
        <v>78151.535630617305</v>
      </c>
      <c r="AN9" s="167">
        <f t="shared" si="24"/>
        <v>-390.75767815308654</v>
      </c>
      <c r="AO9" s="16"/>
      <c r="AP9" s="704">
        <v>2</v>
      </c>
      <c r="AQ9" s="401">
        <v>1</v>
      </c>
      <c r="AR9" s="401">
        <v>102</v>
      </c>
      <c r="AS9" s="411">
        <f>'Structural Information'!$AC$7</f>
        <v>3</v>
      </c>
      <c r="AT9" s="162">
        <f t="shared" si="9"/>
        <v>255.61115468617561</v>
      </c>
      <c r="AU9" s="60">
        <f t="shared" si="10"/>
        <v>8.0000000000000004E-4</v>
      </c>
      <c r="AV9" s="411">
        <f t="shared" si="33"/>
        <v>59078.149025741244</v>
      </c>
      <c r="AW9" s="187">
        <f t="shared" si="25"/>
        <v>43890.964186219069</v>
      </c>
      <c r="AX9" s="411">
        <f t="shared" si="11"/>
        <v>319.51394335771948</v>
      </c>
      <c r="AY9" s="60">
        <f t="shared" si="12"/>
        <v>2.2000000000000001E-3</v>
      </c>
      <c r="AZ9" s="411">
        <f t="shared" ref="AZ9:AZ18" si="37">AX9/(AY9*(SQRT((F9^2)+(E9^2))))</f>
        <v>26853.704102609652</v>
      </c>
      <c r="BA9" s="111">
        <f t="shared" ref="BA9:BA18" si="38">(AX9-AT9)/((AY9-AU9)*(SQRT((F9^2)+(E9^2))))</f>
        <v>8439.7355751058876</v>
      </c>
      <c r="BB9" s="451">
        <f t="shared" ref="BB9:BB18" si="39">BA9*((COS(N9))^2)</f>
        <v>6270.1377408884346</v>
      </c>
      <c r="BC9" s="162">
        <f t="shared" si="26"/>
        <v>31.951394335771951</v>
      </c>
      <c r="BD9" s="60">
        <f t="shared" si="14"/>
        <v>8.8999999999999999E-3</v>
      </c>
      <c r="BE9" s="411">
        <f t="shared" si="27"/>
        <v>-16598.244073748905</v>
      </c>
      <c r="BF9" s="414">
        <f t="shared" si="29"/>
        <v>-12331.343283582089</v>
      </c>
      <c r="BG9" s="16"/>
      <c r="BH9" s="707"/>
      <c r="BI9" s="405">
        <v>6</v>
      </c>
      <c r="BJ9" s="405">
        <v>7613</v>
      </c>
      <c r="BK9" s="405" t="s">
        <v>23</v>
      </c>
      <c r="BL9" s="412">
        <f>'Structural Information'!$AC$6</f>
        <v>3</v>
      </c>
      <c r="BM9" s="180">
        <f>('Structural Information'!$AF$24)*(200)/$BL9</f>
        <v>53616.514621265807</v>
      </c>
      <c r="BN9" s="415">
        <f>'Structural Information'!$AB$23*'Structural Information'!$AB$24*(12680+460*$AC$11)/(BL9*1000)</f>
        <v>271896.91900108219</v>
      </c>
      <c r="BO9" s="16"/>
      <c r="BP9" s="700">
        <v>3</v>
      </c>
      <c r="BQ9" s="178" t="s">
        <v>378</v>
      </c>
      <c r="BR9" s="179">
        <f>'Structural Information'!$AM$8</f>
        <v>4.5</v>
      </c>
      <c r="BS9" s="411">
        <f t="shared" si="30"/>
        <v>0.66666666666666663</v>
      </c>
      <c r="BT9" s="411">
        <f t="shared" si="30"/>
        <v>0.66666666666666663</v>
      </c>
      <c r="BU9" s="414">
        <f t="shared" si="30"/>
        <v>0.61111111111111116</v>
      </c>
      <c r="BV9" s="16"/>
      <c r="BW9" s="697">
        <v>2</v>
      </c>
      <c r="BX9" s="466" t="s">
        <v>257</v>
      </c>
      <c r="BY9" s="172">
        <f>(BS7*BS7)/$BN$5</f>
        <v>8.275194909402577E-6</v>
      </c>
      <c r="BZ9" s="172">
        <f>(BT7*BT7)/$BN$11</f>
        <v>8.275194909402577E-6</v>
      </c>
      <c r="CA9" s="173">
        <f>(BU7*BU7)/$BN$17</f>
        <v>6.3740071900548788E-6</v>
      </c>
      <c r="CB9" s="16"/>
      <c r="CC9" s="700">
        <v>2</v>
      </c>
      <c r="CD9" s="401">
        <v>1</v>
      </c>
      <c r="CE9" s="691">
        <f>1/(BZ5+BZ4+CA8+CA4)+1/(BZ10+BZ9+CA13+CA9)+1/(BZ15+BZ14+CA18+CA14)+1/(CA19+BZ19+BZ20+CA23)+1/(CA24+BZ24+BZ25+CA28)</f>
        <v>137528.22517675319</v>
      </c>
      <c r="CF9" s="691">
        <f>1/(BZ6+BZ4+CA8+CA4)+1/(BZ11+BZ9+CA13+CA9)+1/(BZ16+BZ14+CA18+CA14)+1/(CA19+BZ19+BZ21+CA23)+1/(CA24+BZ24+BZ26+CA28)</f>
        <v>23221.469684397518</v>
      </c>
      <c r="CG9" s="694">
        <f>1/(BZ7+BZ4+CA8+CA4)+1/(BZ12+BZ9+CA13+CA9)+1/(BZ17+BZ14+CA18+CA14)+1/(CA19+BZ19+BZ22+CA23)+1/(CA24+BZ24+BZ27+CA28)</f>
        <v>-50359.51466647871</v>
      </c>
      <c r="CH9" s="16"/>
      <c r="CI9" s="631" t="s">
        <v>199</v>
      </c>
      <c r="CJ9" s="749" t="s">
        <v>195</v>
      </c>
      <c r="CK9" s="635" t="s">
        <v>196</v>
      </c>
      <c r="CL9" s="635" t="s">
        <v>197</v>
      </c>
      <c r="CM9" s="637" t="s">
        <v>198</v>
      </c>
      <c r="CN9" s="753" t="s">
        <v>228</v>
      </c>
      <c r="CO9" s="755" t="s">
        <v>195</v>
      </c>
      <c r="CP9" s="655" t="s">
        <v>196</v>
      </c>
      <c r="CQ9" s="656" t="s">
        <v>197</v>
      </c>
      <c r="CR9" s="754" t="s">
        <v>198</v>
      </c>
      <c r="CS9" s="647" t="s">
        <v>298</v>
      </c>
      <c r="CT9" s="751" t="s">
        <v>195</v>
      </c>
      <c r="CU9" s="651" t="s">
        <v>196</v>
      </c>
      <c r="CV9" s="651" t="s">
        <v>197</v>
      </c>
      <c r="CW9" s="653" t="s">
        <v>198</v>
      </c>
      <c r="CY9" s="16"/>
      <c r="CZ9" s="16"/>
      <c r="DA9" s="16"/>
      <c r="DB9" s="16"/>
      <c r="DC9" s="16"/>
    </row>
    <row r="10" spans="2:109" x14ac:dyDescent="0.25">
      <c r="B10" s="705"/>
      <c r="C10" s="403">
        <v>2</v>
      </c>
      <c r="D10" s="403">
        <v>212</v>
      </c>
      <c r="E10" s="420">
        <f>'Structural Information'!$AC$7</f>
        <v>3</v>
      </c>
      <c r="F10" s="12">
        <f>'Structural Information'!$AM$9</f>
        <v>2</v>
      </c>
      <c r="G10" s="12">
        <v>0.5</v>
      </c>
      <c r="H10" s="12">
        <v>0.25</v>
      </c>
      <c r="I10" s="421">
        <v>0.25</v>
      </c>
      <c r="J10" s="174">
        <f t="shared" si="31"/>
        <v>3.2552083333333332E-4</v>
      </c>
      <c r="K10" s="12">
        <f t="shared" si="34"/>
        <v>1.75</v>
      </c>
      <c r="L10" s="12">
        <f t="shared" si="35"/>
        <v>2.5</v>
      </c>
      <c r="M10" s="12">
        <f t="shared" si="32"/>
        <v>3.0516389039334255</v>
      </c>
      <c r="N10" s="409">
        <f t="shared" si="36"/>
        <v>0.96007036240568799</v>
      </c>
      <c r="P10" s="603" t="s">
        <v>170</v>
      </c>
      <c r="Q10" s="603"/>
      <c r="R10" s="603"/>
      <c r="S10" s="190" t="s">
        <v>157</v>
      </c>
      <c r="T10" s="16"/>
      <c r="U10" s="705"/>
      <c r="V10" s="494">
        <v>2</v>
      </c>
      <c r="W10" s="494">
        <v>212</v>
      </c>
      <c r="X10" s="501">
        <f>1/((((COS(N10))^4)/'Structural Information'!$AR$29)+(((SIN(N10))^4)/'Structural Information'!$AR$30)+(((SIN(N10))^2)*((COS(N10))^2)*((1/'Structural Information'!$AR$31)-(2*'Structural Information'!$AV$31/'Structural Information'!$AR$30))))</f>
        <v>2596.9081693069729</v>
      </c>
      <c r="Y10" s="498">
        <f>((X10*('Structural Information'!$AV$29/1000)*SIN(2*N10))/(4*'Structural Information'!$AR$32*J10*L10))^(1/4)</f>
        <v>1.7942802980954382</v>
      </c>
      <c r="Z10" s="498">
        <f t="shared" si="2"/>
        <v>5.3828408942863142</v>
      </c>
      <c r="AA10" s="143">
        <f t="shared" si="18"/>
        <v>0.70699999999999996</v>
      </c>
      <c r="AB10" s="143">
        <f t="shared" si="3"/>
        <v>0.01</v>
      </c>
      <c r="AC10" s="502">
        <f t="shared" si="19"/>
        <v>0.43132866409116555</v>
      </c>
      <c r="AD10" s="498">
        <f>((0.6*'Structural Information'!$AT$29)+(0.3*'Structural Information'!$AV$30))/(AC10/M10)</f>
        <v>1.5281942938767947</v>
      </c>
      <c r="AE10" s="498">
        <f>(((1.2*SIN(N10)+0.45*COS(N10))*'Structural Information'!$AT$30)+(0.3*'Structural Information'!$AV$30))/(AC10/M10)</f>
        <v>2.6343020870039884</v>
      </c>
      <c r="AF10" s="498">
        <f>(1.12*'Structural Information'!$AT$31*COS(N10)*SIN(N10))/((AA10*(Z10^(-0.12)))+(AB10*(Z10^(0.88))))</f>
        <v>2.9707874142042545</v>
      </c>
      <c r="AG10" s="498">
        <f>(1.16*'Structural Information'!$AT$31*TAN(N10))/((AA10)+(AB10*Z10))</f>
        <v>7.6450502639002309</v>
      </c>
      <c r="AH10" s="498">
        <f t="shared" si="20"/>
        <v>1.5281942938767947</v>
      </c>
      <c r="AI10" s="501">
        <f>AH10*AC10*'Structural Information'!$AV$29</f>
        <v>197.74620097488597</v>
      </c>
      <c r="AJ10" s="498">
        <f t="shared" si="21"/>
        <v>158.19696077990878</v>
      </c>
      <c r="AK10" s="502">
        <f t="shared" si="22"/>
        <v>19.774620097488597</v>
      </c>
      <c r="AL10" s="175">
        <f>(X10*'Structural Information'!$AV$17*AC10)/(M10)</f>
        <v>29364.442299928091</v>
      </c>
      <c r="AM10" s="175">
        <f t="shared" si="23"/>
        <v>117457.76919971236</v>
      </c>
      <c r="AN10" s="176">
        <f t="shared" si="24"/>
        <v>-587.28884599856178</v>
      </c>
      <c r="AO10" s="16"/>
      <c r="AP10" s="705"/>
      <c r="AQ10" s="403">
        <v>2</v>
      </c>
      <c r="AR10" s="403">
        <v>202</v>
      </c>
      <c r="AS10" s="12">
        <f>'Structural Information'!$AC$7</f>
        <v>3</v>
      </c>
      <c r="AT10" s="420">
        <f t="shared" si="9"/>
        <v>158.19696077990878</v>
      </c>
      <c r="AU10" s="68">
        <f t="shared" si="10"/>
        <v>8.0000000000000004E-4</v>
      </c>
      <c r="AV10" s="12">
        <f t="shared" si="33"/>
        <v>54844.928241781425</v>
      </c>
      <c r="AW10" s="169">
        <f t="shared" si="25"/>
        <v>18036.251569444899</v>
      </c>
      <c r="AX10" s="12">
        <f t="shared" si="11"/>
        <v>197.74620097488597</v>
      </c>
      <c r="AY10" s="68">
        <f t="shared" si="12"/>
        <v>2.2000000000000001E-3</v>
      </c>
      <c r="AZ10" s="12">
        <f t="shared" si="37"/>
        <v>24929.51283717337</v>
      </c>
      <c r="BA10" s="116">
        <f t="shared" si="38"/>
        <v>7834.9897488259148</v>
      </c>
      <c r="BB10" s="211">
        <f t="shared" si="39"/>
        <v>2576.607367063556</v>
      </c>
      <c r="BC10" s="420">
        <f t="shared" si="26"/>
        <v>19.774620097488597</v>
      </c>
      <c r="BD10" s="68">
        <f t="shared" si="14"/>
        <v>8.8999999999999999E-3</v>
      </c>
      <c r="BE10" s="12">
        <f t="shared" si="27"/>
        <v>-15440.085287846479</v>
      </c>
      <c r="BF10" s="409">
        <f t="shared" si="29"/>
        <v>-5077.6119402985069</v>
      </c>
      <c r="BG10" s="16"/>
      <c r="BH10" s="704">
        <v>2</v>
      </c>
      <c r="BI10" s="401">
        <v>1</v>
      </c>
      <c r="BJ10" s="401">
        <v>7112</v>
      </c>
      <c r="BK10" s="401" t="s">
        <v>23</v>
      </c>
      <c r="BL10" s="411">
        <f>'Structural Information'!$AC$7</f>
        <v>3</v>
      </c>
      <c r="BM10" s="162">
        <f>('Structural Information'!$AF$24)*(200)/$BL10</f>
        <v>53616.514621265807</v>
      </c>
      <c r="BN10" s="414">
        <f>'Structural Information'!$AB$23*'Structural Information'!$AB$24*(12680+460*$AC$11)/(BL10*1000)</f>
        <v>271896.91900108219</v>
      </c>
      <c r="BO10" s="16"/>
      <c r="BP10" s="579"/>
      <c r="BQ10" s="246" t="s">
        <v>409</v>
      </c>
      <c r="BR10" s="460">
        <f>'Structural Information'!$AM$8</f>
        <v>4.5</v>
      </c>
      <c r="BS10" s="412">
        <f t="shared" si="30"/>
        <v>0.66666666666666663</v>
      </c>
      <c r="BT10" s="412">
        <f t="shared" si="30"/>
        <v>0.66666666666666663</v>
      </c>
      <c r="BU10" s="415">
        <f t="shared" si="30"/>
        <v>0.61111111111111116</v>
      </c>
      <c r="BV10" s="16"/>
      <c r="BW10" s="697"/>
      <c r="BX10" s="463" t="s">
        <v>254</v>
      </c>
      <c r="BY10" s="172">
        <f>1/($AW$5)</f>
        <v>5.544389288149505E-5</v>
      </c>
      <c r="BZ10" s="172">
        <f>1/($AW$10)</f>
        <v>5.544389288149505E-5</v>
      </c>
      <c r="CA10" s="173">
        <f>1/($AW$15)</f>
        <v>4.8841214472382286E-5</v>
      </c>
      <c r="CB10" s="16"/>
      <c r="CC10" s="701"/>
      <c r="CD10" s="403">
        <v>2</v>
      </c>
      <c r="CE10" s="692"/>
      <c r="CF10" s="692"/>
      <c r="CG10" s="695"/>
      <c r="CH10" s="16"/>
      <c r="CI10" s="632"/>
      <c r="CJ10" s="750"/>
      <c r="CK10" s="636"/>
      <c r="CL10" s="636"/>
      <c r="CM10" s="638"/>
      <c r="CN10" s="640"/>
      <c r="CO10" s="756"/>
      <c r="CP10" s="656"/>
      <c r="CQ10" s="644"/>
      <c r="CR10" s="646"/>
      <c r="CS10" s="648"/>
      <c r="CT10" s="752"/>
      <c r="CU10" s="652"/>
      <c r="CV10" s="652"/>
      <c r="CW10" s="654"/>
      <c r="CY10" s="16"/>
      <c r="CZ10" s="16"/>
      <c r="DA10" s="16"/>
      <c r="DB10" s="16"/>
      <c r="DC10" s="16"/>
    </row>
    <row r="11" spans="2:109" ht="15" customHeight="1" x14ac:dyDescent="0.25">
      <c r="B11" s="705"/>
      <c r="C11" s="403">
        <v>3</v>
      </c>
      <c r="D11" s="403">
        <v>312</v>
      </c>
      <c r="E11" s="420">
        <f>'Structural Information'!$AC$7</f>
        <v>3</v>
      </c>
      <c r="F11" s="12">
        <f>'Structural Information'!$AM$8</f>
        <v>4.5</v>
      </c>
      <c r="G11" s="12">
        <v>0.5</v>
      </c>
      <c r="H11" s="12">
        <v>0.25</v>
      </c>
      <c r="I11" s="421">
        <v>0.25</v>
      </c>
      <c r="J11" s="174">
        <f t="shared" si="31"/>
        <v>3.2552083333333332E-4</v>
      </c>
      <c r="K11" s="12">
        <f t="shared" si="34"/>
        <v>4.25</v>
      </c>
      <c r="L11" s="12">
        <f t="shared" si="35"/>
        <v>2.5</v>
      </c>
      <c r="M11" s="12">
        <f t="shared" si="32"/>
        <v>4.9307707308290052</v>
      </c>
      <c r="N11" s="409">
        <f t="shared" si="36"/>
        <v>0.53172406725880561</v>
      </c>
      <c r="P11" s="603" t="s">
        <v>169</v>
      </c>
      <c r="Q11" s="603"/>
      <c r="R11" s="603"/>
      <c r="S11" s="190" t="s">
        <v>158</v>
      </c>
      <c r="T11" s="16"/>
      <c r="U11" s="705"/>
      <c r="V11" s="494">
        <v>3</v>
      </c>
      <c r="W11" s="494">
        <v>312</v>
      </c>
      <c r="X11" s="501">
        <f>1/((((COS(N11))^4)/'Structural Information'!$AR$29)+(((SIN(N11))^4)/'Structural Information'!$AR$30)+(((SIN(N11))^2)*((COS(N11))^2)*((1/'Structural Information'!$AR$31)-(2*'Structural Information'!$AV$31/'Structural Information'!$AR$30))))</f>
        <v>1492.8812750676027</v>
      </c>
      <c r="Y11" s="498">
        <f>((X11*('Structural Information'!$AV$29/1000)*SIN(2*N11))/(4*'Structural Information'!$AR$32*J11*L11))^(1/4)</f>
        <v>1.534367337933547</v>
      </c>
      <c r="Z11" s="498">
        <f t="shared" si="2"/>
        <v>4.6031020138006404</v>
      </c>
      <c r="AA11" s="143">
        <f t="shared" si="18"/>
        <v>0.70699999999999996</v>
      </c>
      <c r="AB11" s="143">
        <f t="shared" si="3"/>
        <v>0.01</v>
      </c>
      <c r="AC11" s="502">
        <f t="shared" si="19"/>
        <v>0.80663502619987759</v>
      </c>
      <c r="AD11" s="498">
        <f>((0.6*'Structural Information'!$AT$29)+(0.3*'Structural Information'!$AV$30))/(AC11/M11)</f>
        <v>1.3203573403904669</v>
      </c>
      <c r="AE11" s="498">
        <f>(((1.2*SIN(N11)+0.45*COS(N11))*'Structural Information'!$AT$30)+(0.3*'Structural Information'!$AV$30))/(AC11/M11)</f>
        <v>1.8270344730044201</v>
      </c>
      <c r="AF11" s="498">
        <f>(1.12*'Structural Information'!$AT$31*COS(N11)*SIN(N11))/((AA11*(Z11^(-0.12)))+(AB11*(Z11^(0.88))))</f>
        <v>2.7401709914480867</v>
      </c>
      <c r="AG11" s="498">
        <f>(1.16*'Structural Information'!$AT$31*TAN(N11))/((AA11)+(AB11*Z11))</f>
        <v>3.1805579843051808</v>
      </c>
      <c r="AH11" s="498">
        <f t="shared" ref="AH11:AH18" si="40">MIN(AD11:AG11)</f>
        <v>1.3203573403904669</v>
      </c>
      <c r="AI11" s="501">
        <f>AH11*AC11*'Structural Information'!$AV$29</f>
        <v>319.51394335771948</v>
      </c>
      <c r="AJ11" s="498">
        <f t="shared" ref="AJ11:AJ18" si="41">0.8*AI11</f>
        <v>255.61115468617561</v>
      </c>
      <c r="AK11" s="502">
        <f t="shared" ref="AK11:AK18" si="42">0.1*AI11</f>
        <v>31.951394335771951</v>
      </c>
      <c r="AL11" s="175">
        <f>(X11*'Structural Information'!$AV$17*AC11)/(M11)</f>
        <v>19537.883907654326</v>
      </c>
      <c r="AM11" s="175">
        <f t="shared" ref="AM11:AM18" si="43">4*AL11</f>
        <v>78151.535630617305</v>
      </c>
      <c r="AN11" s="176">
        <f t="shared" ref="AN11:AN18" si="44">-0.02*AL11</f>
        <v>-390.75767815308654</v>
      </c>
      <c r="AO11" s="16"/>
      <c r="AP11" s="705"/>
      <c r="AQ11" s="403">
        <v>3</v>
      </c>
      <c r="AR11" s="403">
        <v>302</v>
      </c>
      <c r="AS11" s="12">
        <f>'Structural Information'!$AC$7</f>
        <v>3</v>
      </c>
      <c r="AT11" s="420">
        <f t="shared" si="9"/>
        <v>255.61115468617561</v>
      </c>
      <c r="AU11" s="68">
        <f t="shared" si="10"/>
        <v>8.0000000000000004E-4</v>
      </c>
      <c r="AV11" s="12">
        <f t="shared" si="33"/>
        <v>59078.149025741244</v>
      </c>
      <c r="AW11" s="169">
        <f t="shared" si="25"/>
        <v>43890.964186219069</v>
      </c>
      <c r="AX11" s="12">
        <f t="shared" si="11"/>
        <v>319.51394335771948</v>
      </c>
      <c r="AY11" s="68">
        <f t="shared" si="12"/>
        <v>2.2000000000000001E-3</v>
      </c>
      <c r="AZ11" s="12">
        <f t="shared" si="37"/>
        <v>26853.704102609652</v>
      </c>
      <c r="BA11" s="116">
        <f t="shared" si="38"/>
        <v>8439.7355751058876</v>
      </c>
      <c r="BB11" s="211">
        <f t="shared" si="39"/>
        <v>6270.1377408884346</v>
      </c>
      <c r="BC11" s="420">
        <f t="shared" si="26"/>
        <v>31.951394335771951</v>
      </c>
      <c r="BD11" s="68">
        <f t="shared" si="14"/>
        <v>8.8999999999999999E-3</v>
      </c>
      <c r="BE11" s="12">
        <f t="shared" si="27"/>
        <v>-16598.244073748905</v>
      </c>
      <c r="BF11" s="409">
        <f t="shared" si="29"/>
        <v>-12331.343283582089</v>
      </c>
      <c r="BG11" s="16"/>
      <c r="BH11" s="705"/>
      <c r="BI11" s="403">
        <v>2</v>
      </c>
      <c r="BJ11" s="403">
        <v>7212</v>
      </c>
      <c r="BK11" s="403" t="s">
        <v>23</v>
      </c>
      <c r="BL11" s="12">
        <f>'Structural Information'!$AC$7</f>
        <v>3</v>
      </c>
      <c r="BM11" s="420">
        <f>('Structural Information'!$AF$24)*(200)/$BL11</f>
        <v>53616.514621265807</v>
      </c>
      <c r="BN11" s="409">
        <f>'Structural Information'!$AB$23*'Structural Information'!$AB$24*(12680+460*$AC$11)/(BL11*1000)</f>
        <v>271896.91900108219</v>
      </c>
      <c r="BO11" s="16"/>
      <c r="BP11" s="700">
        <v>4</v>
      </c>
      <c r="BQ11" s="178" t="s">
        <v>410</v>
      </c>
      <c r="BR11" s="179">
        <f>'Structural Information'!$AM$7</f>
        <v>2</v>
      </c>
      <c r="BS11" s="411">
        <f t="shared" si="30"/>
        <v>1.5</v>
      </c>
      <c r="BT11" s="411">
        <f t="shared" si="30"/>
        <v>1.5</v>
      </c>
      <c r="BU11" s="414">
        <f t="shared" si="30"/>
        <v>1.375</v>
      </c>
      <c r="BV11" s="16"/>
      <c r="BW11" s="697"/>
      <c r="BX11" s="464" t="s">
        <v>254</v>
      </c>
      <c r="BY11" s="172">
        <f>1/($BB$5)</f>
        <v>3.8810725017046551E-4</v>
      </c>
      <c r="BZ11" s="172">
        <f>1/($BB$10)</f>
        <v>3.8810725017046551E-4</v>
      </c>
      <c r="CA11" s="173">
        <f>1/($BB$15)</f>
        <v>3.4188850130667623E-4</v>
      </c>
      <c r="CB11" s="16"/>
      <c r="CC11" s="701"/>
      <c r="CD11" s="403">
        <v>3</v>
      </c>
      <c r="CE11" s="692"/>
      <c r="CF11" s="692"/>
      <c r="CG11" s="695"/>
      <c r="CH11" s="16"/>
      <c r="CI11" s="91" t="s">
        <v>184</v>
      </c>
      <c r="CJ11" s="12">
        <f>AT4*COS($N4)+AT5*COS($N5)+AT6*COS($N6)+AT7*COS($N7)+AT8*COS($N8)</f>
        <v>842.39999999999986</v>
      </c>
      <c r="CK11" s="12">
        <f>AX4*COS($N4)+AX5*COS($N5)+AX6*COS($N6)+AX7*COS($N7)+AX8*COS($N8)</f>
        <v>1053</v>
      </c>
      <c r="CL11" s="12">
        <f>BC4*COS($N4)+BC5*COS($N5)+BC6*COS($N6)+BC7*COS($N7)+BC8*COS($N8)</f>
        <v>105.29999999999998</v>
      </c>
      <c r="CM11" s="228">
        <f>BC4*COS($N4)+BC5*COS($N5)+BC6*COS($N6)+BC7*COS($N7)+BC8*COS($N8)</f>
        <v>105.29999999999998</v>
      </c>
      <c r="CN11" s="91" t="s">
        <v>229</v>
      </c>
      <c r="CO11" s="12">
        <f>CE4</f>
        <v>120820.40631974983</v>
      </c>
      <c r="CP11" s="12">
        <f>CF4</f>
        <v>22672.321199750681</v>
      </c>
      <c r="CQ11" s="12">
        <f>CG4</f>
        <v>-53270.374343214287</v>
      </c>
      <c r="CR11" s="409">
        <v>0</v>
      </c>
      <c r="CS11" s="91" t="s">
        <v>306</v>
      </c>
      <c r="CT11" s="68">
        <f>CJ11/(CO11*'Structural Information'!$AC$6)</f>
        <v>2.3241107073987645E-3</v>
      </c>
      <c r="CU11" s="68">
        <f>CT11+(((1/CP11)*(CK11-CJ11))/'Structural Information'!$AC$6)</f>
        <v>5.4203971167837914E-3</v>
      </c>
      <c r="CV11" s="68">
        <f>CU11+(((1/CQ11)*(CL11-CK11))/'Structural Information'!$AC$6)</f>
        <v>1.135052251753086E-2</v>
      </c>
      <c r="CW11" s="95">
        <f t="shared" ref="CW11:CW13" si="45">0.08</f>
        <v>0.08</v>
      </c>
      <c r="CY11" s="16"/>
      <c r="CZ11" s="16"/>
      <c r="DA11" s="16"/>
      <c r="DB11" s="16"/>
      <c r="DC11" s="16"/>
    </row>
    <row r="12" spans="2:109" x14ac:dyDescent="0.25">
      <c r="B12" s="705"/>
      <c r="C12" s="403">
        <v>4</v>
      </c>
      <c r="D12" s="403">
        <v>412</v>
      </c>
      <c r="E12" s="420">
        <f>'Structural Information'!$AC$7</f>
        <v>3</v>
      </c>
      <c r="F12" s="12">
        <f>'Structural Information'!$AM$7</f>
        <v>2</v>
      </c>
      <c r="G12" s="12">
        <v>0.5</v>
      </c>
      <c r="H12" s="12">
        <v>0.25</v>
      </c>
      <c r="I12" s="421">
        <v>0.25</v>
      </c>
      <c r="J12" s="174">
        <f t="shared" si="31"/>
        <v>3.2552083333333332E-4</v>
      </c>
      <c r="K12" s="12">
        <f t="shared" si="34"/>
        <v>1.75</v>
      </c>
      <c r="L12" s="12">
        <f t="shared" si="35"/>
        <v>2.5</v>
      </c>
      <c r="M12" s="12">
        <f t="shared" si="32"/>
        <v>3.0516389039334255</v>
      </c>
      <c r="N12" s="409">
        <f t="shared" si="36"/>
        <v>0.96007036240568799</v>
      </c>
      <c r="P12" s="603" t="s">
        <v>171</v>
      </c>
      <c r="Q12" s="603"/>
      <c r="R12" s="603"/>
      <c r="S12" s="190" t="s">
        <v>159</v>
      </c>
      <c r="T12" s="16"/>
      <c r="U12" s="705"/>
      <c r="V12" s="494">
        <v>4</v>
      </c>
      <c r="W12" s="494">
        <v>412</v>
      </c>
      <c r="X12" s="501">
        <f>1/((((COS(N12))^4)/'Structural Information'!$AR$29)+(((SIN(N12))^4)/'Structural Information'!$AR$30)+(((SIN(N12))^2)*((COS(N12))^2)*((1/'Structural Information'!$AR$31)-(2*'Structural Information'!$AV$31/'Structural Information'!$AR$30))))</f>
        <v>2596.9081693069729</v>
      </c>
      <c r="Y12" s="498">
        <f>((X12*('Structural Information'!$AV$29/1000)*SIN(2*N12))/(4*'Structural Information'!$AR$32*J12*L12))^(1/4)</f>
        <v>1.7942802980954382</v>
      </c>
      <c r="Z12" s="498">
        <f t="shared" si="2"/>
        <v>5.3828408942863142</v>
      </c>
      <c r="AA12" s="143">
        <f t="shared" si="18"/>
        <v>0.70699999999999996</v>
      </c>
      <c r="AB12" s="143">
        <f t="shared" si="3"/>
        <v>0.01</v>
      </c>
      <c r="AC12" s="502">
        <f t="shared" si="19"/>
        <v>0.43132866409116555</v>
      </c>
      <c r="AD12" s="498">
        <f>((0.6*'Structural Information'!$AT$29)+(0.3*'Structural Information'!$AV$30))/(AC12/M12)</f>
        <v>1.5281942938767947</v>
      </c>
      <c r="AE12" s="498">
        <f>(((1.2*SIN(N12)+0.45*COS(N12))*'Structural Information'!$AT$30)+(0.3*'Structural Information'!$AV$30))/(AC12/M12)</f>
        <v>2.6343020870039884</v>
      </c>
      <c r="AF12" s="498">
        <f>(1.12*'Structural Information'!$AT$31*COS(N12)*SIN(N12))/((AA12*(Z12^(-0.12)))+(AB12*(Z12^(0.88))))</f>
        <v>2.9707874142042545</v>
      </c>
      <c r="AG12" s="498">
        <f>(1.16*'Structural Information'!$AT$31*TAN(N12))/((AA12)+(AB12*Z12))</f>
        <v>7.6450502639002309</v>
      </c>
      <c r="AH12" s="498">
        <f t="shared" si="40"/>
        <v>1.5281942938767947</v>
      </c>
      <c r="AI12" s="501">
        <f>AH12*AC12*'Structural Information'!$AV$29</f>
        <v>197.74620097488597</v>
      </c>
      <c r="AJ12" s="498">
        <f t="shared" si="41"/>
        <v>158.19696077990878</v>
      </c>
      <c r="AK12" s="502">
        <f t="shared" si="42"/>
        <v>19.774620097488597</v>
      </c>
      <c r="AL12" s="175">
        <f>(X12*'Structural Information'!$AV$17*AC12)/(M12)</f>
        <v>29364.442299928091</v>
      </c>
      <c r="AM12" s="175">
        <f t="shared" si="43"/>
        <v>117457.76919971236</v>
      </c>
      <c r="AN12" s="176">
        <f t="shared" si="44"/>
        <v>-587.28884599856178</v>
      </c>
      <c r="AO12" s="16"/>
      <c r="AP12" s="705"/>
      <c r="AQ12" s="403">
        <v>4</v>
      </c>
      <c r="AR12" s="403">
        <v>402</v>
      </c>
      <c r="AS12" s="12">
        <f>'Structural Information'!$AC$7</f>
        <v>3</v>
      </c>
      <c r="AT12" s="420">
        <f t="shared" si="9"/>
        <v>158.19696077990878</v>
      </c>
      <c r="AU12" s="68">
        <f t="shared" si="10"/>
        <v>8.0000000000000004E-4</v>
      </c>
      <c r="AV12" s="12">
        <f t="shared" si="33"/>
        <v>54844.928241781425</v>
      </c>
      <c r="AW12" s="169">
        <f t="shared" si="25"/>
        <v>18036.251569444899</v>
      </c>
      <c r="AX12" s="12">
        <f t="shared" si="11"/>
        <v>197.74620097488597</v>
      </c>
      <c r="AY12" s="68">
        <f t="shared" si="12"/>
        <v>2.2000000000000001E-3</v>
      </c>
      <c r="AZ12" s="12">
        <f t="shared" si="37"/>
        <v>24929.51283717337</v>
      </c>
      <c r="BA12" s="116">
        <f t="shared" si="38"/>
        <v>7834.9897488259148</v>
      </c>
      <c r="BB12" s="211">
        <f t="shared" si="39"/>
        <v>2576.607367063556</v>
      </c>
      <c r="BC12" s="420">
        <f t="shared" si="26"/>
        <v>19.774620097488597</v>
      </c>
      <c r="BD12" s="68">
        <f t="shared" si="14"/>
        <v>8.8999999999999999E-3</v>
      </c>
      <c r="BE12" s="12">
        <f t="shared" si="27"/>
        <v>-15440.085287846479</v>
      </c>
      <c r="BF12" s="409">
        <f t="shared" si="29"/>
        <v>-5077.6119402985069</v>
      </c>
      <c r="BG12" s="16"/>
      <c r="BH12" s="705"/>
      <c r="BI12" s="403">
        <v>3</v>
      </c>
      <c r="BJ12" s="403">
        <v>7312</v>
      </c>
      <c r="BK12" s="403" t="s">
        <v>23</v>
      </c>
      <c r="BL12" s="12">
        <f>'Structural Information'!$AC$7</f>
        <v>3</v>
      </c>
      <c r="BM12" s="420">
        <f>('Structural Information'!$AF$24)*(200)/$BL12</f>
        <v>53616.514621265807</v>
      </c>
      <c r="BN12" s="409">
        <f>'Structural Information'!$AB$23*'Structural Information'!$AB$24*(12680+460*$AC$11)/(BL12*1000)</f>
        <v>271896.91900108219</v>
      </c>
      <c r="BO12" s="16"/>
      <c r="BP12" s="579"/>
      <c r="BQ12" s="246" t="s">
        <v>411</v>
      </c>
      <c r="BR12" s="460">
        <f>'Structural Information'!$AM$7</f>
        <v>2</v>
      </c>
      <c r="BS12" s="412">
        <f t="shared" si="30"/>
        <v>1.5</v>
      </c>
      <c r="BT12" s="412">
        <f t="shared" si="30"/>
        <v>1.5</v>
      </c>
      <c r="BU12" s="415">
        <f t="shared" si="30"/>
        <v>1.375</v>
      </c>
      <c r="BV12" s="16"/>
      <c r="BW12" s="697"/>
      <c r="BX12" s="465" t="s">
        <v>254</v>
      </c>
      <c r="BY12" s="172">
        <f>1/($BF$5)</f>
        <v>-1.9694297472075252E-4</v>
      </c>
      <c r="BZ12" s="172">
        <f>1/($BF$10)</f>
        <v>-1.9694297472075252E-4</v>
      </c>
      <c r="CA12" s="173">
        <f>1/($BF$15)</f>
        <v>-1.8053106016068979E-4</v>
      </c>
      <c r="CB12" s="16"/>
      <c r="CC12" s="701"/>
      <c r="CD12" s="403">
        <v>4</v>
      </c>
      <c r="CE12" s="692"/>
      <c r="CF12" s="692"/>
      <c r="CG12" s="695"/>
      <c r="CH12" s="16"/>
      <c r="CI12" s="91" t="s">
        <v>185</v>
      </c>
      <c r="CJ12" s="12">
        <f>AT9*COS($N9)+AT10*COS($N10)+AT11*COS($N11)+AT12*COS($N12)+AT13*COS($N13)</f>
        <v>842.39999999999986</v>
      </c>
      <c r="CK12" s="12">
        <f>AX9*COS($N9)+AX10*COS($N10)+AX11*COS($N11)+AX12*COS($N12)+AX13*COS($N13)</f>
        <v>1053</v>
      </c>
      <c r="CL12" s="12">
        <f>BC9*COS($N9)+BC10*COS($N10)+BC11*COS($N11)+BC12*COS($N12)+BC13*COS($N13)</f>
        <v>105.29999999999998</v>
      </c>
      <c r="CM12" s="228">
        <f>BC9*COS($N9)+BC10*COS($N10)+BC11*COS($N11)+BC12*COS($N12)+BC13*COS($N13)</f>
        <v>105.29999999999998</v>
      </c>
      <c r="CN12" s="91" t="s">
        <v>230</v>
      </c>
      <c r="CO12" s="12">
        <f>CE9</f>
        <v>137528.22517675319</v>
      </c>
      <c r="CP12" s="12">
        <f>CF9</f>
        <v>23221.469684397518</v>
      </c>
      <c r="CQ12" s="12">
        <f>CG9</f>
        <v>-50359.51466647871</v>
      </c>
      <c r="CR12" s="409">
        <v>0</v>
      </c>
      <c r="CS12" s="91" t="s">
        <v>305</v>
      </c>
      <c r="CT12" s="68">
        <f>CJ12/(CO12*'Structural Information'!$AC$7)</f>
        <v>2.0417626973598464E-3</v>
      </c>
      <c r="CU12" s="68">
        <f>CT12+(((1/CP12)*(CK12-CJ12))/'Structural Information'!$AC$7)</f>
        <v>5.0648271697677815E-3</v>
      </c>
      <c r="CV12" s="68">
        <f>CU12+(((1/CQ12)*(CL12-CK12))/'Structural Information'!$AC$7)</f>
        <v>1.1337723207232486E-2</v>
      </c>
      <c r="CW12" s="95">
        <f t="shared" si="45"/>
        <v>0.08</v>
      </c>
      <c r="CY12" s="16"/>
      <c r="CZ12" s="16"/>
      <c r="DA12" s="16"/>
      <c r="DB12" s="16"/>
      <c r="DC12" s="16"/>
      <c r="DE12" s="202"/>
    </row>
    <row r="13" spans="2:109" ht="15.75" thickBot="1" x14ac:dyDescent="0.3">
      <c r="B13" s="707"/>
      <c r="C13" s="405">
        <v>5</v>
      </c>
      <c r="D13" s="405">
        <v>512</v>
      </c>
      <c r="E13" s="180">
        <f>'Structural Information'!$AC$7</f>
        <v>3</v>
      </c>
      <c r="F13" s="412">
        <f>'Structural Information'!$AM$6</f>
        <v>4.5</v>
      </c>
      <c r="G13" s="412">
        <v>0.5</v>
      </c>
      <c r="H13" s="412">
        <v>0.25</v>
      </c>
      <c r="I13" s="181">
        <v>0.25</v>
      </c>
      <c r="J13" s="182">
        <f t="shared" si="31"/>
        <v>3.2552083333333332E-4</v>
      </c>
      <c r="K13" s="412">
        <f t="shared" si="34"/>
        <v>4.25</v>
      </c>
      <c r="L13" s="412">
        <f t="shared" si="35"/>
        <v>2.5</v>
      </c>
      <c r="M13" s="412">
        <f t="shared" si="32"/>
        <v>4.9307707308290052</v>
      </c>
      <c r="N13" s="415">
        <f t="shared" si="36"/>
        <v>0.53172406725880561</v>
      </c>
      <c r="T13" s="16"/>
      <c r="U13" s="707"/>
      <c r="V13" s="495">
        <v>5</v>
      </c>
      <c r="W13" s="495">
        <v>512</v>
      </c>
      <c r="X13" s="180">
        <f>1/((((COS(N13))^4)/'Structural Information'!$AR$29)+(((SIN(N13))^4)/'Structural Information'!$AR$30)+(((SIN(N13))^2)*((COS(N13))^2)*((1/'Structural Information'!$AR$31)-(2*'Structural Information'!$AV$31/'Structural Information'!$AR$30))))</f>
        <v>1492.8812750676027</v>
      </c>
      <c r="Y13" s="499">
        <f>((X13*('Structural Information'!$AV$29/1000)*SIN(2*N13))/(4*'Structural Information'!$AR$32*J13*L13))^(1/4)</f>
        <v>1.534367337933547</v>
      </c>
      <c r="Z13" s="499">
        <f t="shared" si="2"/>
        <v>4.6031020138006404</v>
      </c>
      <c r="AA13" s="183">
        <f t="shared" si="18"/>
        <v>0.70699999999999996</v>
      </c>
      <c r="AB13" s="183">
        <f t="shared" si="3"/>
        <v>0.01</v>
      </c>
      <c r="AC13" s="181">
        <f t="shared" si="19"/>
        <v>0.80663502619987759</v>
      </c>
      <c r="AD13" s="498">
        <f>((0.6*'Structural Information'!$AT$29)+(0.3*'Structural Information'!$AV$30))/(AC13/M13)</f>
        <v>1.3203573403904669</v>
      </c>
      <c r="AE13" s="498">
        <f>(((1.2*SIN(N13)+0.45*COS(N13))*'Structural Information'!$AT$30)+(0.3*'Structural Information'!$AV$30))/(AC13/M13)</f>
        <v>1.8270344730044201</v>
      </c>
      <c r="AF13" s="498">
        <f>(1.12*'Structural Information'!$AT$31*COS(N13)*SIN(N13))/((AA13*(Z13^(-0.12)))+(AB13*(Z13^(0.88))))</f>
        <v>2.7401709914480867</v>
      </c>
      <c r="AG13" s="498">
        <f>(1.16*'Structural Information'!$AT$31*TAN(N13))/((AA13)+(AB13*Z13))</f>
        <v>3.1805579843051808</v>
      </c>
      <c r="AH13" s="498">
        <f t="shared" si="40"/>
        <v>1.3203573403904669</v>
      </c>
      <c r="AI13" s="180">
        <f>AH13*AC13*'Structural Information'!$AV$29</f>
        <v>319.51394335771948</v>
      </c>
      <c r="AJ13" s="499">
        <f t="shared" si="41"/>
        <v>255.61115468617561</v>
      </c>
      <c r="AK13" s="181">
        <f t="shared" si="42"/>
        <v>31.951394335771951</v>
      </c>
      <c r="AL13" s="184">
        <f>(X13*'Structural Information'!$AV$17*AC13)/(M13)</f>
        <v>19537.883907654326</v>
      </c>
      <c r="AM13" s="184">
        <f t="shared" si="43"/>
        <v>78151.535630617305</v>
      </c>
      <c r="AN13" s="185">
        <f t="shared" si="44"/>
        <v>-390.75767815308654</v>
      </c>
      <c r="AO13" s="16"/>
      <c r="AP13" s="707"/>
      <c r="AQ13" s="405">
        <v>5</v>
      </c>
      <c r="AR13" s="405">
        <v>502</v>
      </c>
      <c r="AS13" s="412">
        <f>'Structural Information'!$AC$7</f>
        <v>3</v>
      </c>
      <c r="AT13" s="180">
        <f t="shared" si="9"/>
        <v>255.61115468617561</v>
      </c>
      <c r="AU13" s="89">
        <f t="shared" si="10"/>
        <v>8.0000000000000004E-4</v>
      </c>
      <c r="AV13" s="412">
        <f t="shared" si="33"/>
        <v>59078.149025741244</v>
      </c>
      <c r="AW13" s="191">
        <f t="shared" si="25"/>
        <v>43890.964186219069</v>
      </c>
      <c r="AX13" s="412">
        <f t="shared" si="11"/>
        <v>319.51394335771948</v>
      </c>
      <c r="AY13" s="89">
        <f t="shared" si="12"/>
        <v>2.2000000000000001E-3</v>
      </c>
      <c r="AZ13" s="412">
        <f t="shared" si="37"/>
        <v>26853.704102609652</v>
      </c>
      <c r="BA13" s="192">
        <f t="shared" si="38"/>
        <v>8439.7355751058876</v>
      </c>
      <c r="BB13" s="452">
        <f t="shared" si="39"/>
        <v>6270.1377408884346</v>
      </c>
      <c r="BC13" s="180">
        <f t="shared" si="26"/>
        <v>31.951394335771951</v>
      </c>
      <c r="BD13" s="89">
        <f t="shared" si="14"/>
        <v>8.8999999999999999E-3</v>
      </c>
      <c r="BE13" s="412">
        <f t="shared" si="27"/>
        <v>-16598.244073748905</v>
      </c>
      <c r="BF13" s="415">
        <f t="shared" si="29"/>
        <v>-12331.343283582089</v>
      </c>
      <c r="BG13" s="16"/>
      <c r="BH13" s="705"/>
      <c r="BI13" s="403">
        <v>4</v>
      </c>
      <c r="BJ13" s="403">
        <v>7412</v>
      </c>
      <c r="BK13" s="403" t="s">
        <v>23</v>
      </c>
      <c r="BL13" s="12">
        <f>'Structural Information'!$AC$7</f>
        <v>3</v>
      </c>
      <c r="BM13" s="420">
        <f>('Structural Information'!$AF$24)*(200)/$BL13</f>
        <v>53616.514621265807</v>
      </c>
      <c r="BN13" s="409">
        <f>'Structural Information'!$AB$23*'Structural Information'!$AB$24*(12680+460*$AC$11)/(BL13*1000)</f>
        <v>271896.91900108219</v>
      </c>
      <c r="BO13" s="16"/>
      <c r="BP13" s="700">
        <v>5</v>
      </c>
      <c r="BQ13" s="178" t="s">
        <v>412</v>
      </c>
      <c r="BR13" s="179">
        <f>'Structural Information'!$AM$6</f>
        <v>4.5</v>
      </c>
      <c r="BS13" s="411">
        <f t="shared" si="30"/>
        <v>0.66666666666666663</v>
      </c>
      <c r="BT13" s="411">
        <f t="shared" si="30"/>
        <v>0.66666666666666663</v>
      </c>
      <c r="BU13" s="414">
        <f t="shared" si="30"/>
        <v>0.61111111111111116</v>
      </c>
      <c r="BV13" s="16"/>
      <c r="BW13" s="697"/>
      <c r="BX13" s="466" t="s">
        <v>258</v>
      </c>
      <c r="BY13" s="172">
        <f>(BS8*BS8)/$BN$6</f>
        <v>8.275194909402577E-6</v>
      </c>
      <c r="BZ13" s="172">
        <f>(BT8*BT8)/$BN$12</f>
        <v>8.275194909402577E-6</v>
      </c>
      <c r="CA13" s="173">
        <f>(BU8*BU8)/$BN$18</f>
        <v>6.3740071900548788E-6</v>
      </c>
      <c r="CB13" s="16"/>
      <c r="CC13" s="579"/>
      <c r="CD13" s="405">
        <v>5</v>
      </c>
      <c r="CE13" s="735"/>
      <c r="CF13" s="735"/>
      <c r="CG13" s="736"/>
      <c r="CH13" s="16"/>
      <c r="CI13" s="104" t="s">
        <v>186</v>
      </c>
      <c r="CJ13" s="408">
        <f>AT14*COS($N14)+AT15*COS($N15)+AT16*COS($N16)+AT17*COS($N17)+AT18*COS($N18)</f>
        <v>842.40000000000009</v>
      </c>
      <c r="CK13" s="408">
        <f>AX14*COS($N14)+AX15*COS($N15)+AX16*COS($N16)+AX17*COS($N17)+AX18*COS($N18)</f>
        <v>1053</v>
      </c>
      <c r="CL13" s="408">
        <f>BC14*COS($N14)+BC15*COS($N15)+BC16*COS($N16)+BC17*COS($N17)+BC18*COS($N18)</f>
        <v>105.30000000000001</v>
      </c>
      <c r="CM13" s="234">
        <f>BC14*COS($N14)+BC15*COS($N15)+BC16*COS($N16)+BC17*COS($N17)+BC18*COS($N18)</f>
        <v>105.30000000000001</v>
      </c>
      <c r="CN13" s="104" t="s">
        <v>231</v>
      </c>
      <c r="CO13" s="408">
        <f>CE14</f>
        <v>167074.70229135934</v>
      </c>
      <c r="CP13" s="408">
        <f>CF14</f>
        <v>25359.447317107275</v>
      </c>
      <c r="CQ13" s="408">
        <f>CG14</f>
        <v>-52536.332177189404</v>
      </c>
      <c r="CR13" s="410">
        <v>0</v>
      </c>
      <c r="CS13" s="104" t="s">
        <v>304</v>
      </c>
      <c r="CT13" s="106">
        <f>CJ13/(CO13*'Structural Information'!$AC$8)</f>
        <v>1.8334748979116702E-3</v>
      </c>
      <c r="CU13" s="106">
        <f>CT13+(((1/CP13)*(CK13-CJ13))/'Structural Information'!$AC$8)</f>
        <v>4.8533284942539178E-3</v>
      </c>
      <c r="CV13" s="106">
        <f>CU13+(((1/CQ13)*(CL13-CK13))/'Structural Information'!$AC$8)</f>
        <v>1.141294481188887E-2</v>
      </c>
      <c r="CW13" s="107">
        <f t="shared" si="45"/>
        <v>0.08</v>
      </c>
      <c r="CY13" s="16"/>
      <c r="CZ13" s="16"/>
      <c r="DA13" s="16"/>
      <c r="DB13" s="16"/>
      <c r="DC13" s="16"/>
      <c r="DE13" s="195"/>
    </row>
    <row r="14" spans="2:109" ht="15.75" thickBot="1" x14ac:dyDescent="0.3">
      <c r="B14" s="704">
        <v>1</v>
      </c>
      <c r="C14" s="401">
        <v>1</v>
      </c>
      <c r="D14" s="401">
        <v>111</v>
      </c>
      <c r="E14" s="162">
        <f>'Structural Information'!$AC$8</f>
        <v>2.75</v>
      </c>
      <c r="F14" s="411">
        <f>'Structural Information'!$AM$10</f>
        <v>4.5</v>
      </c>
      <c r="G14" s="411">
        <v>0.5</v>
      </c>
      <c r="H14" s="411">
        <v>0.25</v>
      </c>
      <c r="I14" s="163">
        <v>0.25</v>
      </c>
      <c r="J14" s="164">
        <f t="shared" ref="J14:J18" si="46">I14*(H14^3)/12</f>
        <v>3.2552083333333332E-4</v>
      </c>
      <c r="K14" s="411">
        <f t="shared" si="34"/>
        <v>4.25</v>
      </c>
      <c r="L14" s="411">
        <f t="shared" si="35"/>
        <v>2.25</v>
      </c>
      <c r="M14" s="411">
        <f t="shared" ref="M14:M18" si="47">SQRT(K14^2+L14^2)</f>
        <v>4.8088460154178359</v>
      </c>
      <c r="N14" s="414">
        <f t="shared" si="36"/>
        <v>0.48689923181126904</v>
      </c>
      <c r="T14" s="16"/>
      <c r="U14" s="704">
        <v>1</v>
      </c>
      <c r="V14" s="493">
        <v>1</v>
      </c>
      <c r="W14" s="493">
        <v>111</v>
      </c>
      <c r="X14" s="162">
        <f>1/((((COS(N14))^4)/'Structural Information'!$AR$29)+(((SIN(N14))^4)/'Structural Information'!$AR$30)+(((SIN(N14))^2)*((COS(N14))^2)*((1/'Structural Information'!$AR$31)-(2*'Structural Information'!$AV$31/'Structural Information'!$AR$30))))</f>
        <v>1415.1141913817778</v>
      </c>
      <c r="Y14" s="497">
        <f>((X14*('Structural Information'!$AV$29/1000)*SIN(2*N14))/(4*'Structural Information'!$AR$32*J14*L14))^(1/4)</f>
        <v>1.5330554672678769</v>
      </c>
      <c r="Z14" s="497">
        <f t="shared" si="2"/>
        <v>4.215902534986661</v>
      </c>
      <c r="AA14" s="146">
        <f t="shared" si="18"/>
        <v>0.70699999999999996</v>
      </c>
      <c r="AB14" s="146">
        <f t="shared" si="3"/>
        <v>0.01</v>
      </c>
      <c r="AC14" s="163">
        <f t="shared" si="19"/>
        <v>0.85452411768798497</v>
      </c>
      <c r="AD14" s="162">
        <f>((0.6*'Structural Information'!$AT$29)+(0.3*'Structural Information'!$AV$30))/(AC14/M14)</f>
        <v>1.215542917782831</v>
      </c>
      <c r="AE14" s="497">
        <f>(((1.2*SIN(N14)+0.45*COS(N14))*'Structural Information'!$AT$30)+(0.3*'Structural Information'!$AV$30))/(AC14/M14)</f>
        <v>1.6193223472075864</v>
      </c>
      <c r="AF14" s="497">
        <f>(1.12*'Structural Information'!$AT$31*COS(N14)*SIN(N14))/((AA14*(Z14^(-0.12)))+(AB14*(Z14^(0.88))))</f>
        <v>2.5788595925445783</v>
      </c>
      <c r="AG14" s="497">
        <f>(1.16*'Structural Information'!$AT$31*TAN(N14))/((AA14)+(AB14*Z14))</f>
        <v>2.8772968999069328</v>
      </c>
      <c r="AH14" s="163">
        <f t="shared" si="40"/>
        <v>1.215542917782831</v>
      </c>
      <c r="AI14" s="162">
        <f>AH14*AC14*'Structural Information'!$AV$29</f>
        <v>311.6132217990758</v>
      </c>
      <c r="AJ14" s="497">
        <f t="shared" si="41"/>
        <v>249.29057743926066</v>
      </c>
      <c r="AK14" s="163">
        <f t="shared" si="42"/>
        <v>31.161322179907582</v>
      </c>
      <c r="AL14" s="166">
        <f>(X14*'Structural Information'!$AV$17*AC14)/(M14)</f>
        <v>20117.079265025117</v>
      </c>
      <c r="AM14" s="166">
        <f t="shared" si="43"/>
        <v>80468.317060100468</v>
      </c>
      <c r="AN14" s="167">
        <f t="shared" si="44"/>
        <v>-402.34158530050235</v>
      </c>
      <c r="AO14" s="16"/>
      <c r="AP14" s="704">
        <v>1</v>
      </c>
      <c r="AQ14" s="401">
        <v>1</v>
      </c>
      <c r="AR14" s="401">
        <v>101</v>
      </c>
      <c r="AS14" s="411">
        <f>'Structural Information'!$AC$8</f>
        <v>2.75</v>
      </c>
      <c r="AT14" s="162">
        <f t="shared" si="9"/>
        <v>249.29057743926066</v>
      </c>
      <c r="AU14" s="60">
        <f t="shared" si="10"/>
        <v>8.0000000000000004E-4</v>
      </c>
      <c r="AV14" s="411">
        <f t="shared" si="33"/>
        <v>59087.533619313326</v>
      </c>
      <c r="AW14" s="187">
        <f t="shared" si="25"/>
        <v>46152.154637787979</v>
      </c>
      <c r="AX14" s="411">
        <f t="shared" si="11"/>
        <v>311.6132217990758</v>
      </c>
      <c r="AY14" s="60">
        <f t="shared" si="12"/>
        <v>2.2000000000000001E-3</v>
      </c>
      <c r="AZ14" s="411">
        <f t="shared" si="37"/>
        <v>26857.969826960605</v>
      </c>
      <c r="BA14" s="111">
        <f t="shared" si="38"/>
        <v>8441.0762313304713</v>
      </c>
      <c r="BB14" s="451">
        <f t="shared" si="39"/>
        <v>6593.1649482554221</v>
      </c>
      <c r="BC14" s="162">
        <f t="shared" si="26"/>
        <v>31.161322179907582</v>
      </c>
      <c r="BD14" s="60">
        <f t="shared" si="14"/>
        <v>8.8999999999999999E-3</v>
      </c>
      <c r="BE14" s="411">
        <f t="shared" si="27"/>
        <v>-17222.763189400597</v>
      </c>
      <c r="BF14" s="414">
        <f t="shared" si="29"/>
        <v>-13452.374491180466</v>
      </c>
      <c r="BG14" s="16"/>
      <c r="BH14" s="705"/>
      <c r="BI14" s="403">
        <v>5</v>
      </c>
      <c r="BJ14" s="403">
        <v>7512</v>
      </c>
      <c r="BK14" s="403" t="s">
        <v>23</v>
      </c>
      <c r="BL14" s="12">
        <f>'Structural Information'!$AC$7</f>
        <v>3</v>
      </c>
      <c r="BM14" s="420">
        <f>('Structural Information'!$AF$24)*(200)/$BL14</f>
        <v>53616.514621265807</v>
      </c>
      <c r="BN14" s="409">
        <f>'Structural Information'!$AB$23*'Structural Information'!$AB$24*(12680+460*$AC$11)/(BL14*1000)</f>
        <v>271896.91900108219</v>
      </c>
      <c r="BO14" s="16"/>
      <c r="BP14" s="702"/>
      <c r="BQ14" s="394">
        <v>6</v>
      </c>
      <c r="BR14" s="461">
        <f>'Structural Information'!$AM$6</f>
        <v>4.5</v>
      </c>
      <c r="BS14" s="408">
        <f t="shared" si="30"/>
        <v>0.66666666666666663</v>
      </c>
      <c r="BT14" s="408">
        <f t="shared" si="30"/>
        <v>0.66666666666666663</v>
      </c>
      <c r="BU14" s="410">
        <f t="shared" si="30"/>
        <v>0.61111111111111116</v>
      </c>
      <c r="BV14" s="16"/>
      <c r="BW14" s="698">
        <v>3</v>
      </c>
      <c r="BX14" s="467" t="s">
        <v>259</v>
      </c>
      <c r="BY14" s="193">
        <f>(BS9*BS9)/$BN$6</f>
        <v>1.634606401857299E-6</v>
      </c>
      <c r="BZ14" s="193">
        <f>(BT9*BT9)/$BN$12</f>
        <v>1.634606401857299E-6</v>
      </c>
      <c r="CA14" s="194">
        <f>(BU9*BU9)/$BN$18</f>
        <v>1.2590631486528156E-6</v>
      </c>
      <c r="CB14" s="16"/>
      <c r="CC14" s="700">
        <v>1</v>
      </c>
      <c r="CD14" s="401">
        <v>1</v>
      </c>
      <c r="CE14" s="691">
        <f>1/(CA5+CA4)+1/(CA10+CA9)+1/(CA15+CA14)+1/(CA19+CA20)+1/(CA24+CA25)</f>
        <v>167074.70229135934</v>
      </c>
      <c r="CF14" s="691">
        <f>1/(CA6+CA4)+1/(CA11+CA9)+1/(CA16+CA14)+1/(CA19+CA21)+1/(CA24+CA26)</f>
        <v>25359.447317107275</v>
      </c>
      <c r="CG14" s="694">
        <f>1/(CA7+CA4)+1/(CA12+CA9)+1/(CA17+CA14)+1/(CA19+CA22)+1/(CA24+CA27)</f>
        <v>-52536.332177189404</v>
      </c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Y14" s="16"/>
      <c r="CZ14" s="16"/>
      <c r="DA14" s="16"/>
      <c r="DB14" s="16"/>
      <c r="DC14" s="16"/>
      <c r="DE14" s="195"/>
    </row>
    <row r="15" spans="2:109" ht="16.5" thickBot="1" x14ac:dyDescent="0.3">
      <c r="B15" s="705"/>
      <c r="C15" s="403">
        <v>2</v>
      </c>
      <c r="D15" s="403">
        <v>211</v>
      </c>
      <c r="E15" s="420">
        <f>'Structural Information'!$AC$8</f>
        <v>2.75</v>
      </c>
      <c r="F15" s="12">
        <f>'Structural Information'!$AM$9</f>
        <v>2</v>
      </c>
      <c r="G15" s="12">
        <v>0.5</v>
      </c>
      <c r="H15" s="12">
        <v>0.25</v>
      </c>
      <c r="I15" s="421">
        <v>0.25</v>
      </c>
      <c r="J15" s="174">
        <f t="shared" si="46"/>
        <v>3.2552083333333332E-4</v>
      </c>
      <c r="K15" s="12">
        <f t="shared" si="34"/>
        <v>1.75</v>
      </c>
      <c r="L15" s="12">
        <f t="shared" si="35"/>
        <v>2.25</v>
      </c>
      <c r="M15" s="12">
        <f t="shared" si="47"/>
        <v>2.8504385627478448</v>
      </c>
      <c r="N15" s="409">
        <f t="shared" si="36"/>
        <v>0.90975315794420974</v>
      </c>
      <c r="T15" s="16"/>
      <c r="U15" s="705"/>
      <c r="V15" s="494">
        <v>2</v>
      </c>
      <c r="W15" s="494">
        <v>211</v>
      </c>
      <c r="X15" s="501">
        <f>1/((((COS(N15))^4)/'Structural Information'!$AR$29)+(((SIN(N15))^4)/'Structural Information'!$AR$30)+(((SIN(N15))^2)*((COS(N15))^2)*((1/'Structural Information'!$AR$31)-(2*'Structural Information'!$AV$31/'Structural Information'!$AR$30))))</f>
        <v>2454.9086067062099</v>
      </c>
      <c r="Y15" s="498">
        <f>((X15*('Structural Information'!$AV$29/1000)*SIN(2*N15))/(4*'Structural Information'!$AR$32*J15*L15))^(1/4)</f>
        <v>1.8306094562686979</v>
      </c>
      <c r="Z15" s="498">
        <f t="shared" si="2"/>
        <v>5.034176004738919</v>
      </c>
      <c r="AA15" s="143">
        <f t="shared" si="18"/>
        <v>0.70699999999999996</v>
      </c>
      <c r="AB15" s="143">
        <f t="shared" si="3"/>
        <v>0.01</v>
      </c>
      <c r="AC15" s="502">
        <f t="shared" si="19"/>
        <v>0.42882015964206638</v>
      </c>
      <c r="AD15" s="501">
        <f>((0.6*'Structural Information'!$AT$29)+(0.3*'Structural Information'!$AV$30))/(AC15/M15)</f>
        <v>1.4357877439051634</v>
      </c>
      <c r="AE15" s="498">
        <f>(((1.2*SIN(N15)+0.45*COS(N15))*'Structural Information'!$AT$30)+(0.3*'Structural Information'!$AV$30))/(AC15/M15)</f>
        <v>2.4398339874536181</v>
      </c>
      <c r="AF15" s="498">
        <f>(1.12*'Structural Information'!$AT$31*COS(N15)*SIN(N15))/((AA15*(Z15^(-0.12)))+(AB15*(Z15^(0.88))))</f>
        <v>3.0539494142324752</v>
      </c>
      <c r="AG15" s="498">
        <f>(1.16*'Structural Information'!$AT$31*TAN(N15))/((AA15)+(AB15*Z15))</f>
        <v>6.9122218816861762</v>
      </c>
      <c r="AH15" s="502">
        <f t="shared" si="40"/>
        <v>1.4357877439051634</v>
      </c>
      <c r="AI15" s="501">
        <f>AH15*AC15*'Structural Information'!$AV$29</f>
        <v>184.70841886606033</v>
      </c>
      <c r="AJ15" s="498">
        <f t="shared" si="41"/>
        <v>147.76673509284828</v>
      </c>
      <c r="AK15" s="502">
        <f t="shared" si="42"/>
        <v>18.470841886606035</v>
      </c>
      <c r="AL15" s="175">
        <f>(X15*'Structural Information'!$AV$17*AC15)/(M15)</f>
        <v>29545.328621140034</v>
      </c>
      <c r="AM15" s="175">
        <f t="shared" si="43"/>
        <v>118181.31448456013</v>
      </c>
      <c r="AN15" s="176">
        <f t="shared" si="44"/>
        <v>-590.90657242280065</v>
      </c>
      <c r="AO15" s="16"/>
      <c r="AP15" s="705"/>
      <c r="AQ15" s="403">
        <v>2</v>
      </c>
      <c r="AR15" s="403">
        <v>201</v>
      </c>
      <c r="AS15" s="12">
        <f>'Structural Information'!$AC$8</f>
        <v>2.75</v>
      </c>
      <c r="AT15" s="420">
        <f t="shared" si="9"/>
        <v>147.76673509284828</v>
      </c>
      <c r="AU15" s="68">
        <f t="shared" si="10"/>
        <v>8.0000000000000004E-4</v>
      </c>
      <c r="AV15" s="12">
        <f t="shared" si="33"/>
        <v>54320.132149662117</v>
      </c>
      <c r="AW15" s="169">
        <f t="shared" si="25"/>
        <v>20474.511348718799</v>
      </c>
      <c r="AX15" s="12">
        <f t="shared" si="11"/>
        <v>184.70841886606033</v>
      </c>
      <c r="AY15" s="68">
        <f t="shared" si="12"/>
        <v>2.2000000000000001E-3</v>
      </c>
      <c r="AZ15" s="12">
        <f t="shared" si="37"/>
        <v>24690.969158937325</v>
      </c>
      <c r="BA15" s="116">
        <f t="shared" si="38"/>
        <v>7760.0188785231549</v>
      </c>
      <c r="BB15" s="211">
        <f t="shared" si="39"/>
        <v>2924.9301926741123</v>
      </c>
      <c r="BC15" s="420">
        <f t="shared" si="26"/>
        <v>18.470841886606035</v>
      </c>
      <c r="BD15" s="68">
        <f t="shared" si="14"/>
        <v>8.8999999999999999E-3</v>
      </c>
      <c r="BE15" s="12">
        <f t="shared" si="27"/>
        <v>-14695.871292886219</v>
      </c>
      <c r="BF15" s="409">
        <f t="shared" si="29"/>
        <v>-5539.21302578019</v>
      </c>
      <c r="BG15" s="16"/>
      <c r="BH15" s="707"/>
      <c r="BI15" s="405">
        <v>6</v>
      </c>
      <c r="BJ15" s="405">
        <v>7612</v>
      </c>
      <c r="BK15" s="405" t="s">
        <v>23</v>
      </c>
      <c r="BL15" s="412">
        <f>'Structural Information'!$AC$7</f>
        <v>3</v>
      </c>
      <c r="BM15" s="180">
        <f>('Structural Information'!$AF$24)*(200)/$BL15</f>
        <v>53616.514621265807</v>
      </c>
      <c r="BN15" s="415">
        <f>'Structural Information'!$AB$23*'Structural Information'!$AB$24*(12680+460*$AC$11)/(BL15*1000)</f>
        <v>271896.91900108219</v>
      </c>
      <c r="BO15" s="16"/>
      <c r="BP15" s="108"/>
      <c r="BV15" s="16"/>
      <c r="BW15" s="697"/>
      <c r="BX15" s="463" t="s">
        <v>255</v>
      </c>
      <c r="BY15" s="172">
        <f>1/($AW$6)</f>
        <v>2.2783732791953133E-5</v>
      </c>
      <c r="BZ15" s="172">
        <f>1/($AW$11)</f>
        <v>2.2783732791953133E-5</v>
      </c>
      <c r="CA15" s="173">
        <f>1/($AW$16)</f>
        <v>2.1667460768586315E-5</v>
      </c>
      <c r="CB15" s="16"/>
      <c r="CC15" s="701"/>
      <c r="CD15" s="403">
        <v>2</v>
      </c>
      <c r="CE15" s="692"/>
      <c r="CF15" s="692"/>
      <c r="CG15" s="695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657" t="s">
        <v>303</v>
      </c>
      <c r="CT15" s="658"/>
      <c r="CU15" s="658"/>
      <c r="CV15" s="658"/>
      <c r="CW15" s="659"/>
      <c r="CY15" s="16"/>
      <c r="CZ15" s="16"/>
      <c r="DA15" s="16"/>
      <c r="DB15" s="16"/>
      <c r="DC15" s="16"/>
      <c r="DE15" s="195"/>
    </row>
    <row r="16" spans="2:109" x14ac:dyDescent="0.25">
      <c r="B16" s="705"/>
      <c r="C16" s="403">
        <v>3</v>
      </c>
      <c r="D16" s="403">
        <v>311</v>
      </c>
      <c r="E16" s="420">
        <f>'Structural Information'!$AC$8</f>
        <v>2.75</v>
      </c>
      <c r="F16" s="12">
        <f>'Structural Information'!$AM$8</f>
        <v>4.5</v>
      </c>
      <c r="G16" s="12">
        <v>0.5</v>
      </c>
      <c r="H16" s="12">
        <v>0.25</v>
      </c>
      <c r="I16" s="421">
        <v>0.25</v>
      </c>
      <c r="J16" s="174">
        <f t="shared" si="46"/>
        <v>3.2552083333333332E-4</v>
      </c>
      <c r="K16" s="12">
        <f t="shared" ref="K16:K18" si="48">F16-H16</f>
        <v>4.25</v>
      </c>
      <c r="L16" s="12">
        <f t="shared" ref="L16:L18" si="49">E16-G16</f>
        <v>2.25</v>
      </c>
      <c r="M16" s="12">
        <f t="shared" si="47"/>
        <v>4.8088460154178359</v>
      </c>
      <c r="N16" s="409">
        <f t="shared" ref="N16:N18" si="50">ATAN(L16/K16)</f>
        <v>0.48689923181126904</v>
      </c>
      <c r="T16" s="16"/>
      <c r="U16" s="705"/>
      <c r="V16" s="494">
        <v>3</v>
      </c>
      <c r="W16" s="494">
        <v>311</v>
      </c>
      <c r="X16" s="501">
        <f>1/((((COS(N16))^4)/'Structural Information'!$AR$29)+(((SIN(N16))^4)/'Structural Information'!$AR$30)+(((SIN(N16))^2)*((COS(N16))^2)*((1/'Structural Information'!$AR$31)-(2*'Structural Information'!$AV$31/'Structural Information'!$AR$30))))</f>
        <v>1415.1141913817778</v>
      </c>
      <c r="Y16" s="498">
        <f>((X16*('Structural Information'!$AV$29/1000)*SIN(2*N16))/(4*'Structural Information'!$AR$32*J16*L16))^(1/4)</f>
        <v>1.5330554672678769</v>
      </c>
      <c r="Z16" s="498">
        <f t="shared" si="2"/>
        <v>4.215902534986661</v>
      </c>
      <c r="AA16" s="143">
        <f t="shared" si="18"/>
        <v>0.70699999999999996</v>
      </c>
      <c r="AB16" s="143">
        <f t="shared" si="3"/>
        <v>0.01</v>
      </c>
      <c r="AC16" s="502">
        <f t="shared" si="19"/>
        <v>0.85452411768798497</v>
      </c>
      <c r="AD16" s="501">
        <f>((0.6*'Structural Information'!$AT$29)+(0.3*'Structural Information'!$AV$30))/(AC16/M16)</f>
        <v>1.215542917782831</v>
      </c>
      <c r="AE16" s="498">
        <f>(((1.2*SIN(N16)+0.45*COS(N16))*'Structural Information'!$AT$30)+(0.3*'Structural Information'!$AV$30))/(AC16/M16)</f>
        <v>1.6193223472075864</v>
      </c>
      <c r="AF16" s="498">
        <f>(1.12*'Structural Information'!$AT$31*COS(N16)*SIN(N16))/((AA16*(Z16^(-0.12)))+(AB16*(Z16^(0.88))))</f>
        <v>2.5788595925445783</v>
      </c>
      <c r="AG16" s="498">
        <f>(1.16*'Structural Information'!$AT$31*TAN(N16))/((AA16)+(AB16*Z16))</f>
        <v>2.8772968999069328</v>
      </c>
      <c r="AH16" s="502">
        <f t="shared" si="40"/>
        <v>1.215542917782831</v>
      </c>
      <c r="AI16" s="501">
        <f>AH16*AC16*'Structural Information'!$AV$29</f>
        <v>311.6132217990758</v>
      </c>
      <c r="AJ16" s="498">
        <f t="shared" si="41"/>
        <v>249.29057743926066</v>
      </c>
      <c r="AK16" s="502">
        <f t="shared" si="42"/>
        <v>31.161322179907582</v>
      </c>
      <c r="AL16" s="175">
        <f>(X16*'Structural Information'!$AV$17*AC16)/(M16)</f>
        <v>20117.079265025117</v>
      </c>
      <c r="AM16" s="175">
        <f t="shared" si="43"/>
        <v>80468.317060100468</v>
      </c>
      <c r="AN16" s="176">
        <f t="shared" si="44"/>
        <v>-402.34158530050235</v>
      </c>
      <c r="AO16" s="16"/>
      <c r="AP16" s="705"/>
      <c r="AQ16" s="403">
        <v>3</v>
      </c>
      <c r="AR16" s="403">
        <v>301</v>
      </c>
      <c r="AS16" s="12">
        <f>'Structural Information'!$AC$8</f>
        <v>2.75</v>
      </c>
      <c r="AT16" s="420">
        <f t="shared" si="9"/>
        <v>249.29057743926066</v>
      </c>
      <c r="AU16" s="68">
        <f t="shared" si="10"/>
        <v>8.0000000000000004E-4</v>
      </c>
      <c r="AV16" s="12">
        <f t="shared" si="33"/>
        <v>59087.533619313326</v>
      </c>
      <c r="AW16" s="169">
        <f t="shared" si="25"/>
        <v>46152.154637787979</v>
      </c>
      <c r="AX16" s="12">
        <f t="shared" si="11"/>
        <v>311.6132217990758</v>
      </c>
      <c r="AY16" s="68">
        <f t="shared" si="12"/>
        <v>2.2000000000000001E-3</v>
      </c>
      <c r="AZ16" s="12">
        <f t="shared" si="37"/>
        <v>26857.969826960605</v>
      </c>
      <c r="BA16" s="116">
        <f t="shared" si="38"/>
        <v>8441.0762313304713</v>
      </c>
      <c r="BB16" s="211">
        <f t="shared" si="39"/>
        <v>6593.1649482554221</v>
      </c>
      <c r="BC16" s="420">
        <f t="shared" si="26"/>
        <v>31.161322179907582</v>
      </c>
      <c r="BD16" s="68">
        <f t="shared" si="14"/>
        <v>8.8999999999999999E-3</v>
      </c>
      <c r="BE16" s="12">
        <f t="shared" si="27"/>
        <v>-17222.763189400597</v>
      </c>
      <c r="BF16" s="409">
        <f t="shared" si="29"/>
        <v>-13452.374491180466</v>
      </c>
      <c r="BG16" s="16"/>
      <c r="BH16" s="704">
        <v>1</v>
      </c>
      <c r="BI16" s="401">
        <v>1</v>
      </c>
      <c r="BJ16" s="401">
        <v>7111</v>
      </c>
      <c r="BK16" s="401" t="s">
        <v>23</v>
      </c>
      <c r="BL16" s="411">
        <f>'Structural Information'!$AC$8</f>
        <v>2.75</v>
      </c>
      <c r="BM16" s="162">
        <f>('Structural Information'!$AF$24)*(200)/$BL16</f>
        <v>58490.743223199061</v>
      </c>
      <c r="BN16" s="414">
        <f>'Structural Information'!$AB$23*'Structural Information'!$AB$24*(12680+460*$AC$11)/(BL16*1000)</f>
        <v>296614.82072845328</v>
      </c>
      <c r="BO16" s="16"/>
      <c r="BP16" s="108"/>
      <c r="BQ16" s="447"/>
      <c r="BR16" s="448"/>
      <c r="BS16" s="186"/>
      <c r="BT16" s="186"/>
      <c r="BU16" s="186"/>
      <c r="BV16" s="16"/>
      <c r="BW16" s="697"/>
      <c r="BX16" s="464" t="s">
        <v>255</v>
      </c>
      <c r="BY16" s="172">
        <f>1/($BB$6)</f>
        <v>1.5948612954367204E-4</v>
      </c>
      <c r="BZ16" s="172">
        <f>1/($BB$11)</f>
        <v>1.5948612954367204E-4</v>
      </c>
      <c r="CA16" s="173">
        <f>1/($BB$16)</f>
        <v>1.5167222538010428E-4</v>
      </c>
      <c r="CB16" s="16"/>
      <c r="CC16" s="701"/>
      <c r="CD16" s="403">
        <v>3</v>
      </c>
      <c r="CE16" s="692"/>
      <c r="CF16" s="692"/>
      <c r="CG16" s="695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660" t="s">
        <v>301</v>
      </c>
      <c r="CT16" s="746" t="s">
        <v>195</v>
      </c>
      <c r="CU16" s="664" t="s">
        <v>196</v>
      </c>
      <c r="CV16" s="664" t="s">
        <v>197</v>
      </c>
      <c r="CW16" s="666" t="s">
        <v>198</v>
      </c>
      <c r="CY16" s="16"/>
      <c r="CZ16" s="16"/>
      <c r="DA16" s="16"/>
      <c r="DB16" s="16"/>
      <c r="DC16" s="16"/>
      <c r="DE16" s="195"/>
    </row>
    <row r="17" spans="1:109" x14ac:dyDescent="0.25">
      <c r="B17" s="705"/>
      <c r="C17" s="403">
        <v>4</v>
      </c>
      <c r="D17" s="403">
        <v>411</v>
      </c>
      <c r="E17" s="420">
        <f>'Structural Information'!$AC$8</f>
        <v>2.75</v>
      </c>
      <c r="F17" s="12">
        <f>'Structural Information'!$AM$7</f>
        <v>2</v>
      </c>
      <c r="G17" s="12">
        <v>0.5</v>
      </c>
      <c r="H17" s="12">
        <v>0.25</v>
      </c>
      <c r="I17" s="421">
        <v>0.25</v>
      </c>
      <c r="J17" s="174">
        <f t="shared" si="46"/>
        <v>3.2552083333333332E-4</v>
      </c>
      <c r="K17" s="12">
        <f t="shared" si="48"/>
        <v>1.75</v>
      </c>
      <c r="L17" s="12">
        <f t="shared" si="49"/>
        <v>2.25</v>
      </c>
      <c r="M17" s="12">
        <f t="shared" si="47"/>
        <v>2.8504385627478448</v>
      </c>
      <c r="N17" s="409">
        <f t="shared" si="50"/>
        <v>0.90975315794420974</v>
      </c>
      <c r="T17" s="16"/>
      <c r="U17" s="705"/>
      <c r="V17" s="494">
        <v>4</v>
      </c>
      <c r="W17" s="494">
        <v>411</v>
      </c>
      <c r="X17" s="501">
        <f>1/((((COS(N17))^4)/'Structural Information'!$AR$29)+(((SIN(N17))^4)/'Structural Information'!$AR$30)+(((SIN(N17))^2)*((COS(N17))^2)*((1/'Structural Information'!$AR$31)-(2*'Structural Information'!$AV$31/'Structural Information'!$AR$30))))</f>
        <v>2454.9086067062099</v>
      </c>
      <c r="Y17" s="498">
        <f>((X17*('Structural Information'!$AV$29/1000)*SIN(2*N17))/(4*'Structural Information'!$AR$32*J17*L17))^(1/4)</f>
        <v>1.8306094562686979</v>
      </c>
      <c r="Z17" s="498">
        <f t="shared" si="2"/>
        <v>5.034176004738919</v>
      </c>
      <c r="AA17" s="143">
        <f t="shared" si="18"/>
        <v>0.70699999999999996</v>
      </c>
      <c r="AB17" s="143">
        <f t="shared" si="3"/>
        <v>0.01</v>
      </c>
      <c r="AC17" s="502">
        <f t="shared" si="19"/>
        <v>0.42882015964206638</v>
      </c>
      <c r="AD17" s="501">
        <f>((0.6*'Structural Information'!$AT$29)+(0.3*'Structural Information'!$AV$30))/(AC17/M17)</f>
        <v>1.4357877439051634</v>
      </c>
      <c r="AE17" s="498">
        <f>(((1.2*SIN(N17)+0.45*COS(N17))*'Structural Information'!$AT$30)+(0.3*'Structural Information'!$AV$30))/(AC17/M17)</f>
        <v>2.4398339874536181</v>
      </c>
      <c r="AF17" s="498">
        <f>(1.12*'Structural Information'!$AT$31*COS(N17)*SIN(N17))/((AA17*(Z17^(-0.12)))+(AB17*(Z17^(0.88))))</f>
        <v>3.0539494142324752</v>
      </c>
      <c r="AG17" s="498">
        <f>(1.16*'Structural Information'!$AT$31*TAN(N17))/((AA17)+(AB17*Z17))</f>
        <v>6.9122218816861762</v>
      </c>
      <c r="AH17" s="502">
        <f t="shared" si="40"/>
        <v>1.4357877439051634</v>
      </c>
      <c r="AI17" s="501">
        <f>AH17*AC17*'Structural Information'!$AV$29</f>
        <v>184.70841886606033</v>
      </c>
      <c r="AJ17" s="498">
        <f t="shared" si="41"/>
        <v>147.76673509284828</v>
      </c>
      <c r="AK17" s="502">
        <f t="shared" si="42"/>
        <v>18.470841886606035</v>
      </c>
      <c r="AL17" s="175">
        <f>(X17*'Structural Information'!$AV$17*AC17)/(M17)</f>
        <v>29545.328621140034</v>
      </c>
      <c r="AM17" s="175">
        <f t="shared" si="43"/>
        <v>118181.31448456013</v>
      </c>
      <c r="AN17" s="176">
        <f t="shared" si="44"/>
        <v>-590.90657242280065</v>
      </c>
      <c r="AO17" s="16"/>
      <c r="AP17" s="705"/>
      <c r="AQ17" s="403">
        <v>4</v>
      </c>
      <c r="AR17" s="403">
        <v>401</v>
      </c>
      <c r="AS17" s="12">
        <f>'Structural Information'!$AC$8</f>
        <v>2.75</v>
      </c>
      <c r="AT17" s="420">
        <f t="shared" si="9"/>
        <v>147.76673509284828</v>
      </c>
      <c r="AU17" s="68">
        <f t="shared" si="10"/>
        <v>8.0000000000000004E-4</v>
      </c>
      <c r="AV17" s="12">
        <f t="shared" si="33"/>
        <v>54320.132149662117</v>
      </c>
      <c r="AW17" s="169">
        <f t="shared" si="25"/>
        <v>20474.511348718799</v>
      </c>
      <c r="AX17" s="12">
        <f t="shared" si="11"/>
        <v>184.70841886606033</v>
      </c>
      <c r="AY17" s="68">
        <f t="shared" si="12"/>
        <v>2.2000000000000001E-3</v>
      </c>
      <c r="AZ17" s="12">
        <f t="shared" si="37"/>
        <v>24690.969158937325</v>
      </c>
      <c r="BA17" s="116">
        <f t="shared" si="38"/>
        <v>7760.0188785231549</v>
      </c>
      <c r="BB17" s="211">
        <f t="shared" si="39"/>
        <v>2924.9301926741123</v>
      </c>
      <c r="BC17" s="420">
        <f t="shared" si="26"/>
        <v>18.470841886606035</v>
      </c>
      <c r="BD17" s="68">
        <f t="shared" si="14"/>
        <v>8.8999999999999999E-3</v>
      </c>
      <c r="BE17" s="12">
        <f t="shared" si="27"/>
        <v>-14695.871292886219</v>
      </c>
      <c r="BF17" s="409">
        <f t="shared" si="29"/>
        <v>-5539.21302578019</v>
      </c>
      <c r="BG17" s="16"/>
      <c r="BH17" s="705"/>
      <c r="BI17" s="403">
        <v>2</v>
      </c>
      <c r="BJ17" s="403">
        <v>7211</v>
      </c>
      <c r="BK17" s="403" t="s">
        <v>23</v>
      </c>
      <c r="BL17" s="12">
        <f>'Structural Information'!$AC$8</f>
        <v>2.75</v>
      </c>
      <c r="BM17" s="420">
        <f>('Structural Information'!$AF$24)*(200)/$BL17</f>
        <v>58490.743223199061</v>
      </c>
      <c r="BN17" s="409">
        <f>'Structural Information'!$AB$23*'Structural Information'!$AB$24*(12680+460*$AC$11)/(BL17*1000)</f>
        <v>296614.82072845328</v>
      </c>
      <c r="BO17" s="16"/>
      <c r="BP17" s="108"/>
      <c r="BQ17" s="16"/>
      <c r="BR17" s="16"/>
      <c r="BS17" s="16"/>
      <c r="BT17" s="16"/>
      <c r="BU17" s="16"/>
      <c r="BV17" s="16"/>
      <c r="BW17" s="697"/>
      <c r="BX17" s="465" t="s">
        <v>255</v>
      </c>
      <c r="BY17" s="172">
        <f>1/($BF$6)</f>
        <v>-8.1094166061486319E-5</v>
      </c>
      <c r="BZ17" s="172">
        <f>1/($BF$11)</f>
        <v>-8.1094166061486319E-5</v>
      </c>
      <c r="CA17" s="173">
        <f>1/($BF$16)</f>
        <v>-7.4336318889695765E-5</v>
      </c>
      <c r="CB17" s="16"/>
      <c r="CC17" s="701"/>
      <c r="CD17" s="403">
        <v>4</v>
      </c>
      <c r="CE17" s="692"/>
      <c r="CF17" s="692"/>
      <c r="CG17" s="695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661"/>
      <c r="CT17" s="747"/>
      <c r="CU17" s="665"/>
      <c r="CV17" s="665"/>
      <c r="CW17" s="667"/>
      <c r="CY17" s="16"/>
      <c r="CZ17" s="16"/>
      <c r="DA17" s="16"/>
      <c r="DB17" s="16"/>
      <c r="DC17" s="16"/>
      <c r="DE17" s="195"/>
    </row>
    <row r="18" spans="1:109" ht="15.75" thickBot="1" x14ac:dyDescent="0.3">
      <c r="B18" s="706"/>
      <c r="C18" s="96">
        <v>5</v>
      </c>
      <c r="D18" s="96">
        <v>511</v>
      </c>
      <c r="E18" s="62">
        <f>'Structural Information'!$AC$8</f>
        <v>2.75</v>
      </c>
      <c r="F18" s="408">
        <f>'Structural Information'!$AM$6</f>
        <v>4.5</v>
      </c>
      <c r="G18" s="408">
        <v>0.5</v>
      </c>
      <c r="H18" s="408">
        <v>0.25</v>
      </c>
      <c r="I18" s="197">
        <v>0.25</v>
      </c>
      <c r="J18" s="198">
        <f t="shared" si="46"/>
        <v>3.2552083333333332E-4</v>
      </c>
      <c r="K18" s="408">
        <f t="shared" si="48"/>
        <v>4.25</v>
      </c>
      <c r="L18" s="408">
        <f t="shared" si="49"/>
        <v>2.25</v>
      </c>
      <c r="M18" s="408">
        <f t="shared" si="47"/>
        <v>4.8088460154178359</v>
      </c>
      <c r="N18" s="410">
        <f t="shared" si="50"/>
        <v>0.48689923181126904</v>
      </c>
      <c r="T18" s="16"/>
      <c r="U18" s="706"/>
      <c r="V18" s="496">
        <v>5</v>
      </c>
      <c r="W18" s="496">
        <v>511</v>
      </c>
      <c r="X18" s="62">
        <f>1/((((COS(N18))^4)/'Structural Information'!$AR$29)+(((SIN(N18))^4)/'Structural Information'!$AR$30)+(((SIN(N18))^2)*((COS(N18))^2)*((1/'Structural Information'!$AR$31)-(2*'Structural Information'!$AV$31/'Structural Information'!$AR$30))))</f>
        <v>1415.1141913817778</v>
      </c>
      <c r="Y18" s="500">
        <f>((X18*('Structural Information'!$AV$29/1000)*SIN(2*N18))/(4*'Structural Information'!$AR$32*J18*L18))^(1/4)</f>
        <v>1.5330554672678769</v>
      </c>
      <c r="Z18" s="500">
        <f t="shared" si="2"/>
        <v>4.215902534986661</v>
      </c>
      <c r="AA18" s="147">
        <f t="shared" si="18"/>
        <v>0.70699999999999996</v>
      </c>
      <c r="AB18" s="147">
        <f t="shared" si="3"/>
        <v>0.01</v>
      </c>
      <c r="AC18" s="197">
        <f t="shared" si="19"/>
        <v>0.85452411768798497</v>
      </c>
      <c r="AD18" s="62">
        <f>((0.6*'Structural Information'!$AT$29)+(0.3*'Structural Information'!$AV$30))/(AC18/M18)</f>
        <v>1.215542917782831</v>
      </c>
      <c r="AE18" s="500">
        <f>(((1.2*SIN(N18)+0.45*COS(N18))*'Structural Information'!$AT$30)+(0.3*'Structural Information'!$AV$30))/(AC18/M18)</f>
        <v>1.6193223472075864</v>
      </c>
      <c r="AF18" s="500">
        <f>(1.12*'Structural Information'!$AT$31*COS(N18)*SIN(N18))/((AA18*(Z18^(-0.12)))+(AB18*(Z18^(0.88))))</f>
        <v>2.5788595925445783</v>
      </c>
      <c r="AG18" s="500">
        <f>(1.16*'Structural Information'!$AT$31*TAN(N18))/((AA18)+(AB18*Z18))</f>
        <v>2.8772968999069328</v>
      </c>
      <c r="AH18" s="197">
        <f t="shared" si="40"/>
        <v>1.215542917782831</v>
      </c>
      <c r="AI18" s="62">
        <f>AH18*AC18*'Structural Information'!$AV$29</f>
        <v>311.6132217990758</v>
      </c>
      <c r="AJ18" s="500">
        <f t="shared" si="41"/>
        <v>249.29057743926066</v>
      </c>
      <c r="AK18" s="197">
        <f t="shared" si="42"/>
        <v>31.161322179907582</v>
      </c>
      <c r="AL18" s="199">
        <f>(X18*'Structural Information'!$AV$17*AC18)/(M18)</f>
        <v>20117.079265025117</v>
      </c>
      <c r="AM18" s="199">
        <f t="shared" si="43"/>
        <v>80468.317060100468</v>
      </c>
      <c r="AN18" s="200">
        <f t="shared" si="44"/>
        <v>-402.34158530050235</v>
      </c>
      <c r="AO18" s="16"/>
      <c r="AP18" s="706"/>
      <c r="AQ18" s="96">
        <v>5</v>
      </c>
      <c r="AR18" s="96">
        <v>501</v>
      </c>
      <c r="AS18" s="408">
        <f>'Structural Information'!$AC$8</f>
        <v>2.75</v>
      </c>
      <c r="AT18" s="62">
        <f t="shared" si="9"/>
        <v>249.29057743926066</v>
      </c>
      <c r="AU18" s="106">
        <f t="shared" si="10"/>
        <v>8.0000000000000004E-4</v>
      </c>
      <c r="AV18" s="408">
        <f t="shared" si="33"/>
        <v>59087.533619313326</v>
      </c>
      <c r="AW18" s="201">
        <f t="shared" si="25"/>
        <v>46152.154637787979</v>
      </c>
      <c r="AX18" s="408">
        <f t="shared" si="11"/>
        <v>311.6132217990758</v>
      </c>
      <c r="AY18" s="106">
        <f t="shared" si="12"/>
        <v>2.2000000000000001E-3</v>
      </c>
      <c r="AZ18" s="408">
        <f t="shared" si="37"/>
        <v>26857.969826960605</v>
      </c>
      <c r="BA18" s="123">
        <f t="shared" si="38"/>
        <v>8441.0762313304713</v>
      </c>
      <c r="BB18" s="453">
        <f t="shared" si="39"/>
        <v>6593.1649482554221</v>
      </c>
      <c r="BC18" s="62">
        <f t="shared" si="26"/>
        <v>31.161322179907582</v>
      </c>
      <c r="BD18" s="106">
        <f t="shared" si="14"/>
        <v>8.8999999999999999E-3</v>
      </c>
      <c r="BE18" s="408">
        <f t="shared" si="27"/>
        <v>-17222.763189400597</v>
      </c>
      <c r="BF18" s="410">
        <f t="shared" si="29"/>
        <v>-13452.374491180466</v>
      </c>
      <c r="BG18" s="16"/>
      <c r="BH18" s="705"/>
      <c r="BI18" s="403">
        <v>3</v>
      </c>
      <c r="BJ18" s="403">
        <v>7311</v>
      </c>
      <c r="BK18" s="403" t="s">
        <v>23</v>
      </c>
      <c r="BL18" s="12">
        <f>'Structural Information'!$AC$8</f>
        <v>2.75</v>
      </c>
      <c r="BM18" s="420">
        <f>('Structural Information'!$AF$24)*(200)/$BL18</f>
        <v>58490.743223199061</v>
      </c>
      <c r="BN18" s="409">
        <f>'Structural Information'!$AB$23*'Structural Information'!$AB$24*(12680+460*$AC$11)/(BL18*1000)</f>
        <v>296614.82072845328</v>
      </c>
      <c r="BO18" s="16"/>
      <c r="BP18" s="108"/>
      <c r="BQ18" s="16"/>
      <c r="BR18" s="16"/>
      <c r="BS18" s="16"/>
      <c r="BT18" s="16"/>
      <c r="BU18" s="16"/>
      <c r="BV18" s="16"/>
      <c r="BW18" s="703"/>
      <c r="BX18" s="468" t="s">
        <v>413</v>
      </c>
      <c r="BY18" s="188">
        <f>(BS10*BS10)/$BN$7</f>
        <v>1.634606401857299E-6</v>
      </c>
      <c r="BZ18" s="188">
        <f>(BT10*BT10)/$BN$13</f>
        <v>1.634606401857299E-6</v>
      </c>
      <c r="CA18" s="189">
        <f>(BU10*BU10)/$BN$19</f>
        <v>1.2590631486528156E-6</v>
      </c>
      <c r="CB18" s="16"/>
      <c r="CC18" s="702"/>
      <c r="CD18" s="96">
        <v>5</v>
      </c>
      <c r="CE18" s="693"/>
      <c r="CF18" s="693"/>
      <c r="CG18" s="69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91" t="s">
        <v>390</v>
      </c>
      <c r="CT18" s="68">
        <f t="shared" ref="CT18:CW20" si="51">CT11/$CT11</f>
        <v>1</v>
      </c>
      <c r="CU18" s="68">
        <f t="shared" si="51"/>
        <v>2.3322456626218599</v>
      </c>
      <c r="CV18" s="68">
        <f t="shared" si="51"/>
        <v>4.883813185575316</v>
      </c>
      <c r="CW18" s="95">
        <f t="shared" si="51"/>
        <v>34.42176818226492</v>
      </c>
      <c r="CY18" s="16"/>
      <c r="CZ18" s="16"/>
      <c r="DA18" s="16"/>
      <c r="DB18" s="16"/>
      <c r="DC18" s="16"/>
      <c r="DE18" s="195"/>
    </row>
    <row r="19" spans="1:109" x14ac:dyDescent="0.25">
      <c r="T19" s="16"/>
      <c r="AO19" s="449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705"/>
      <c r="BI19" s="403">
        <v>4</v>
      </c>
      <c r="BJ19" s="403">
        <v>7411</v>
      </c>
      <c r="BK19" s="403" t="s">
        <v>23</v>
      </c>
      <c r="BL19" s="12">
        <f>'Structural Information'!$AC$8</f>
        <v>2.75</v>
      </c>
      <c r="BM19" s="420">
        <f>('Structural Information'!$AF$24)*(200)/$BL19</f>
        <v>58490.743223199061</v>
      </c>
      <c r="BN19" s="409">
        <f>'Structural Information'!$AB$23*'Structural Information'!$AB$24*(12680+460*$AC$11)/(BL19*1000)</f>
        <v>296614.82072845328</v>
      </c>
      <c r="BO19" s="16"/>
      <c r="BP19" s="108"/>
      <c r="BQ19" s="16"/>
      <c r="BR19" s="16"/>
      <c r="BS19" s="16"/>
      <c r="BT19" s="16"/>
      <c r="BU19" s="16"/>
      <c r="BV19" s="16"/>
      <c r="BW19" s="697">
        <v>4</v>
      </c>
      <c r="BX19" s="469" t="s">
        <v>414</v>
      </c>
      <c r="BY19" s="172">
        <f>(BS11*BS11)/$BN$7</f>
        <v>8.275194909402577E-6</v>
      </c>
      <c r="BZ19" s="172">
        <f>(BT11*BT11)/$BN$13</f>
        <v>8.275194909402577E-6</v>
      </c>
      <c r="CA19" s="173">
        <f>(BU11*BU11)/$BN$19</f>
        <v>6.3740071900548788E-6</v>
      </c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91" t="s">
        <v>391</v>
      </c>
      <c r="CT19" s="68">
        <f t="shared" si="51"/>
        <v>1</v>
      </c>
      <c r="CU19" s="68">
        <f t="shared" si="51"/>
        <v>2.4806149981665282</v>
      </c>
      <c r="CV19" s="68">
        <f t="shared" si="51"/>
        <v>5.5529093669372154</v>
      </c>
      <c r="CW19" s="95">
        <f t="shared" si="51"/>
        <v>39.181830534687528</v>
      </c>
      <c r="CY19" s="16"/>
      <c r="CZ19" s="16"/>
      <c r="DA19" s="16"/>
      <c r="DB19" s="16"/>
      <c r="DC19" s="16"/>
    </row>
    <row r="20" spans="1:109" ht="15.75" thickBot="1" x14ac:dyDescent="0.3">
      <c r="T20" s="16"/>
      <c r="AO20" s="449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705"/>
      <c r="BI20" s="403">
        <v>5</v>
      </c>
      <c r="BJ20" s="403">
        <v>7511</v>
      </c>
      <c r="BK20" s="403" t="s">
        <v>23</v>
      </c>
      <c r="BL20" s="12">
        <f>'Structural Information'!$AC$8</f>
        <v>2.75</v>
      </c>
      <c r="BM20" s="420">
        <f>('Structural Information'!$AF$24)*(200)/$BL20</f>
        <v>58490.743223199061</v>
      </c>
      <c r="BN20" s="409">
        <f>'Structural Information'!$AB$23*'Structural Information'!$AB$24*(12680+460*$AC$11)/(BL20*1000)</f>
        <v>296614.82072845328</v>
      </c>
      <c r="BO20" s="16"/>
      <c r="BP20" s="108"/>
      <c r="BQ20" s="16"/>
      <c r="BR20" s="16"/>
      <c r="BS20" s="16"/>
      <c r="BT20" s="16"/>
      <c r="BU20" s="16"/>
      <c r="BV20" s="16"/>
      <c r="BW20" s="697"/>
      <c r="BX20" s="463" t="s">
        <v>415</v>
      </c>
      <c r="BY20" s="172">
        <f>1/($AW$7)</f>
        <v>5.544389288149505E-5</v>
      </c>
      <c r="BZ20" s="172">
        <f>1/($AW$12)</f>
        <v>5.544389288149505E-5</v>
      </c>
      <c r="CA20" s="173">
        <f>1/($AW$17)</f>
        <v>4.8841214472382286E-5</v>
      </c>
      <c r="CB20" s="403"/>
      <c r="CC20" s="403"/>
      <c r="CD20" s="403"/>
      <c r="CE20" s="403"/>
      <c r="CF20" s="403"/>
      <c r="CG20" s="403"/>
      <c r="CH20" s="16"/>
      <c r="CI20" s="16"/>
      <c r="CJ20" s="16"/>
      <c r="CK20" s="16"/>
      <c r="CL20" s="16"/>
      <c r="CM20" s="450"/>
      <c r="CN20" s="16"/>
      <c r="CO20" s="16"/>
      <c r="CP20" s="16"/>
      <c r="CQ20" s="16"/>
      <c r="CR20" s="16"/>
      <c r="CS20" s="104" t="s">
        <v>392</v>
      </c>
      <c r="CT20" s="106">
        <f t="shared" si="51"/>
        <v>1</v>
      </c>
      <c r="CU20" s="106">
        <f t="shared" si="51"/>
        <v>2.6470656891904349</v>
      </c>
      <c r="CV20" s="106">
        <f t="shared" si="51"/>
        <v>6.2247619669558745</v>
      </c>
      <c r="CW20" s="107">
        <f t="shared" si="51"/>
        <v>43.632994425568675</v>
      </c>
      <c r="CY20" s="16"/>
      <c r="CZ20" s="16"/>
      <c r="DA20" s="16"/>
      <c r="DB20" s="16"/>
      <c r="DC20" s="16"/>
    </row>
    <row r="21" spans="1:109" ht="15.75" thickBot="1" x14ac:dyDescent="0.3">
      <c r="T21" s="16"/>
      <c r="AO21" s="449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706"/>
      <c r="BI21" s="96">
        <v>6</v>
      </c>
      <c r="BJ21" s="96">
        <v>7611</v>
      </c>
      <c r="BK21" s="96" t="s">
        <v>23</v>
      </c>
      <c r="BL21" s="408">
        <f>'Structural Information'!$AC$8</f>
        <v>2.75</v>
      </c>
      <c r="BM21" s="62">
        <f>('Structural Information'!$AF$24)*(200)/$BL21</f>
        <v>58490.743223199061</v>
      </c>
      <c r="BN21" s="410">
        <f>'Structural Information'!$AB$23*'Structural Information'!$AB$24*(12680+460*$AC$11)/(BL21*1000)</f>
        <v>296614.82072845328</v>
      </c>
      <c r="BO21" s="16"/>
      <c r="BP21" s="108"/>
      <c r="BQ21" s="16"/>
      <c r="BR21" s="16"/>
      <c r="BS21" s="16"/>
      <c r="BT21" s="16"/>
      <c r="BU21" s="16"/>
      <c r="BV21" s="16"/>
      <c r="BW21" s="697"/>
      <c r="BX21" s="464" t="s">
        <v>415</v>
      </c>
      <c r="BY21" s="172">
        <f>1/($BB$7)</f>
        <v>3.8810725017046551E-4</v>
      </c>
      <c r="BZ21" s="172">
        <f>1/($BB$12)</f>
        <v>3.8810725017046551E-4</v>
      </c>
      <c r="CA21" s="173">
        <f>1/($BB$17)</f>
        <v>3.4188850130667623E-4</v>
      </c>
      <c r="CB21" s="403"/>
      <c r="CC21" s="403"/>
      <c r="CD21" s="403"/>
      <c r="CE21" s="403"/>
      <c r="CF21" s="403"/>
      <c r="CG21" s="143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9" x14ac:dyDescent="0.25">
      <c r="B22" s="48"/>
      <c r="C22" s="48"/>
      <c r="D22" s="48"/>
      <c r="E22" s="12"/>
      <c r="F22" s="12"/>
      <c r="G22" s="12"/>
      <c r="H22" s="12"/>
      <c r="I22" s="12"/>
      <c r="J22" s="209"/>
      <c r="K22" s="12"/>
      <c r="L22" s="12"/>
      <c r="M22" s="12"/>
      <c r="N22" s="12"/>
      <c r="T22" s="16"/>
      <c r="AO22" s="449"/>
      <c r="AP22" s="403"/>
      <c r="AQ22" s="403"/>
      <c r="AR22" s="403"/>
      <c r="AS22" s="12"/>
      <c r="AT22" s="12"/>
      <c r="AU22" s="68"/>
      <c r="AV22" s="211"/>
      <c r="AW22" s="12"/>
      <c r="AX22" s="12"/>
      <c r="AY22" s="68"/>
      <c r="AZ22" s="68"/>
      <c r="BA22" s="211"/>
      <c r="BB22" s="12"/>
      <c r="BC22" s="12"/>
      <c r="BD22" s="68"/>
      <c r="BE22" s="68"/>
      <c r="BF22" s="12"/>
      <c r="BG22" s="16"/>
      <c r="BH22" s="16"/>
      <c r="BI22" s="16"/>
      <c r="BJ22" s="16"/>
      <c r="BK22" s="16"/>
      <c r="BL22" s="16"/>
      <c r="BM22" s="16"/>
      <c r="BN22" s="16"/>
      <c r="BO22" s="16"/>
      <c r="BP22" s="108"/>
      <c r="BQ22" s="16"/>
      <c r="BR22" s="16"/>
      <c r="BS22" s="16"/>
      <c r="BT22" s="16"/>
      <c r="BU22" s="16"/>
      <c r="BV22" s="16"/>
      <c r="BW22" s="697"/>
      <c r="BX22" s="465" t="s">
        <v>415</v>
      </c>
      <c r="BY22" s="172">
        <f>1/($BF$7)</f>
        <v>-1.9694297472075252E-4</v>
      </c>
      <c r="BZ22" s="172">
        <f>1/($BF$12)</f>
        <v>-1.9694297472075252E-4</v>
      </c>
      <c r="CA22" s="173">
        <f>1/($BF$17)</f>
        <v>-1.8053106016068979E-4</v>
      </c>
      <c r="CB22" s="403"/>
      <c r="CH22" s="16"/>
      <c r="CI22" s="390"/>
      <c r="CJ22" s="403"/>
      <c r="CK22" s="12"/>
      <c r="CL22" s="12"/>
      <c r="CM22" s="12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9" x14ac:dyDescent="0.25">
      <c r="T23" s="16"/>
      <c r="AO23" s="449"/>
      <c r="AP23" s="403"/>
      <c r="AQ23" s="403"/>
      <c r="AR23" s="403"/>
      <c r="AS23" s="12"/>
      <c r="AT23" s="12"/>
      <c r="AU23" s="68"/>
      <c r="AV23" s="211"/>
      <c r="AW23" s="12"/>
      <c r="AX23" s="12"/>
      <c r="AY23" s="68"/>
      <c r="AZ23" s="68"/>
      <c r="BA23" s="211"/>
      <c r="BB23" s="12"/>
      <c r="BC23" s="12"/>
      <c r="BD23" s="68"/>
      <c r="BE23" s="68"/>
      <c r="BF23" s="12"/>
      <c r="BG23" s="16"/>
      <c r="BH23" s="16"/>
      <c r="BI23" s="16"/>
      <c r="BJ23" s="16"/>
      <c r="BK23" s="16"/>
      <c r="BL23" s="16"/>
      <c r="BM23" s="16"/>
      <c r="BN23" s="16"/>
      <c r="BO23" s="16"/>
      <c r="BP23" s="108"/>
      <c r="BQ23" s="16"/>
      <c r="BR23" s="16"/>
      <c r="BS23" s="16"/>
      <c r="BT23" s="16"/>
      <c r="BU23" s="16"/>
      <c r="BV23" s="16"/>
      <c r="BW23" s="697"/>
      <c r="BX23" s="469" t="s">
        <v>416</v>
      </c>
      <c r="BY23" s="172">
        <f>(BS12*BS12)/$BN$8</f>
        <v>8.275194909402577E-6</v>
      </c>
      <c r="BZ23" s="172">
        <f>(BT12*BT12)/$BN$14</f>
        <v>8.275194909402577E-6</v>
      </c>
      <c r="CA23" s="173">
        <f>(BU12*BU12)/$BN$20</f>
        <v>6.3740071900548788E-6</v>
      </c>
      <c r="CB23" s="16"/>
      <c r="CH23" s="16"/>
      <c r="CI23" s="390"/>
      <c r="CJ23" s="403"/>
      <c r="CK23" s="12"/>
      <c r="CL23" s="12"/>
      <c r="CM23" s="12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9" x14ac:dyDescent="0.25">
      <c r="T24" s="16"/>
      <c r="AO24" s="449"/>
      <c r="AP24" s="403"/>
      <c r="AQ24" s="403"/>
      <c r="AR24" s="403"/>
      <c r="AS24" s="12"/>
      <c r="AT24" s="12"/>
      <c r="AU24" s="68"/>
      <c r="AV24" s="211"/>
      <c r="AW24" s="12"/>
      <c r="AX24" s="12"/>
      <c r="AY24" s="68"/>
      <c r="AZ24" s="68"/>
      <c r="BA24" s="211"/>
      <c r="BB24" s="12"/>
      <c r="BC24" s="12"/>
      <c r="BD24" s="68"/>
      <c r="BE24" s="68"/>
      <c r="BF24" s="12"/>
      <c r="BG24" s="16"/>
      <c r="BH24" s="16"/>
      <c r="BI24" s="16"/>
      <c r="BJ24" s="16"/>
      <c r="BK24" s="16"/>
      <c r="BL24" s="16"/>
      <c r="BM24" s="16"/>
      <c r="BN24" s="16"/>
      <c r="BO24" s="16"/>
      <c r="BP24" s="108"/>
      <c r="BQ24" s="16"/>
      <c r="BR24" s="16"/>
      <c r="BS24" s="16"/>
      <c r="BT24" s="16"/>
      <c r="BU24" s="16"/>
      <c r="BV24" s="16"/>
      <c r="BW24" s="698">
        <v>5</v>
      </c>
      <c r="BX24" s="467" t="s">
        <v>417</v>
      </c>
      <c r="BY24" s="193">
        <f>(BS13*BS13)/$BN$8</f>
        <v>1.634606401857299E-6</v>
      </c>
      <c r="BZ24" s="193">
        <f>(BT13*BT13)/$BN$14</f>
        <v>1.634606401857299E-6</v>
      </c>
      <c r="CA24" s="194">
        <f>(BU13*BU13)/$BN$20</f>
        <v>1.2590631486528156E-6</v>
      </c>
      <c r="CB24" s="16"/>
      <c r="CH24" s="16"/>
      <c r="CI24" s="390"/>
      <c r="CJ24" s="403"/>
      <c r="CK24" s="12"/>
      <c r="CL24" s="12"/>
      <c r="CM24" s="12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9" ht="15.75" thickBot="1" x14ac:dyDescent="0.3">
      <c r="A25" s="16"/>
      <c r="O25" s="16"/>
      <c r="P25" s="16"/>
      <c r="Q25" s="16"/>
      <c r="R25" s="16"/>
      <c r="T25" s="16"/>
      <c r="AA25" s="138"/>
      <c r="AB25" s="143"/>
      <c r="AI25" s="12"/>
      <c r="AJ25" s="12"/>
      <c r="AK25" s="12"/>
      <c r="AL25" s="210"/>
      <c r="AM25" s="210"/>
      <c r="AN25" s="210"/>
      <c r="AO25" s="449"/>
      <c r="AP25" s="403"/>
      <c r="AQ25" s="403"/>
      <c r="AR25" s="403"/>
      <c r="AS25" s="12"/>
      <c r="AT25" s="12"/>
      <c r="AU25" s="68"/>
      <c r="AV25" s="211"/>
      <c r="AW25" s="12"/>
      <c r="AX25" s="12"/>
      <c r="AY25" s="68"/>
      <c r="AZ25" s="68"/>
      <c r="BA25" s="211"/>
      <c r="BB25" s="12"/>
      <c r="BC25" s="12"/>
      <c r="BD25" s="68"/>
      <c r="BE25" s="68"/>
      <c r="BF25" s="12"/>
      <c r="BG25" s="16"/>
      <c r="BO25" s="16"/>
      <c r="BP25" s="16"/>
      <c r="BQ25" s="16"/>
      <c r="BR25" s="16"/>
      <c r="BS25" s="16"/>
      <c r="BT25" s="16"/>
      <c r="BU25" s="16"/>
      <c r="BV25" s="16"/>
      <c r="BW25" s="697"/>
      <c r="BX25" s="463" t="s">
        <v>418</v>
      </c>
      <c r="BY25" s="172">
        <f>1/($AW$8)</f>
        <v>2.2783732791953133E-5</v>
      </c>
      <c r="BZ25" s="172">
        <f>1/($AW$13)</f>
        <v>2.2783732791953133E-5</v>
      </c>
      <c r="CA25" s="173">
        <f>1/($AW$18)</f>
        <v>2.1667460768586315E-5</v>
      </c>
      <c r="CB25" s="16"/>
      <c r="CH25" s="16"/>
      <c r="CI25" s="390"/>
      <c r="CJ25" s="403"/>
      <c r="CK25" s="12"/>
      <c r="CL25" s="12"/>
      <c r="CM25" s="12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9" ht="16.5" thickBot="1" x14ac:dyDescent="0.3">
      <c r="A26" s="16"/>
      <c r="O26" s="16"/>
      <c r="P26" s="16"/>
      <c r="Q26" s="16"/>
      <c r="R26" s="16"/>
      <c r="T26" s="16"/>
      <c r="U26" s="709" t="s">
        <v>233</v>
      </c>
      <c r="V26" s="710"/>
      <c r="W26" s="710"/>
      <c r="X26" s="710"/>
      <c r="Y26" s="710"/>
      <c r="Z26" s="711"/>
      <c r="AA26" s="138"/>
      <c r="AB26" s="143"/>
      <c r="AI26" s="12"/>
      <c r="AJ26" s="12"/>
      <c r="AK26" s="12"/>
      <c r="AL26" s="210"/>
      <c r="AM26" s="210"/>
      <c r="AN26" s="210"/>
      <c r="AO26" s="449"/>
      <c r="AP26" s="403"/>
      <c r="AQ26" s="403"/>
      <c r="AR26" s="403"/>
      <c r="AS26" s="12"/>
      <c r="AT26" s="12"/>
      <c r="AU26" s="68"/>
      <c r="AV26" s="211"/>
      <c r="AW26" s="12"/>
      <c r="AX26" s="12"/>
      <c r="AY26" s="68"/>
      <c r="AZ26" s="68"/>
      <c r="BA26" s="211"/>
      <c r="BB26" s="12"/>
      <c r="BC26" s="12"/>
      <c r="BD26" s="68"/>
      <c r="BE26" s="68"/>
      <c r="BF26" s="12"/>
      <c r="BG26" s="16"/>
      <c r="BO26" s="16"/>
      <c r="BP26" s="16"/>
      <c r="BQ26" s="16"/>
      <c r="BR26" s="16"/>
      <c r="BS26" s="16"/>
      <c r="BT26" s="16"/>
      <c r="BU26" s="16"/>
      <c r="BV26" s="16"/>
      <c r="BW26" s="697"/>
      <c r="BX26" s="464" t="s">
        <v>418</v>
      </c>
      <c r="BY26" s="172">
        <f>1/($BB$8)</f>
        <v>1.5948612954367204E-4</v>
      </c>
      <c r="BZ26" s="172">
        <f>1/($BB$13)</f>
        <v>1.5948612954367204E-4</v>
      </c>
      <c r="CA26" s="173">
        <f>1/($BB$18)</f>
        <v>1.5167222538010428E-4</v>
      </c>
      <c r="CB26" s="16"/>
      <c r="CH26" s="16"/>
      <c r="CI26" s="390"/>
      <c r="CJ26" s="403"/>
      <c r="CK26" s="12"/>
      <c r="CL26" s="12"/>
      <c r="CM26" s="12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9" x14ac:dyDescent="0.25">
      <c r="A27" s="16"/>
      <c r="O27" s="16"/>
      <c r="P27" s="16"/>
      <c r="Q27" s="16"/>
      <c r="R27" s="16"/>
      <c r="T27" s="16"/>
      <c r="U27" s="391" t="s">
        <v>5</v>
      </c>
      <c r="V27" s="418" t="s">
        <v>55</v>
      </c>
      <c r="W27" s="392" t="s">
        <v>28</v>
      </c>
      <c r="X27" s="392" t="s">
        <v>26</v>
      </c>
      <c r="Y27" s="246" t="s">
        <v>232</v>
      </c>
      <c r="Z27" s="204" t="s">
        <v>227</v>
      </c>
      <c r="AA27" s="138"/>
      <c r="AB27" s="143"/>
      <c r="AI27" s="12"/>
      <c r="AJ27" s="12"/>
      <c r="AK27" s="12"/>
      <c r="AL27" s="210"/>
      <c r="AM27" s="210"/>
      <c r="AN27" s="210"/>
      <c r="AO27" s="449"/>
      <c r="AP27" s="403"/>
      <c r="AQ27" s="403"/>
      <c r="AR27" s="403"/>
      <c r="AS27" s="12"/>
      <c r="AT27" s="12"/>
      <c r="AU27" s="68"/>
      <c r="AV27" s="211"/>
      <c r="AW27" s="12"/>
      <c r="AX27" s="12"/>
      <c r="AY27" s="68"/>
      <c r="AZ27" s="68"/>
      <c r="BA27" s="211"/>
      <c r="BB27" s="12"/>
      <c r="BC27" s="12"/>
      <c r="BD27" s="68"/>
      <c r="BE27" s="68"/>
      <c r="BF27" s="12"/>
      <c r="BG27" s="16"/>
      <c r="BO27" s="16"/>
      <c r="BP27" s="16"/>
      <c r="BQ27" s="16"/>
      <c r="BR27" s="16"/>
      <c r="BS27" s="16"/>
      <c r="BT27" s="16"/>
      <c r="BU27" s="16"/>
      <c r="BV27" s="16"/>
      <c r="BW27" s="697"/>
      <c r="BX27" s="465" t="s">
        <v>418</v>
      </c>
      <c r="BY27" s="172">
        <f>1/($BF$8)</f>
        <v>-8.1094166061486319E-5</v>
      </c>
      <c r="BZ27" s="172">
        <f>1/($BF$13)</f>
        <v>-8.1094166061486319E-5</v>
      </c>
      <c r="CA27" s="173">
        <f>1/($BF$18)</f>
        <v>-7.4336318889695765E-5</v>
      </c>
      <c r="CB27" s="16"/>
      <c r="CH27" s="16"/>
      <c r="CI27" s="390"/>
      <c r="CJ27" s="403"/>
      <c r="CK27" s="12"/>
      <c r="CL27" s="12"/>
      <c r="CM27" s="12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9" ht="15.75" thickBot="1" x14ac:dyDescent="0.3">
      <c r="A28" s="16"/>
      <c r="O28" s="16"/>
      <c r="P28" s="16"/>
      <c r="Q28" s="16"/>
      <c r="R28" s="16"/>
      <c r="T28" s="16"/>
      <c r="U28" s="704">
        <v>3</v>
      </c>
      <c r="V28" s="401">
        <v>1</v>
      </c>
      <c r="W28" s="401">
        <v>7113</v>
      </c>
      <c r="X28" s="401" t="s">
        <v>8</v>
      </c>
      <c r="Y28" s="411">
        <f>'Structural Information'!$AM$10</f>
        <v>4.5</v>
      </c>
      <c r="Z28" s="170">
        <f>2*(SUM('Structural Information'!$AF$19:$AF$20))*(200)/$Y28</f>
        <v>107233.0292425316</v>
      </c>
      <c r="AA28" s="145"/>
      <c r="AB28" s="143"/>
      <c r="AI28" s="12"/>
      <c r="AJ28" s="12"/>
      <c r="AK28" s="12"/>
      <c r="AL28" s="210"/>
      <c r="AM28" s="210"/>
      <c r="AN28" s="210"/>
      <c r="AO28" s="449"/>
      <c r="AP28" s="403"/>
      <c r="AQ28" s="403"/>
      <c r="AR28" s="403"/>
      <c r="AS28" s="12"/>
      <c r="AT28" s="12"/>
      <c r="AU28" s="68"/>
      <c r="AV28" s="211"/>
      <c r="AW28" s="12"/>
      <c r="AX28" s="12"/>
      <c r="AY28" s="68"/>
      <c r="AZ28" s="68"/>
      <c r="BA28" s="211"/>
      <c r="BB28" s="12"/>
      <c r="BC28" s="12"/>
      <c r="BD28" s="68"/>
      <c r="BE28" s="68"/>
      <c r="BF28" s="12"/>
      <c r="BG28" s="16"/>
      <c r="BO28" s="16"/>
      <c r="BP28" s="16"/>
      <c r="BQ28" s="16"/>
      <c r="BR28" s="16"/>
      <c r="BS28" s="16"/>
      <c r="BT28" s="16"/>
      <c r="BU28" s="16"/>
      <c r="BV28" s="16"/>
      <c r="BW28" s="699"/>
      <c r="BX28" s="470" t="s">
        <v>408</v>
      </c>
      <c r="BY28" s="205">
        <f>(BS14*BS14)/$BN$9</f>
        <v>1.634606401857299E-6</v>
      </c>
      <c r="BZ28" s="205">
        <f>(BT14*BT14)/$BN$15</f>
        <v>1.634606401857299E-6</v>
      </c>
      <c r="CA28" s="206">
        <f>(BU14*BU14)/$BN$21</f>
        <v>1.2590631486528156E-6</v>
      </c>
      <c r="CB28" s="16"/>
      <c r="CC28" s="16"/>
      <c r="CD28" s="16"/>
      <c r="CE28" s="403"/>
      <c r="CF28" s="403"/>
      <c r="CG28" s="143"/>
      <c r="CH28" s="16"/>
      <c r="CI28" s="390"/>
      <c r="CJ28" s="403"/>
      <c r="CK28" s="12"/>
      <c r="CL28" s="12"/>
      <c r="CM28" s="12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9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T29" s="16"/>
      <c r="U29" s="705"/>
      <c r="V29" s="403">
        <v>2</v>
      </c>
      <c r="W29" s="403">
        <v>7213</v>
      </c>
      <c r="X29" s="403" t="s">
        <v>8</v>
      </c>
      <c r="Y29" s="12">
        <f>'Structural Information'!$AM$9</f>
        <v>2</v>
      </c>
      <c r="Z29" s="177">
        <f>2*(SUM('Structural Information'!$AF$19:$AF$20))*(200)/$Y29</f>
        <v>241274.31579569611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403"/>
      <c r="CF29" s="403"/>
      <c r="CG29" s="143"/>
      <c r="CH29" s="16"/>
      <c r="CI29" s="16"/>
      <c r="CJ29" s="16"/>
      <c r="CK29" s="449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</row>
    <row r="30" spans="1:109" ht="16.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T30" s="16"/>
      <c r="U30" s="705"/>
      <c r="V30" s="403">
        <v>3</v>
      </c>
      <c r="W30" s="403">
        <v>7313</v>
      </c>
      <c r="X30" s="403" t="s">
        <v>8</v>
      </c>
      <c r="Y30" s="12">
        <f>'Structural Information'!$AM$8</f>
        <v>4.5</v>
      </c>
      <c r="Z30" s="177">
        <f>2*(SUM('Structural Information'!$AF$19:$AF$20))*(200)/$Y30</f>
        <v>107233.0292425316</v>
      </c>
      <c r="AA30" s="16"/>
      <c r="AB30" s="212"/>
      <c r="AC30" s="16"/>
      <c r="AD30" s="16"/>
      <c r="AE30" s="16"/>
      <c r="AF30" s="16"/>
      <c r="AG30" s="16"/>
      <c r="AH30" s="16"/>
      <c r="AI30" s="16"/>
      <c r="AJ30" s="212"/>
      <c r="AK30" s="212"/>
      <c r="AL30" s="212"/>
      <c r="AM30" s="212"/>
      <c r="AN30" s="212"/>
      <c r="AO30" s="16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213"/>
      <c r="CF30" s="213"/>
      <c r="CG30" s="213"/>
      <c r="CH30" s="213"/>
      <c r="CI30" s="213"/>
      <c r="CJ30" s="213"/>
      <c r="CK30" s="213"/>
      <c r="CL30" s="213"/>
      <c r="CM30" s="213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</row>
    <row r="31" spans="1:109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T31" s="16"/>
      <c r="U31" s="705"/>
      <c r="V31" s="403">
        <v>4</v>
      </c>
      <c r="W31" s="403">
        <v>7413</v>
      </c>
      <c r="X31" s="403" t="s">
        <v>8</v>
      </c>
      <c r="Y31" s="12">
        <f>'Structural Information'!$AM$7</f>
        <v>2</v>
      </c>
      <c r="Z31" s="177">
        <f>2*(SUM('Structural Information'!$AF$19:$AF$20))*(200)/$Y31</f>
        <v>241274.31579569611</v>
      </c>
      <c r="AA31" s="16"/>
      <c r="AB31" s="212"/>
      <c r="AC31" s="16"/>
      <c r="AD31" s="16"/>
      <c r="AE31" s="16"/>
      <c r="AF31" s="16"/>
      <c r="AG31" s="16"/>
      <c r="AH31" s="16"/>
      <c r="AI31" s="16"/>
      <c r="AJ31" s="212"/>
      <c r="AK31" s="212"/>
      <c r="AL31" s="212"/>
      <c r="AM31" s="212"/>
      <c r="AN31" s="212"/>
      <c r="AO31" s="16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213"/>
      <c r="CF31" s="213"/>
      <c r="CG31" s="213"/>
      <c r="CH31" s="213"/>
      <c r="CI31" s="213"/>
      <c r="CJ31" s="213"/>
      <c r="CK31" s="213"/>
      <c r="CL31" s="213"/>
      <c r="CM31" s="213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spans="1:109" ht="1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T32" s="16"/>
      <c r="U32" s="707"/>
      <c r="V32" s="405">
        <v>5</v>
      </c>
      <c r="W32" s="405">
        <v>7513</v>
      </c>
      <c r="X32" s="405" t="s">
        <v>8</v>
      </c>
      <c r="Y32" s="412">
        <f>'Structural Information'!$AM$6</f>
        <v>4.5</v>
      </c>
      <c r="Z32" s="47">
        <f>2*(SUM('Structural Information'!$AF$19:$AF$20))*(200)/$Y32</f>
        <v>107233.0292425316</v>
      </c>
      <c r="AA32" s="16"/>
      <c r="AB32" s="212"/>
      <c r="AC32" s="16"/>
      <c r="AD32" s="16"/>
      <c r="AE32" s="16"/>
      <c r="AF32" s="16"/>
      <c r="AG32" s="16"/>
      <c r="AH32" s="16"/>
      <c r="AI32" s="16"/>
      <c r="AJ32" s="212"/>
      <c r="AK32" s="212"/>
      <c r="AL32" s="212"/>
      <c r="AM32" s="212"/>
      <c r="AN32" s="212"/>
      <c r="AO32" s="16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213"/>
      <c r="CF32" s="213"/>
      <c r="CG32" s="213"/>
      <c r="CH32" s="213"/>
      <c r="CI32" s="213"/>
      <c r="CJ32" s="213"/>
      <c r="CK32" s="213"/>
      <c r="CL32" s="213"/>
      <c r="CM32" s="213"/>
      <c r="CN32" s="16"/>
      <c r="CO32" s="16"/>
      <c r="CP32" s="16"/>
      <c r="CY32" s="16"/>
      <c r="CZ32" s="16"/>
      <c r="DA32" s="16"/>
      <c r="DB32" s="16"/>
      <c r="DC32" s="16"/>
    </row>
    <row r="33" spans="1:108" ht="1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T33" s="16"/>
      <c r="U33" s="704">
        <v>2</v>
      </c>
      <c r="V33" s="401">
        <v>1</v>
      </c>
      <c r="W33" s="401">
        <v>7112</v>
      </c>
      <c r="X33" s="401" t="s">
        <v>8</v>
      </c>
      <c r="Y33" s="411">
        <f>'Structural Information'!$AM$10</f>
        <v>4.5</v>
      </c>
      <c r="Z33" s="170">
        <f>2*(SUM('Structural Information'!$AF$19:$AF$20))*(200)/$Y33</f>
        <v>107233.0292425316</v>
      </c>
      <c r="AA33" s="16"/>
      <c r="AB33" s="212"/>
      <c r="AC33" s="16"/>
      <c r="AD33" s="16"/>
      <c r="AE33" s="16"/>
      <c r="AF33" s="16"/>
      <c r="AG33" s="16"/>
      <c r="AH33" s="16"/>
      <c r="AI33" s="16"/>
      <c r="AJ33" s="212"/>
      <c r="AK33" s="212"/>
      <c r="AL33" s="212"/>
      <c r="AM33" s="212"/>
      <c r="AN33" s="212"/>
      <c r="AO33" s="16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213"/>
      <c r="CF33" s="213"/>
      <c r="CG33" s="213"/>
      <c r="CH33" s="213"/>
      <c r="CI33" s="213"/>
      <c r="CJ33" s="213"/>
      <c r="CK33" s="213"/>
      <c r="CL33" s="213"/>
      <c r="CM33" s="213"/>
      <c r="CN33" s="16"/>
      <c r="CO33" s="16"/>
      <c r="CP33" s="16"/>
      <c r="CY33" s="16"/>
      <c r="CZ33" s="16"/>
      <c r="DA33" s="16"/>
      <c r="DB33" s="16"/>
      <c r="DC33" s="16"/>
    </row>
    <row r="34" spans="1:108" ht="1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T34" s="16"/>
      <c r="U34" s="705"/>
      <c r="V34" s="403">
        <v>2</v>
      </c>
      <c r="W34" s="403">
        <v>7212</v>
      </c>
      <c r="X34" s="403" t="s">
        <v>8</v>
      </c>
      <c r="Y34" s="12">
        <f>'Structural Information'!$AM$9</f>
        <v>2</v>
      </c>
      <c r="Z34" s="177">
        <f>2*(SUM('Structural Information'!$AF$19:$AF$20))*(200)/$Y34</f>
        <v>241274.31579569611</v>
      </c>
      <c r="AA34" s="16"/>
      <c r="AB34" s="212"/>
      <c r="AC34" s="16"/>
      <c r="AD34" s="16"/>
      <c r="AE34" s="16"/>
      <c r="AL34" s="212"/>
      <c r="AM34" s="212"/>
      <c r="AN34" s="212"/>
      <c r="AO34" s="16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213"/>
      <c r="CF34" s="213"/>
      <c r="CG34" s="213"/>
      <c r="CH34" s="213"/>
      <c r="CI34" s="213"/>
      <c r="CJ34" s="213"/>
      <c r="CK34" s="213"/>
      <c r="CL34" s="213"/>
      <c r="CM34" s="213"/>
      <c r="CN34" s="16"/>
      <c r="CO34" s="16"/>
      <c r="CP34" s="16"/>
      <c r="CY34" s="16"/>
      <c r="CZ34" s="16"/>
      <c r="DA34" s="16"/>
      <c r="DB34" s="16"/>
      <c r="DC34" s="16"/>
    </row>
    <row r="35" spans="1:108" ht="1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T35" s="16"/>
      <c r="U35" s="705"/>
      <c r="V35" s="403">
        <v>3</v>
      </c>
      <c r="W35" s="403">
        <v>7312</v>
      </c>
      <c r="X35" s="403" t="s">
        <v>8</v>
      </c>
      <c r="Y35" s="12">
        <f>'Structural Information'!$AM$8</f>
        <v>4.5</v>
      </c>
      <c r="Z35" s="177">
        <f>2*(SUM('Structural Information'!$AF$19:$AF$20))*(200)/$Y35</f>
        <v>107233.0292425316</v>
      </c>
      <c r="AA35" s="16"/>
      <c r="AB35" s="212"/>
      <c r="AC35" s="16"/>
      <c r="AD35" s="16"/>
      <c r="AE35" s="16"/>
      <c r="AL35" s="212"/>
      <c r="AM35" s="212"/>
      <c r="AN35" s="212"/>
      <c r="AO35" s="16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213"/>
      <c r="CF35" s="213"/>
      <c r="CG35" s="213"/>
      <c r="CH35" s="213"/>
      <c r="CI35" s="213"/>
      <c r="CJ35" s="213"/>
      <c r="CK35" s="213"/>
      <c r="CL35" s="213"/>
      <c r="CM35" s="213"/>
      <c r="CN35" s="16"/>
      <c r="CO35" s="16"/>
      <c r="CP35" s="16"/>
      <c r="CY35" s="16"/>
      <c r="CZ35" s="16"/>
      <c r="DA35" s="16"/>
      <c r="DB35" s="16"/>
      <c r="DC35" s="16"/>
    </row>
    <row r="36" spans="1:108" ht="1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T36" s="16"/>
      <c r="U36" s="705"/>
      <c r="V36" s="403">
        <v>4</v>
      </c>
      <c r="W36" s="403">
        <v>7412</v>
      </c>
      <c r="X36" s="403" t="s">
        <v>8</v>
      </c>
      <c r="Y36" s="12">
        <f>'Structural Information'!$AM$7</f>
        <v>2</v>
      </c>
      <c r="Z36" s="177">
        <f>2*(SUM('Structural Information'!$AF$19:$AF$20))*(200)/$Y36</f>
        <v>241274.31579569611</v>
      </c>
      <c r="AA36" s="16"/>
      <c r="AB36" s="212"/>
      <c r="AC36" s="16"/>
      <c r="AD36" s="16"/>
      <c r="AE36" s="16"/>
      <c r="AL36" s="212"/>
      <c r="AM36" s="212"/>
      <c r="AN36" s="212"/>
      <c r="AO36" s="16"/>
      <c r="BG36" s="135"/>
      <c r="BH36" s="135"/>
      <c r="BI36" s="135"/>
      <c r="BJ36" s="135"/>
      <c r="BK36" s="135"/>
      <c r="BL36" s="135"/>
      <c r="BM36" s="135"/>
      <c r="BN36" s="13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213"/>
      <c r="CF36" s="213"/>
      <c r="CG36" s="213"/>
      <c r="CH36" s="213"/>
      <c r="CI36" s="213"/>
      <c r="CJ36" s="213"/>
      <c r="CK36" s="213"/>
      <c r="CL36" s="213"/>
      <c r="CM36" s="213"/>
      <c r="CN36" s="16"/>
      <c r="CO36" s="16"/>
      <c r="CP36" s="16"/>
      <c r="CY36" s="16"/>
      <c r="CZ36" s="16"/>
      <c r="DA36" s="16"/>
      <c r="DB36" s="16"/>
      <c r="DC36" s="16"/>
    </row>
    <row r="37" spans="1:108" ht="1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T37" s="16"/>
      <c r="U37" s="707"/>
      <c r="V37" s="405">
        <v>5</v>
      </c>
      <c r="W37" s="405">
        <v>7512</v>
      </c>
      <c r="X37" s="405" t="s">
        <v>8</v>
      </c>
      <c r="Y37" s="412">
        <f>'Structural Information'!$AM$6</f>
        <v>4.5</v>
      </c>
      <c r="Z37" s="47">
        <f>2*(SUM('Structural Information'!$AF$19:$AF$20))*(200)/$Y37</f>
        <v>107233.0292425316</v>
      </c>
      <c r="AA37" s="212"/>
      <c r="AB37" s="212"/>
      <c r="AC37" s="16"/>
      <c r="AD37" s="16"/>
      <c r="AE37" s="16"/>
      <c r="AL37" s="212"/>
      <c r="AM37" s="212"/>
      <c r="AN37" s="212"/>
      <c r="AO37" s="16"/>
      <c r="BG37" s="135"/>
      <c r="BH37" s="135"/>
      <c r="BI37" s="135"/>
      <c r="BJ37" s="135"/>
      <c r="BK37" s="135"/>
      <c r="BL37" s="135"/>
      <c r="BM37" s="135"/>
      <c r="BN37" s="13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213"/>
      <c r="CF37" s="213"/>
      <c r="CG37" s="213"/>
      <c r="CH37" s="213"/>
      <c r="CI37" s="213"/>
      <c r="CJ37" s="213"/>
      <c r="CK37" s="213"/>
      <c r="CL37" s="213"/>
      <c r="CM37" s="213"/>
      <c r="CN37" s="16"/>
      <c r="CO37" s="16"/>
      <c r="CP37" s="16"/>
      <c r="CY37" s="16"/>
      <c r="CZ37" s="16"/>
      <c r="DA37" s="16"/>
      <c r="DB37" s="16"/>
      <c r="DC37" s="16"/>
    </row>
    <row r="38" spans="1:10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T38" s="16"/>
      <c r="U38" s="704">
        <v>1</v>
      </c>
      <c r="V38" s="401">
        <v>1</v>
      </c>
      <c r="W38" s="401">
        <v>7111</v>
      </c>
      <c r="X38" s="401" t="s">
        <v>8</v>
      </c>
      <c r="Y38" s="411">
        <f>'Structural Information'!$AM$10</f>
        <v>4.5</v>
      </c>
      <c r="Z38" s="170">
        <f>2*(SUM('Structural Information'!$AF$19:$AF$20))*(200)/$Y38</f>
        <v>107233.0292425316</v>
      </c>
      <c r="AA38" s="212"/>
      <c r="AB38" s="212"/>
      <c r="AC38" s="16"/>
      <c r="AD38" s="16"/>
      <c r="AE38" s="16"/>
      <c r="AL38" s="212"/>
      <c r="AM38" s="212"/>
      <c r="AN38" s="212"/>
      <c r="AO38" s="16"/>
      <c r="BG38" s="135"/>
      <c r="BH38" s="135"/>
      <c r="BI38" s="135"/>
      <c r="BJ38" s="135"/>
      <c r="BK38" s="135"/>
      <c r="BL38" s="135"/>
      <c r="BM38" s="135"/>
      <c r="BN38" s="13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213"/>
      <c r="CF38" s="213"/>
      <c r="CG38" s="213"/>
      <c r="CH38" s="213"/>
      <c r="CI38" s="213"/>
      <c r="CJ38" s="213"/>
      <c r="CK38" s="213"/>
      <c r="CL38" s="213"/>
      <c r="CM38" s="213"/>
      <c r="CN38" s="16"/>
      <c r="CO38" s="16"/>
      <c r="CP38" s="16"/>
      <c r="CY38" s="16"/>
      <c r="CZ38" s="16"/>
      <c r="DA38" s="16"/>
      <c r="DB38" s="16"/>
      <c r="DC38" s="16"/>
    </row>
    <row r="39" spans="1:10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T39" s="16"/>
      <c r="U39" s="705"/>
      <c r="V39" s="403">
        <v>2</v>
      </c>
      <c r="W39" s="403">
        <v>7211</v>
      </c>
      <c r="X39" s="403" t="s">
        <v>8</v>
      </c>
      <c r="Y39" s="12">
        <f>'Structural Information'!$AM$9</f>
        <v>2</v>
      </c>
      <c r="Z39" s="177">
        <f>2*(SUM('Structural Information'!$AF$19:$AF$20))*(200)/$Y39</f>
        <v>241274.31579569611</v>
      </c>
      <c r="AA39" s="212"/>
      <c r="AB39" s="212"/>
      <c r="AC39" s="16"/>
      <c r="AD39" s="16"/>
      <c r="AE39" s="16"/>
      <c r="AL39" s="212"/>
      <c r="AM39" s="212"/>
      <c r="AN39" s="212"/>
      <c r="AO39" s="16"/>
      <c r="BG39" s="135"/>
      <c r="BH39" s="135"/>
      <c r="BI39" s="135"/>
      <c r="BJ39" s="135"/>
      <c r="BK39" s="135"/>
      <c r="BL39" s="135"/>
      <c r="BM39" s="135"/>
      <c r="BN39" s="13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213"/>
      <c r="CF39" s="213"/>
      <c r="CG39" s="213"/>
      <c r="CH39" s="213"/>
      <c r="CI39" s="213"/>
      <c r="CJ39" s="213"/>
      <c r="CK39" s="213"/>
      <c r="CL39" s="213"/>
      <c r="CM39" s="213"/>
      <c r="CN39" s="16"/>
      <c r="CO39" s="16"/>
      <c r="CP39" s="16"/>
      <c r="CY39" s="16"/>
      <c r="CZ39" s="16"/>
      <c r="DA39" s="16"/>
      <c r="DB39" s="16"/>
      <c r="DC39" s="16"/>
    </row>
    <row r="40" spans="1:10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T40" s="16"/>
      <c r="U40" s="705"/>
      <c r="V40" s="403">
        <v>3</v>
      </c>
      <c r="W40" s="403">
        <v>7311</v>
      </c>
      <c r="X40" s="403" t="s">
        <v>8</v>
      </c>
      <c r="Y40" s="12">
        <f>'Structural Information'!$AM$8</f>
        <v>4.5</v>
      </c>
      <c r="Z40" s="177">
        <f>2*(SUM('Structural Information'!$AF$19:$AF$20))*(200)/$Y40</f>
        <v>107233.0292425316</v>
      </c>
      <c r="AA40" s="212"/>
      <c r="AB40" s="212"/>
      <c r="AC40" s="16"/>
      <c r="AD40" s="16"/>
      <c r="AE40" s="16"/>
      <c r="AL40" s="212"/>
      <c r="AM40" s="212"/>
      <c r="AN40" s="212"/>
      <c r="AO40" s="16"/>
      <c r="BG40" s="135"/>
      <c r="BH40" s="135"/>
      <c r="BI40" s="135"/>
      <c r="BJ40" s="135"/>
      <c r="BK40" s="135"/>
      <c r="BL40" s="135"/>
      <c r="BM40" s="135"/>
      <c r="BN40" s="13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16"/>
      <c r="CO40" s="16"/>
      <c r="CP40" s="16"/>
      <c r="CY40" s="16"/>
      <c r="CZ40" s="16"/>
      <c r="DA40" s="16"/>
      <c r="DB40" s="16"/>
      <c r="DC40" s="16"/>
    </row>
    <row r="41" spans="1:108" ht="1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T41" s="16"/>
      <c r="U41" s="705"/>
      <c r="V41" s="403">
        <v>4</v>
      </c>
      <c r="W41" s="403">
        <v>7411</v>
      </c>
      <c r="X41" s="403" t="s">
        <v>8</v>
      </c>
      <c r="Y41" s="12">
        <f>'Structural Information'!$AM$7</f>
        <v>2</v>
      </c>
      <c r="Z41" s="177">
        <f>2*(SUM('Structural Information'!$AF$19:$AF$20))*(200)/$Y41</f>
        <v>241274.31579569611</v>
      </c>
      <c r="AA41" s="212"/>
      <c r="AB41" s="212"/>
      <c r="AC41" s="16"/>
      <c r="AD41" s="16"/>
      <c r="AE41" s="16"/>
      <c r="AL41" s="212"/>
      <c r="AM41" s="212"/>
      <c r="AN41" s="212"/>
      <c r="AO41" s="16"/>
      <c r="BG41" s="135"/>
      <c r="BH41" s="135"/>
      <c r="BI41" s="135"/>
      <c r="BJ41" s="135"/>
      <c r="BK41" s="135"/>
      <c r="BL41" s="135"/>
      <c r="BM41" s="135"/>
      <c r="BN41" s="13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16"/>
      <c r="CO41" s="16"/>
      <c r="CP41" s="16"/>
      <c r="CY41" s="16"/>
      <c r="CZ41" s="16"/>
      <c r="DA41" s="16"/>
      <c r="DB41" s="16"/>
      <c r="DC41" s="16"/>
    </row>
    <row r="42" spans="1:108" ht="15" customHeight="1" thickBo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T42" s="16"/>
      <c r="U42" s="706"/>
      <c r="V42" s="96">
        <v>5</v>
      </c>
      <c r="W42" s="96">
        <v>7511</v>
      </c>
      <c r="X42" s="96" t="s">
        <v>8</v>
      </c>
      <c r="Y42" s="408">
        <f>'Structural Information'!$AM$6</f>
        <v>4.5</v>
      </c>
      <c r="Z42" s="72">
        <f>2*(SUM('Structural Information'!$AF$19:$AF$20))*(200)/$Y42</f>
        <v>107233.0292425316</v>
      </c>
      <c r="AA42" s="212"/>
      <c r="AB42" s="212"/>
      <c r="AC42" s="16"/>
      <c r="AD42" s="16"/>
      <c r="AE42" s="16"/>
      <c r="AL42" s="212"/>
      <c r="AM42" s="212"/>
      <c r="AN42" s="212"/>
      <c r="AO42" s="16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  <c r="BA42" s="135"/>
      <c r="BB42" s="135"/>
      <c r="BC42" s="135"/>
      <c r="BD42" s="135"/>
      <c r="BE42" s="135"/>
      <c r="BF42" s="135"/>
      <c r="BG42" s="135"/>
      <c r="BH42" s="135"/>
      <c r="BI42" s="135"/>
      <c r="BJ42" s="135"/>
      <c r="BK42" s="135"/>
      <c r="BL42" s="135"/>
      <c r="BM42" s="135"/>
      <c r="BN42" s="13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16"/>
      <c r="CO42" s="214"/>
      <c r="CP42" s="214"/>
      <c r="CY42" s="214"/>
      <c r="CZ42" s="214"/>
      <c r="DA42" s="214"/>
      <c r="DB42" s="214"/>
      <c r="DC42" s="214"/>
      <c r="DD42" s="214"/>
    </row>
    <row r="43" spans="1:108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T43" s="16"/>
      <c r="AA43" s="212"/>
      <c r="AB43" s="212"/>
      <c r="AC43" s="16"/>
      <c r="AD43" s="16"/>
      <c r="AE43" s="16"/>
      <c r="AL43" s="212"/>
      <c r="AM43" s="212"/>
      <c r="AN43" s="212"/>
      <c r="AO43" s="16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  <c r="BA43" s="135"/>
      <c r="BB43" s="135"/>
      <c r="BC43" s="135"/>
      <c r="BD43" s="135"/>
      <c r="BE43" s="135"/>
      <c r="BF43" s="135"/>
      <c r="BG43" s="135"/>
      <c r="BH43" s="135"/>
      <c r="BI43" s="135"/>
      <c r="BJ43" s="135"/>
      <c r="BK43" s="135"/>
      <c r="BL43" s="135"/>
      <c r="BM43" s="135"/>
      <c r="BN43" s="13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16"/>
      <c r="CO43" s="214"/>
      <c r="CP43" s="214"/>
      <c r="CY43" s="214"/>
      <c r="CZ43" s="214"/>
      <c r="DA43" s="214"/>
      <c r="DB43" s="214"/>
      <c r="DC43" s="214"/>
      <c r="DD43" s="214"/>
    </row>
    <row r="44" spans="1:108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T44" s="16"/>
      <c r="AA44" s="212"/>
      <c r="AB44" s="212"/>
      <c r="AC44" s="16"/>
      <c r="AD44" s="16"/>
      <c r="AE44" s="16"/>
      <c r="AL44" s="212"/>
      <c r="AM44" s="212"/>
      <c r="AN44" s="212"/>
      <c r="AO44" s="16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16"/>
      <c r="CO44" s="214"/>
      <c r="CP44" s="214"/>
      <c r="CY44" s="214"/>
      <c r="CZ44" s="214"/>
      <c r="DA44" s="214"/>
      <c r="DB44" s="214"/>
      <c r="DC44" s="214"/>
      <c r="DD44" s="214"/>
    </row>
    <row r="45" spans="1:10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T45" s="16"/>
      <c r="AA45" s="212"/>
      <c r="AB45" s="212"/>
      <c r="AC45" s="16"/>
      <c r="AD45" s="16"/>
      <c r="AE45" s="16"/>
      <c r="AL45" s="212"/>
      <c r="AM45" s="212"/>
      <c r="AN45" s="212"/>
      <c r="AO45" s="16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35"/>
      <c r="BI45" s="135"/>
      <c r="BJ45" s="135"/>
      <c r="BK45" s="135"/>
      <c r="BL45" s="135"/>
      <c r="BM45" s="135"/>
      <c r="BN45" s="13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16"/>
      <c r="CO45" s="214"/>
      <c r="CP45" s="214"/>
      <c r="CQ45" s="214"/>
      <c r="CR45" s="214"/>
      <c r="CS45" s="214"/>
      <c r="CT45" s="214"/>
      <c r="CU45" s="214"/>
      <c r="CV45" s="214"/>
      <c r="CW45" s="214"/>
      <c r="CX45" s="214"/>
      <c r="CY45" s="214"/>
      <c r="CZ45" s="214"/>
      <c r="DA45" s="214"/>
      <c r="DB45" s="214"/>
      <c r="DC45" s="214"/>
      <c r="DD45" s="214"/>
    </row>
    <row r="46" spans="1:10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AA46" s="212"/>
      <c r="AB46" s="212"/>
      <c r="AL46" s="212"/>
      <c r="AM46" s="212"/>
      <c r="AN46" s="212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  <c r="BA46" s="135"/>
      <c r="BB46" s="135"/>
      <c r="BC46" s="135"/>
      <c r="BD46" s="135"/>
      <c r="BE46" s="135"/>
      <c r="BF46" s="135"/>
      <c r="BG46" s="135"/>
      <c r="BH46" s="135"/>
      <c r="BI46" s="135"/>
      <c r="BJ46" s="135"/>
      <c r="BK46" s="135"/>
      <c r="BL46" s="135"/>
      <c r="BM46" s="135"/>
      <c r="BN46" s="135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O46" s="214"/>
      <c r="CP46" s="214"/>
      <c r="CQ46" s="214"/>
      <c r="CR46" s="214"/>
      <c r="CS46" s="214"/>
      <c r="CT46" s="214"/>
      <c r="CU46" s="214"/>
      <c r="CV46" s="214"/>
      <c r="CW46" s="214"/>
      <c r="CX46" s="214"/>
      <c r="CY46" s="214"/>
      <c r="CZ46" s="214"/>
      <c r="DA46" s="214"/>
      <c r="DB46" s="214"/>
      <c r="DC46" s="214"/>
      <c r="DD46" s="214"/>
    </row>
    <row r="47" spans="1:10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AA47" s="212"/>
      <c r="AB47" s="212"/>
      <c r="AL47" s="212"/>
      <c r="AM47" s="212"/>
      <c r="AN47" s="212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  <c r="BA47" s="135"/>
      <c r="BB47" s="135"/>
      <c r="BC47" s="135"/>
      <c r="BD47" s="135"/>
      <c r="BE47" s="135"/>
      <c r="BF47" s="135"/>
      <c r="BG47" s="135"/>
      <c r="BH47" s="135"/>
      <c r="BI47" s="135"/>
      <c r="BJ47" s="135"/>
      <c r="BK47" s="135"/>
      <c r="BL47" s="135"/>
      <c r="BM47" s="135"/>
      <c r="BN47" s="135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O47" s="214"/>
      <c r="CP47" s="214"/>
      <c r="CQ47" s="214"/>
      <c r="CR47" s="214"/>
      <c r="CS47" s="214"/>
      <c r="CT47" s="214"/>
      <c r="CU47" s="214"/>
      <c r="CV47" s="214"/>
      <c r="CW47" s="214"/>
      <c r="CX47" s="214"/>
      <c r="CY47" s="214"/>
      <c r="CZ47" s="214"/>
      <c r="DA47" s="214"/>
      <c r="DB47" s="214"/>
      <c r="DC47" s="214"/>
      <c r="DD47" s="214"/>
    </row>
    <row r="48" spans="1:10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AA48" s="212"/>
      <c r="AB48" s="212"/>
      <c r="AL48" s="212"/>
      <c r="AM48" s="212"/>
      <c r="AN48" s="212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  <c r="BA48" s="135"/>
      <c r="BB48" s="135"/>
      <c r="BC48" s="135"/>
      <c r="BD48" s="135"/>
      <c r="BE48" s="135"/>
      <c r="BF48" s="135"/>
      <c r="BG48" s="135"/>
      <c r="BH48" s="135"/>
      <c r="BI48" s="135"/>
      <c r="BJ48" s="135"/>
      <c r="BK48" s="135"/>
      <c r="BL48" s="135"/>
      <c r="BM48" s="135"/>
      <c r="BN48" s="135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O48" s="214"/>
      <c r="CP48" s="214"/>
      <c r="CQ48" s="214"/>
      <c r="CR48" s="214"/>
      <c r="CS48" s="214"/>
      <c r="CT48" s="214"/>
      <c r="CU48" s="214"/>
      <c r="CV48" s="214"/>
      <c r="CW48" s="214"/>
      <c r="CX48" s="214"/>
      <c r="CY48" s="214"/>
      <c r="CZ48" s="214"/>
      <c r="DA48" s="214"/>
      <c r="DB48" s="214"/>
      <c r="DC48" s="214"/>
      <c r="DD48" s="214"/>
    </row>
    <row r="49" spans="1:108" ht="15.75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AA49" s="212"/>
      <c r="AB49" s="212"/>
      <c r="AL49" s="212"/>
      <c r="AM49" s="212"/>
      <c r="AN49" s="212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  <c r="BA49" s="135"/>
      <c r="BB49" s="135"/>
      <c r="BC49" s="135"/>
      <c r="BD49" s="135"/>
      <c r="BE49" s="135"/>
      <c r="BF49" s="135"/>
      <c r="BG49" s="135"/>
      <c r="BH49" s="135"/>
      <c r="BI49" s="135"/>
      <c r="BJ49" s="135"/>
      <c r="BK49" s="135"/>
      <c r="BL49" s="135"/>
      <c r="BM49" s="135"/>
      <c r="BN49" s="135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O49" s="214"/>
      <c r="CP49" s="214"/>
      <c r="CQ49" s="214"/>
      <c r="CR49" s="214"/>
      <c r="CS49" s="214"/>
      <c r="CT49" s="214"/>
      <c r="CU49" s="214"/>
      <c r="CV49" s="214"/>
      <c r="CW49" s="214"/>
      <c r="CX49" s="214"/>
      <c r="CY49" s="214"/>
      <c r="CZ49" s="214"/>
      <c r="DA49" s="214"/>
      <c r="DB49" s="214"/>
      <c r="DC49" s="214"/>
      <c r="DD49" s="214"/>
    </row>
    <row r="50" spans="1:108" ht="1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U50" s="212"/>
      <c r="V50" s="212"/>
      <c r="W50" s="212"/>
      <c r="X50" s="212"/>
      <c r="Y50" s="212"/>
      <c r="Z50" s="212"/>
      <c r="AA50" s="212"/>
      <c r="AB50" s="212"/>
      <c r="AC50" s="212"/>
      <c r="AD50" s="212"/>
      <c r="AE50" s="212"/>
      <c r="AL50" s="212"/>
      <c r="AM50" s="212"/>
      <c r="AN50" s="212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  <c r="BA50" s="135"/>
      <c r="BB50" s="135"/>
      <c r="BC50" s="135"/>
      <c r="BD50" s="135"/>
      <c r="BE50" s="135"/>
      <c r="BF50" s="135"/>
      <c r="BG50" s="135"/>
      <c r="BH50" s="135"/>
      <c r="BI50" s="135"/>
      <c r="BJ50" s="135"/>
      <c r="BK50" s="135"/>
      <c r="BL50" s="135"/>
      <c r="BM50" s="135"/>
      <c r="BN50" s="135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O50" s="214"/>
      <c r="CP50" s="214"/>
      <c r="CQ50" s="214"/>
      <c r="CR50" s="214"/>
      <c r="CS50" s="214"/>
      <c r="CT50" s="214"/>
      <c r="CU50" s="214"/>
      <c r="CV50" s="214"/>
      <c r="CW50" s="214"/>
      <c r="CX50" s="214"/>
      <c r="CY50" s="214"/>
      <c r="CZ50" s="214"/>
      <c r="DA50" s="214"/>
      <c r="DB50" s="214"/>
      <c r="DC50" s="214"/>
      <c r="DD50" s="214"/>
    </row>
    <row r="51" spans="1:108" ht="1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U51" s="212"/>
      <c r="V51" s="212"/>
      <c r="W51" s="212"/>
      <c r="X51" s="212"/>
      <c r="Y51" s="212"/>
      <c r="Z51" s="212"/>
      <c r="AA51" s="212"/>
      <c r="AB51" s="212"/>
      <c r="AC51" s="212"/>
      <c r="AD51" s="212"/>
      <c r="AE51" s="212"/>
      <c r="AF51" s="212"/>
      <c r="AG51" s="212"/>
      <c r="AH51" s="212"/>
      <c r="AI51" s="212"/>
      <c r="AJ51" s="212"/>
      <c r="AK51" s="212"/>
      <c r="AL51" s="212"/>
      <c r="AM51" s="212"/>
      <c r="AN51" s="212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5"/>
      <c r="BA51" s="135"/>
      <c r="BB51" s="135"/>
      <c r="BC51" s="135"/>
      <c r="BD51" s="135"/>
      <c r="BE51" s="135"/>
      <c r="BF51" s="135"/>
      <c r="BG51" s="135"/>
      <c r="BH51" s="135"/>
      <c r="BI51" s="135"/>
      <c r="BJ51" s="135"/>
      <c r="BK51" s="135"/>
      <c r="BL51" s="135"/>
      <c r="BM51" s="135"/>
      <c r="BN51" s="135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O51" s="214"/>
      <c r="CP51" s="214"/>
      <c r="CQ51" s="214"/>
      <c r="CR51" s="214"/>
      <c r="CS51" s="214"/>
      <c r="CT51" s="214"/>
      <c r="CU51" s="214"/>
      <c r="CV51" s="214"/>
      <c r="CW51" s="214"/>
      <c r="CX51" s="214"/>
      <c r="CY51" s="214"/>
      <c r="CZ51" s="214"/>
      <c r="DA51" s="214"/>
      <c r="DB51" s="214"/>
      <c r="DC51" s="214"/>
      <c r="DD51" s="214"/>
    </row>
    <row r="52" spans="1:108" ht="1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O52" s="214"/>
      <c r="CP52" s="214"/>
      <c r="CQ52" s="214"/>
      <c r="CR52" s="214"/>
      <c r="CS52" s="214"/>
      <c r="CT52" s="214"/>
      <c r="CU52" s="214"/>
      <c r="CV52" s="214"/>
      <c r="CW52" s="214"/>
      <c r="CX52" s="214"/>
      <c r="CY52" s="214"/>
      <c r="CZ52" s="214"/>
      <c r="DA52" s="214"/>
      <c r="DB52" s="214"/>
      <c r="DC52" s="214"/>
      <c r="DD52" s="214"/>
    </row>
    <row r="53" spans="1:108" ht="1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U53" s="212"/>
      <c r="V53" s="212"/>
      <c r="W53" s="212"/>
      <c r="X53" s="212"/>
      <c r="Y53" s="212"/>
      <c r="Z53" s="212"/>
      <c r="AA53" s="212"/>
      <c r="AB53" s="212"/>
      <c r="AC53" s="212"/>
      <c r="AD53" s="212"/>
      <c r="AE53" s="212"/>
      <c r="AF53" s="212"/>
      <c r="AG53" s="212"/>
      <c r="AH53" s="212"/>
      <c r="AI53" s="212"/>
      <c r="AJ53" s="212"/>
      <c r="AK53" s="212"/>
      <c r="AL53" s="212"/>
      <c r="AM53" s="212"/>
      <c r="AN53" s="212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35"/>
      <c r="BL53" s="135"/>
      <c r="BM53" s="135"/>
      <c r="BN53" s="135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O53" s="214"/>
      <c r="CP53" s="214"/>
      <c r="CQ53" s="214"/>
      <c r="CR53" s="214"/>
      <c r="CS53" s="214"/>
      <c r="CT53" s="214"/>
      <c r="CU53" s="214"/>
      <c r="CV53" s="214"/>
      <c r="CW53" s="214"/>
      <c r="CX53" s="214"/>
      <c r="CY53" s="214"/>
      <c r="CZ53" s="214"/>
      <c r="DA53" s="214"/>
      <c r="DB53" s="214"/>
      <c r="DC53" s="214"/>
      <c r="DD53" s="214"/>
    </row>
    <row r="54" spans="1:10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U54" s="212"/>
      <c r="V54" s="212"/>
      <c r="W54" s="212"/>
      <c r="X54" s="212"/>
      <c r="Y54" s="212"/>
      <c r="Z54" s="212"/>
      <c r="AA54" s="212"/>
      <c r="AB54" s="212"/>
      <c r="AC54" s="212"/>
      <c r="AD54" s="212"/>
      <c r="AE54" s="212"/>
      <c r="AF54" s="212"/>
      <c r="AG54" s="212"/>
      <c r="AH54" s="212"/>
      <c r="AI54" s="212"/>
      <c r="AJ54" s="212"/>
      <c r="AK54" s="212"/>
      <c r="AL54" s="212"/>
      <c r="AM54" s="212"/>
      <c r="AN54" s="212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5"/>
      <c r="BF54" s="135"/>
      <c r="BG54" s="135"/>
      <c r="BH54" s="135"/>
      <c r="BI54" s="135"/>
      <c r="BJ54" s="135"/>
      <c r="BK54" s="135"/>
      <c r="BL54" s="135"/>
      <c r="BM54" s="135"/>
      <c r="BN54" s="135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O54" s="214"/>
      <c r="CP54" s="214"/>
      <c r="CQ54" s="214"/>
      <c r="CR54" s="214"/>
      <c r="CS54" s="214"/>
      <c r="CT54" s="214"/>
      <c r="CU54" s="214"/>
      <c r="CV54" s="214"/>
      <c r="CW54" s="214"/>
      <c r="CX54" s="214"/>
      <c r="CY54" s="214"/>
      <c r="CZ54" s="214"/>
      <c r="DA54" s="214"/>
      <c r="DB54" s="214"/>
      <c r="DC54" s="214"/>
      <c r="DD54" s="214"/>
    </row>
    <row r="55" spans="1:10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5"/>
      <c r="BA55" s="135"/>
      <c r="BB55" s="135"/>
      <c r="BC55" s="135"/>
      <c r="BD55" s="135"/>
      <c r="BE55" s="135"/>
      <c r="BF55" s="135"/>
      <c r="BG55" s="135"/>
      <c r="BH55" s="135"/>
      <c r="BI55" s="135"/>
      <c r="BJ55" s="135"/>
      <c r="BK55" s="135"/>
      <c r="BL55" s="135"/>
      <c r="BM55" s="135"/>
      <c r="BN55" s="135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O55" s="214"/>
      <c r="CP55" s="214"/>
      <c r="CQ55" s="214"/>
      <c r="CR55" s="214"/>
      <c r="CS55" s="214"/>
      <c r="CT55" s="214"/>
      <c r="CU55" s="214"/>
      <c r="CV55" s="214"/>
      <c r="CW55" s="214"/>
      <c r="CX55" s="214"/>
      <c r="CY55" s="214"/>
      <c r="CZ55" s="214"/>
      <c r="DA55" s="214"/>
      <c r="DB55" s="214"/>
      <c r="DC55" s="214"/>
      <c r="DD55" s="214"/>
    </row>
    <row r="56" spans="1:108" ht="1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U56" s="212"/>
      <c r="V56" s="212"/>
      <c r="W56" s="212"/>
      <c r="X56" s="212"/>
      <c r="Y56" s="212"/>
      <c r="Z56" s="212"/>
      <c r="AA56" s="212"/>
      <c r="AB56" s="212"/>
      <c r="AC56" s="212"/>
      <c r="AD56" s="212"/>
      <c r="AE56" s="212"/>
      <c r="AF56" s="212"/>
      <c r="AG56" s="212"/>
      <c r="AH56" s="212"/>
      <c r="AI56" s="212"/>
      <c r="AJ56" s="212"/>
      <c r="AK56" s="212"/>
      <c r="AL56" s="212"/>
      <c r="AM56" s="212"/>
      <c r="AN56" s="212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O56" s="214"/>
      <c r="CP56" s="214"/>
      <c r="CQ56" s="214"/>
      <c r="CR56" s="214"/>
      <c r="CS56" s="214"/>
      <c r="CT56" s="214"/>
      <c r="CU56" s="214"/>
      <c r="CV56" s="214"/>
      <c r="CW56" s="214"/>
      <c r="CX56" s="214"/>
      <c r="CY56" s="214"/>
      <c r="CZ56" s="214"/>
      <c r="DA56" s="214"/>
      <c r="DB56" s="214"/>
      <c r="DC56" s="214"/>
      <c r="DD56" s="214"/>
    </row>
    <row r="57" spans="1:10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5"/>
      <c r="O57" s="16"/>
      <c r="P57" s="16"/>
      <c r="Q57" s="16"/>
      <c r="R57" s="16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O57" s="214"/>
      <c r="CP57" s="214"/>
      <c r="CQ57" s="214"/>
      <c r="CR57" s="214"/>
      <c r="CS57" s="214"/>
      <c r="CT57" s="214"/>
      <c r="CU57" s="214"/>
      <c r="CV57" s="214"/>
      <c r="CW57" s="214"/>
      <c r="CX57" s="214"/>
      <c r="CY57" s="214"/>
      <c r="CZ57" s="214"/>
      <c r="DA57" s="214"/>
      <c r="DB57" s="214"/>
      <c r="DC57" s="214"/>
      <c r="DD57" s="214"/>
    </row>
    <row r="58" spans="1:108" ht="16.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3"/>
      <c r="O58" s="16"/>
      <c r="P58" s="16"/>
      <c r="Q58" s="16"/>
      <c r="R58" s="16"/>
      <c r="U58" s="212"/>
      <c r="V58" s="212"/>
      <c r="W58" s="212"/>
      <c r="X58" s="212"/>
      <c r="Y58" s="212"/>
      <c r="Z58" s="212"/>
      <c r="AA58" s="212"/>
      <c r="AB58" s="212"/>
      <c r="AC58" s="212"/>
      <c r="AD58" s="212"/>
      <c r="AE58" s="212"/>
      <c r="AF58" s="212"/>
      <c r="AG58" s="212"/>
      <c r="AH58" s="212"/>
      <c r="AI58" s="212"/>
      <c r="AJ58" s="212"/>
      <c r="AK58" s="212"/>
      <c r="AL58" s="212"/>
      <c r="AM58" s="212"/>
      <c r="AN58" s="212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O58" s="214"/>
      <c r="CP58" s="214"/>
      <c r="CQ58" s="214"/>
      <c r="CR58" s="214"/>
      <c r="CS58" s="214"/>
      <c r="CT58" s="214"/>
      <c r="CU58" s="214"/>
      <c r="CV58" s="214"/>
      <c r="CW58" s="214"/>
      <c r="CX58" s="214"/>
      <c r="CY58" s="214"/>
      <c r="CZ58" s="214"/>
      <c r="DA58" s="214"/>
      <c r="DB58" s="214"/>
      <c r="DC58" s="214"/>
      <c r="DD58" s="214"/>
    </row>
    <row r="59" spans="1:108" ht="16.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O59" s="214"/>
      <c r="CP59" s="214"/>
      <c r="CQ59" s="214"/>
      <c r="CR59" s="214"/>
      <c r="CS59" s="214"/>
      <c r="CT59" s="214"/>
      <c r="CU59" s="214"/>
      <c r="CV59" s="214"/>
      <c r="CW59" s="214"/>
      <c r="CX59" s="214"/>
      <c r="CY59" s="214"/>
      <c r="CZ59" s="214"/>
      <c r="DA59" s="214"/>
      <c r="DB59" s="214"/>
      <c r="DC59" s="214"/>
      <c r="DD59" s="214"/>
    </row>
    <row r="60" spans="1:108" ht="1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U60" s="212"/>
      <c r="V60" s="212"/>
      <c r="W60" s="212"/>
      <c r="X60" s="212"/>
      <c r="Y60" s="212"/>
      <c r="Z60" s="212"/>
      <c r="AA60" s="212"/>
      <c r="AB60" s="212"/>
      <c r="AC60" s="212"/>
      <c r="AD60" s="212"/>
      <c r="AE60" s="212"/>
      <c r="AF60" s="212"/>
      <c r="AG60" s="212"/>
      <c r="AH60" s="212"/>
      <c r="AI60" s="212"/>
      <c r="AJ60" s="212"/>
      <c r="AK60" s="212"/>
      <c r="AL60" s="212"/>
      <c r="AM60" s="212"/>
      <c r="AN60" s="212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Z60" s="213"/>
      <c r="CA60" s="213"/>
      <c r="CB60" s="213"/>
      <c r="CC60" s="213"/>
      <c r="CD60" s="213"/>
      <c r="CE60" s="213"/>
      <c r="CF60" s="213"/>
      <c r="CG60" s="213"/>
      <c r="CH60" s="213"/>
      <c r="CI60" s="213"/>
      <c r="CJ60" s="213"/>
      <c r="CK60" s="213"/>
      <c r="CL60" s="213"/>
      <c r="CM60" s="213"/>
      <c r="CO60" s="214"/>
      <c r="CP60" s="214"/>
      <c r="CQ60" s="214"/>
      <c r="CR60" s="214"/>
      <c r="CS60" s="214"/>
      <c r="CT60" s="214"/>
      <c r="CU60" s="214"/>
      <c r="CV60" s="214"/>
      <c r="CW60" s="214"/>
      <c r="CX60" s="214"/>
      <c r="CY60" s="214"/>
      <c r="CZ60" s="214"/>
      <c r="DA60" s="214"/>
      <c r="DB60" s="214"/>
      <c r="DC60" s="214"/>
      <c r="DD60" s="214"/>
    </row>
    <row r="61" spans="1:108" ht="1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  <c r="AE61" s="212"/>
      <c r="AF61" s="212"/>
      <c r="AG61" s="212"/>
      <c r="AH61" s="212"/>
      <c r="AI61" s="212"/>
      <c r="AJ61" s="212"/>
      <c r="AK61" s="212"/>
      <c r="AL61" s="212"/>
      <c r="AM61" s="212"/>
      <c r="AN61" s="212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Z61" s="213"/>
      <c r="CA61" s="213"/>
      <c r="CB61" s="213"/>
      <c r="CC61" s="213"/>
      <c r="CD61" s="213"/>
      <c r="CE61" s="213"/>
      <c r="CF61" s="213"/>
      <c r="CG61" s="213"/>
      <c r="CH61" s="213"/>
      <c r="CI61" s="213"/>
      <c r="CJ61" s="213"/>
      <c r="CK61" s="213"/>
      <c r="CL61" s="213"/>
      <c r="CM61" s="213"/>
      <c r="CO61" s="214"/>
      <c r="CP61" s="214"/>
      <c r="CQ61" s="214"/>
      <c r="CR61" s="214"/>
      <c r="CS61" s="214"/>
      <c r="CT61" s="214"/>
      <c r="CU61" s="214"/>
      <c r="CV61" s="214"/>
      <c r="CW61" s="214"/>
      <c r="CX61" s="214"/>
      <c r="CY61" s="214"/>
      <c r="CZ61" s="214"/>
      <c r="DA61" s="214"/>
      <c r="DB61" s="214"/>
      <c r="DC61" s="214"/>
      <c r="DD61" s="214"/>
    </row>
    <row r="62" spans="1:10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U62" s="212"/>
      <c r="V62" s="212"/>
      <c r="W62" s="212"/>
      <c r="X62" s="212"/>
      <c r="Y62" s="212"/>
      <c r="Z62" s="212"/>
      <c r="AA62" s="212"/>
      <c r="AB62" s="212"/>
      <c r="AC62" s="212"/>
      <c r="AD62" s="212"/>
      <c r="AE62" s="212"/>
      <c r="AF62" s="212"/>
      <c r="AG62" s="212"/>
      <c r="AH62" s="212"/>
      <c r="AI62" s="212"/>
      <c r="AJ62" s="212"/>
      <c r="AK62" s="212"/>
      <c r="AL62" s="212"/>
      <c r="AM62" s="212"/>
      <c r="AN62" s="212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B62" s="135"/>
      <c r="BC62" s="135"/>
      <c r="BD62" s="135"/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Z62" s="213"/>
      <c r="CA62" s="213"/>
      <c r="CB62" s="213"/>
      <c r="CC62" s="213"/>
      <c r="CD62" s="213"/>
      <c r="CE62" s="213"/>
      <c r="CF62" s="213"/>
      <c r="CG62" s="213"/>
      <c r="CH62" s="213"/>
      <c r="CI62" s="213"/>
      <c r="CJ62" s="213"/>
      <c r="CK62" s="213"/>
      <c r="CL62" s="213"/>
      <c r="CM62" s="213"/>
      <c r="CO62" s="214"/>
      <c r="CP62" s="214"/>
      <c r="CQ62" s="214"/>
      <c r="CR62" s="214"/>
      <c r="CS62" s="214"/>
      <c r="CT62" s="214"/>
      <c r="CU62" s="214"/>
      <c r="CV62" s="214"/>
      <c r="CW62" s="214"/>
      <c r="CX62" s="214"/>
      <c r="CY62" s="214"/>
      <c r="CZ62" s="214"/>
      <c r="DA62" s="214"/>
      <c r="DB62" s="214"/>
      <c r="DC62" s="214"/>
      <c r="DD62" s="214"/>
    </row>
    <row r="63" spans="1:10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  <c r="AE63" s="212"/>
      <c r="AF63" s="212"/>
      <c r="AG63" s="212"/>
      <c r="AH63" s="212"/>
      <c r="AI63" s="212"/>
      <c r="AJ63" s="212"/>
      <c r="AK63" s="212"/>
      <c r="AL63" s="212"/>
      <c r="AM63" s="212"/>
      <c r="AN63" s="212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Z63" s="213"/>
      <c r="CA63" s="213"/>
      <c r="CB63" s="213"/>
      <c r="CC63" s="213"/>
      <c r="CD63" s="213"/>
      <c r="CE63" s="213"/>
      <c r="CF63" s="213"/>
      <c r="CG63" s="213"/>
      <c r="CH63" s="213"/>
      <c r="CI63" s="213"/>
      <c r="CJ63" s="213"/>
      <c r="CK63" s="213"/>
      <c r="CL63" s="213"/>
      <c r="CM63" s="213"/>
      <c r="CO63" s="214"/>
      <c r="CP63" s="214"/>
      <c r="CQ63" s="214"/>
      <c r="CR63" s="214"/>
      <c r="CS63" s="214"/>
      <c r="CT63" s="214"/>
      <c r="CU63" s="214"/>
      <c r="CV63" s="214"/>
      <c r="CW63" s="214"/>
      <c r="CX63" s="214"/>
      <c r="CY63" s="214"/>
      <c r="CZ63" s="214"/>
      <c r="DA63" s="214"/>
      <c r="DB63" s="214"/>
      <c r="DC63" s="214"/>
      <c r="DD63" s="214"/>
    </row>
    <row r="64" spans="1:108" ht="1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  <c r="AE64" s="212"/>
      <c r="AF64" s="212"/>
      <c r="AG64" s="212"/>
      <c r="AH64" s="212"/>
      <c r="AI64" s="212"/>
      <c r="AJ64" s="212"/>
      <c r="AK64" s="212"/>
      <c r="AL64" s="212"/>
      <c r="AM64" s="212"/>
      <c r="AN64" s="212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M64" s="135"/>
      <c r="BN64" s="135"/>
      <c r="BZ64" s="213"/>
      <c r="CA64" s="213"/>
      <c r="CB64" s="213"/>
      <c r="CC64" s="213"/>
      <c r="CD64" s="213"/>
      <c r="CE64" s="213"/>
      <c r="CF64" s="213"/>
      <c r="CG64" s="213"/>
      <c r="CH64" s="213"/>
      <c r="CI64" s="213"/>
      <c r="CJ64" s="213"/>
      <c r="CK64" s="213"/>
      <c r="CL64" s="213"/>
      <c r="CM64" s="213"/>
      <c r="CO64" s="214"/>
      <c r="CP64" s="214"/>
      <c r="CQ64" s="214"/>
      <c r="CR64" s="214"/>
      <c r="CS64" s="214"/>
      <c r="CT64" s="214"/>
      <c r="CU64" s="214"/>
      <c r="CV64" s="214"/>
      <c r="CW64" s="214"/>
      <c r="CX64" s="214"/>
      <c r="CY64" s="214"/>
      <c r="CZ64" s="214"/>
      <c r="DA64" s="214"/>
      <c r="DB64" s="214"/>
      <c r="DC64" s="214"/>
      <c r="DD64" s="214"/>
    </row>
    <row r="65" spans="1:10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M65" s="135"/>
      <c r="BN65" s="135"/>
      <c r="BZ65" s="213"/>
      <c r="CA65" s="213"/>
      <c r="CB65" s="213"/>
      <c r="CC65" s="213"/>
      <c r="CD65" s="213"/>
      <c r="CE65" s="213"/>
      <c r="CF65" s="213"/>
      <c r="CG65" s="213"/>
      <c r="CH65" s="213"/>
      <c r="CI65" s="213"/>
      <c r="CJ65" s="213"/>
      <c r="CK65" s="213"/>
      <c r="CL65" s="213"/>
      <c r="CM65" s="213"/>
      <c r="CO65" s="214"/>
      <c r="CP65" s="214"/>
      <c r="CQ65" s="214"/>
      <c r="CR65" s="214"/>
      <c r="CS65" s="214"/>
      <c r="CT65" s="214"/>
      <c r="CU65" s="214"/>
      <c r="CV65" s="214"/>
      <c r="CW65" s="214"/>
      <c r="CX65" s="214"/>
      <c r="CY65" s="214"/>
      <c r="CZ65" s="214"/>
      <c r="DA65" s="214"/>
      <c r="DB65" s="214"/>
      <c r="DC65" s="214"/>
      <c r="DD65" s="214"/>
    </row>
    <row r="66" spans="1:10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2"/>
      <c r="AH66" s="212"/>
      <c r="AI66" s="212"/>
      <c r="AJ66" s="212"/>
      <c r="AK66" s="212"/>
      <c r="AL66" s="212"/>
      <c r="AM66" s="212"/>
      <c r="AN66" s="212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Z66" s="213"/>
      <c r="CA66" s="213"/>
      <c r="CB66" s="213"/>
      <c r="CC66" s="213"/>
      <c r="CD66" s="213"/>
      <c r="CE66" s="213"/>
      <c r="CF66" s="213"/>
      <c r="CG66" s="213"/>
      <c r="CH66" s="213"/>
      <c r="CI66" s="213"/>
      <c r="CJ66" s="213"/>
      <c r="CK66" s="213"/>
      <c r="CL66" s="213"/>
      <c r="CM66" s="213"/>
      <c r="CO66" s="214"/>
      <c r="CP66" s="214"/>
      <c r="CQ66" s="214"/>
      <c r="CR66" s="214"/>
      <c r="CS66" s="214"/>
      <c r="CT66" s="214"/>
      <c r="CU66" s="214"/>
      <c r="CV66" s="214"/>
      <c r="CW66" s="214"/>
      <c r="CX66" s="214"/>
      <c r="CY66" s="214"/>
      <c r="CZ66" s="214"/>
      <c r="DA66" s="214"/>
      <c r="DB66" s="214"/>
      <c r="DC66" s="214"/>
      <c r="DD66" s="214"/>
    </row>
    <row r="67" spans="1:10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U67" s="212"/>
      <c r="V67" s="212"/>
      <c r="W67" s="212"/>
      <c r="X67" s="212"/>
      <c r="Y67" s="212"/>
      <c r="Z67" s="212"/>
      <c r="AA67" s="212"/>
      <c r="AB67" s="212"/>
      <c r="AC67" s="212"/>
      <c r="AD67" s="212"/>
      <c r="AE67" s="212"/>
      <c r="AF67" s="212"/>
      <c r="AG67" s="212"/>
      <c r="AH67" s="212"/>
      <c r="AI67" s="212"/>
      <c r="AJ67" s="212"/>
      <c r="AK67" s="212"/>
      <c r="AL67" s="212"/>
      <c r="AM67" s="212"/>
      <c r="AN67" s="212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M67" s="135"/>
      <c r="BN67" s="135"/>
      <c r="BZ67" s="213"/>
      <c r="CA67" s="213"/>
      <c r="CB67" s="213"/>
      <c r="CC67" s="213"/>
      <c r="CD67" s="213"/>
      <c r="CE67" s="213"/>
      <c r="CF67" s="213"/>
      <c r="CG67" s="213"/>
      <c r="CH67" s="213"/>
      <c r="CI67" s="213"/>
      <c r="CJ67" s="213"/>
      <c r="CK67" s="213"/>
      <c r="CL67" s="213"/>
      <c r="CM67" s="213"/>
      <c r="CO67" s="214"/>
      <c r="CP67" s="214"/>
      <c r="CQ67" s="214"/>
      <c r="CR67" s="214"/>
      <c r="CS67" s="214"/>
      <c r="CT67" s="214"/>
      <c r="CU67" s="214"/>
      <c r="CV67" s="214"/>
      <c r="CW67" s="214"/>
      <c r="CX67" s="214"/>
      <c r="CY67" s="214"/>
      <c r="CZ67" s="214"/>
      <c r="DA67" s="214"/>
      <c r="DB67" s="214"/>
      <c r="DC67" s="214"/>
      <c r="DD67" s="214"/>
    </row>
    <row r="68" spans="1:10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U68" s="212"/>
      <c r="V68" s="212"/>
      <c r="W68" s="212"/>
      <c r="X68" s="212"/>
      <c r="Y68" s="212"/>
      <c r="Z68" s="212"/>
      <c r="AA68" s="212"/>
      <c r="AB68" s="212"/>
      <c r="AC68" s="212"/>
      <c r="AD68" s="212"/>
      <c r="AE68" s="212"/>
      <c r="AF68" s="212"/>
      <c r="AG68" s="212"/>
      <c r="AH68" s="212"/>
      <c r="AI68" s="212"/>
      <c r="AJ68" s="212"/>
      <c r="AK68" s="212"/>
      <c r="AL68" s="212"/>
      <c r="AM68" s="212"/>
      <c r="AN68" s="212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Z68" s="213"/>
      <c r="CA68" s="213"/>
      <c r="CB68" s="213"/>
      <c r="CC68" s="213"/>
      <c r="CD68" s="213"/>
      <c r="CE68" s="213"/>
      <c r="CF68" s="213"/>
      <c r="CG68" s="213"/>
      <c r="CH68" s="213"/>
      <c r="CI68" s="213"/>
      <c r="CJ68" s="213"/>
      <c r="CK68" s="213"/>
      <c r="CL68" s="213"/>
      <c r="CM68" s="213"/>
      <c r="CO68" s="214"/>
      <c r="CP68" s="214"/>
      <c r="CQ68" s="214"/>
      <c r="CR68" s="214"/>
      <c r="CS68" s="214"/>
      <c r="CT68" s="214"/>
      <c r="CU68" s="214"/>
      <c r="CV68" s="214"/>
      <c r="CW68" s="214"/>
      <c r="CX68" s="214"/>
      <c r="CY68" s="214"/>
      <c r="CZ68" s="214"/>
      <c r="DA68" s="214"/>
      <c r="DB68" s="214"/>
      <c r="DC68" s="214"/>
      <c r="DD68" s="214"/>
    </row>
    <row r="69" spans="1:108" ht="1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U69" s="212"/>
      <c r="V69" s="212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Z69" s="213"/>
      <c r="CA69" s="213"/>
      <c r="CB69" s="213"/>
      <c r="CC69" s="213"/>
      <c r="CD69" s="213"/>
      <c r="CE69" s="213"/>
      <c r="CF69" s="213"/>
      <c r="CG69" s="213"/>
      <c r="CH69" s="213"/>
      <c r="CI69" s="213"/>
      <c r="CJ69" s="213"/>
      <c r="CK69" s="213"/>
      <c r="CL69" s="213"/>
      <c r="CM69" s="213"/>
      <c r="CO69" s="214"/>
      <c r="CP69" s="214"/>
      <c r="CQ69" s="214"/>
      <c r="CR69" s="214"/>
      <c r="CS69" s="214"/>
      <c r="CT69" s="214"/>
      <c r="CU69" s="214"/>
      <c r="CV69" s="214"/>
      <c r="CW69" s="214"/>
      <c r="CX69" s="214"/>
      <c r="CY69" s="214"/>
      <c r="CZ69" s="214"/>
      <c r="DA69" s="214"/>
      <c r="DB69" s="214"/>
      <c r="DC69" s="214"/>
      <c r="DD69" s="214"/>
    </row>
    <row r="70" spans="1:108" ht="15" customHeight="1" x14ac:dyDescent="0.25"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  <c r="AE70" s="212"/>
      <c r="AF70" s="212"/>
      <c r="AG70" s="212"/>
      <c r="AH70" s="212"/>
      <c r="AI70" s="212"/>
      <c r="AJ70" s="212"/>
      <c r="AK70" s="212"/>
      <c r="AL70" s="212"/>
      <c r="AM70" s="212"/>
      <c r="AN70" s="212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Z70" s="213"/>
      <c r="CA70" s="213"/>
      <c r="CB70" s="213"/>
      <c r="CC70" s="213"/>
      <c r="CD70" s="213"/>
      <c r="CE70" s="213"/>
      <c r="CF70" s="213"/>
      <c r="CG70" s="213"/>
      <c r="CH70" s="213"/>
      <c r="CI70" s="213"/>
      <c r="CJ70" s="213"/>
      <c r="CK70" s="213"/>
      <c r="CL70" s="213"/>
      <c r="CM70" s="213"/>
      <c r="CO70" s="214"/>
      <c r="CP70" s="214"/>
      <c r="CQ70" s="214"/>
      <c r="CR70" s="214"/>
      <c r="CS70" s="214"/>
      <c r="CT70" s="214"/>
      <c r="CU70" s="214"/>
      <c r="CV70" s="214"/>
      <c r="CW70" s="214"/>
      <c r="CX70" s="214"/>
      <c r="CY70" s="214"/>
      <c r="CZ70" s="214"/>
      <c r="DA70" s="214"/>
      <c r="DB70" s="214"/>
      <c r="DC70" s="214"/>
      <c r="DD70" s="214"/>
    </row>
    <row r="71" spans="1:108" ht="15.75" customHeight="1" x14ac:dyDescent="0.25">
      <c r="U71" s="212"/>
      <c r="V71" s="212"/>
      <c r="W71" s="212"/>
      <c r="X71" s="212"/>
      <c r="Y71" s="212"/>
      <c r="Z71" s="212"/>
      <c r="AA71" s="212"/>
      <c r="AB71" s="212"/>
      <c r="AC71" s="212"/>
      <c r="AD71" s="212"/>
      <c r="AE71" s="212"/>
      <c r="AF71" s="212"/>
      <c r="AG71" s="212"/>
      <c r="AH71" s="212"/>
      <c r="AI71" s="212"/>
      <c r="AJ71" s="212"/>
      <c r="AK71" s="212"/>
      <c r="AL71" s="212"/>
      <c r="AM71" s="212"/>
      <c r="AN71" s="212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Z71" s="213"/>
      <c r="CA71" s="213"/>
      <c r="CB71" s="213"/>
      <c r="CC71" s="213"/>
      <c r="CD71" s="213"/>
      <c r="CE71" s="213"/>
      <c r="CF71" s="213"/>
      <c r="CG71" s="213"/>
      <c r="CH71" s="213"/>
      <c r="CI71" s="213"/>
      <c r="CJ71" s="213"/>
      <c r="CK71" s="213"/>
      <c r="CL71" s="213"/>
      <c r="CM71" s="213"/>
      <c r="CO71" s="214"/>
      <c r="CP71" s="214"/>
      <c r="CQ71" s="214"/>
      <c r="CR71" s="214"/>
      <c r="CS71" s="214"/>
      <c r="CT71" s="214"/>
      <c r="CU71" s="214"/>
      <c r="CV71" s="214"/>
      <c r="CW71" s="214"/>
      <c r="CX71" s="214"/>
      <c r="CY71" s="214"/>
      <c r="CZ71" s="214"/>
      <c r="DA71" s="214"/>
      <c r="DB71" s="214"/>
      <c r="DC71" s="214"/>
      <c r="DD71" s="214"/>
    </row>
    <row r="72" spans="1:108" ht="15" customHeight="1" x14ac:dyDescent="0.25"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Z72" s="213"/>
      <c r="CA72" s="213"/>
      <c r="CB72" s="213"/>
      <c r="CC72" s="213"/>
      <c r="CD72" s="213"/>
      <c r="CE72" s="213"/>
      <c r="CF72" s="213"/>
      <c r="CG72" s="213"/>
      <c r="CH72" s="213"/>
      <c r="CI72" s="213"/>
      <c r="CJ72" s="213"/>
      <c r="CK72" s="213"/>
      <c r="CL72" s="213"/>
      <c r="CM72" s="213"/>
      <c r="CO72" s="214"/>
      <c r="CP72" s="214"/>
      <c r="CQ72" s="214"/>
      <c r="CR72" s="214"/>
      <c r="CS72" s="214"/>
      <c r="CT72" s="214"/>
      <c r="CU72" s="214"/>
      <c r="CV72" s="214"/>
      <c r="CW72" s="214"/>
      <c r="CX72" s="214"/>
      <c r="CY72" s="214"/>
      <c r="CZ72" s="214"/>
      <c r="DA72" s="214"/>
      <c r="DB72" s="214"/>
      <c r="DC72" s="214"/>
      <c r="DD72" s="214"/>
    </row>
    <row r="73" spans="1:108" ht="15" customHeight="1" x14ac:dyDescent="0.25">
      <c r="U73" s="212"/>
      <c r="V73" s="212"/>
      <c r="W73" s="212"/>
      <c r="X73" s="212"/>
      <c r="Y73" s="212"/>
      <c r="Z73" s="212"/>
      <c r="AA73" s="212"/>
      <c r="AB73" s="212"/>
      <c r="AC73" s="212"/>
      <c r="AD73" s="212"/>
      <c r="AE73" s="212"/>
      <c r="AF73" s="212"/>
      <c r="AG73" s="212"/>
      <c r="AH73" s="212"/>
      <c r="AI73" s="212"/>
      <c r="AJ73" s="212"/>
      <c r="AK73" s="212"/>
      <c r="AL73" s="212"/>
      <c r="AM73" s="212"/>
      <c r="AN73" s="212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Z73" s="213"/>
      <c r="CA73" s="213"/>
      <c r="CB73" s="213"/>
      <c r="CC73" s="213"/>
      <c r="CD73" s="213"/>
      <c r="CE73" s="213"/>
      <c r="CF73" s="213"/>
      <c r="CG73" s="213"/>
      <c r="CH73" s="213"/>
      <c r="CI73" s="213"/>
      <c r="CJ73" s="213"/>
      <c r="CK73" s="213"/>
      <c r="CL73" s="213"/>
      <c r="CM73" s="213"/>
      <c r="CO73" s="214"/>
      <c r="CP73" s="214"/>
      <c r="CQ73" s="214"/>
      <c r="CR73" s="214"/>
      <c r="CS73" s="214"/>
      <c r="CT73" s="214"/>
      <c r="CU73" s="214"/>
      <c r="CV73" s="214"/>
      <c r="CW73" s="214"/>
      <c r="CX73" s="214"/>
      <c r="CY73" s="214"/>
      <c r="CZ73" s="214"/>
      <c r="DA73" s="214"/>
      <c r="DB73" s="214"/>
      <c r="DC73" s="214"/>
      <c r="DD73" s="214"/>
    </row>
    <row r="74" spans="1:108" ht="15.75" customHeight="1" x14ac:dyDescent="0.25"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Z74" s="213"/>
      <c r="CA74" s="213"/>
      <c r="CB74" s="213"/>
      <c r="CC74" s="213"/>
      <c r="CD74" s="213"/>
      <c r="CE74" s="213"/>
      <c r="CF74" s="213"/>
      <c r="CG74" s="213"/>
      <c r="CH74" s="213"/>
      <c r="CI74" s="213"/>
      <c r="CJ74" s="213"/>
      <c r="CK74" s="213"/>
      <c r="CL74" s="213"/>
      <c r="CM74" s="213"/>
      <c r="CO74" s="214"/>
      <c r="CP74" s="214"/>
      <c r="CQ74" s="214"/>
      <c r="CR74" s="214"/>
      <c r="CS74" s="214"/>
      <c r="CT74" s="214"/>
      <c r="CU74" s="214"/>
      <c r="CV74" s="214"/>
      <c r="CW74" s="214"/>
      <c r="CX74" s="214"/>
      <c r="CY74" s="214"/>
      <c r="CZ74" s="214"/>
      <c r="DA74" s="214"/>
      <c r="DB74" s="214"/>
      <c r="DC74" s="214"/>
      <c r="DD74" s="214"/>
    </row>
    <row r="75" spans="1:108" ht="15.75" customHeight="1" x14ac:dyDescent="0.25"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M75" s="135"/>
      <c r="BN75" s="135"/>
      <c r="BZ75" s="213"/>
      <c r="CA75" s="213"/>
      <c r="CB75" s="213"/>
      <c r="CC75" s="213"/>
      <c r="CD75" s="213"/>
      <c r="CE75" s="213"/>
      <c r="CF75" s="213"/>
      <c r="CG75" s="213"/>
      <c r="CH75" s="213"/>
      <c r="CI75" s="213"/>
      <c r="CJ75" s="213"/>
      <c r="CK75" s="213"/>
      <c r="CL75" s="213"/>
      <c r="CM75" s="213"/>
      <c r="CO75" s="214"/>
      <c r="CP75" s="214"/>
      <c r="CQ75" s="214"/>
      <c r="CR75" s="214"/>
      <c r="CS75" s="214"/>
      <c r="CT75" s="214"/>
      <c r="CU75" s="214"/>
      <c r="CV75" s="214"/>
      <c r="CW75" s="214"/>
      <c r="CX75" s="214"/>
      <c r="CY75" s="214"/>
      <c r="CZ75" s="214"/>
      <c r="DA75" s="214"/>
      <c r="DB75" s="214"/>
      <c r="DC75" s="214"/>
      <c r="DD75" s="214"/>
    </row>
    <row r="76" spans="1:108" ht="15.75" customHeight="1" x14ac:dyDescent="0.25"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M76" s="135"/>
      <c r="BN76" s="135"/>
      <c r="BZ76" s="213"/>
      <c r="CA76" s="213"/>
      <c r="CB76" s="213"/>
      <c r="CC76" s="213"/>
      <c r="CD76" s="213"/>
      <c r="CE76" s="213"/>
      <c r="CF76" s="213"/>
      <c r="CG76" s="213"/>
      <c r="CH76" s="213"/>
      <c r="CI76" s="213"/>
      <c r="CJ76" s="213"/>
      <c r="CK76" s="213"/>
      <c r="CL76" s="213"/>
      <c r="CM76" s="213"/>
      <c r="CO76" s="214"/>
      <c r="CP76" s="214"/>
      <c r="CQ76" s="214"/>
      <c r="CR76" s="214"/>
      <c r="CS76" s="214"/>
      <c r="CT76" s="214"/>
      <c r="CU76" s="214"/>
      <c r="CV76" s="214"/>
      <c r="CW76" s="214"/>
      <c r="CX76" s="214"/>
      <c r="CY76" s="214"/>
      <c r="CZ76" s="214"/>
      <c r="DA76" s="214"/>
      <c r="DB76" s="214"/>
      <c r="DC76" s="214"/>
      <c r="DD76" s="214"/>
    </row>
    <row r="77" spans="1:108" ht="15.75" x14ac:dyDescent="0.25"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M77" s="135"/>
      <c r="BN77" s="135"/>
      <c r="BZ77" s="213"/>
      <c r="CA77" s="213"/>
      <c r="CB77" s="213"/>
      <c r="CC77" s="213"/>
      <c r="CD77" s="213"/>
      <c r="CE77" s="213"/>
      <c r="CF77" s="213"/>
      <c r="CG77" s="213"/>
      <c r="CH77" s="213"/>
      <c r="CI77" s="213"/>
      <c r="CJ77" s="213"/>
      <c r="CK77" s="213"/>
      <c r="CL77" s="213"/>
      <c r="CM77" s="213"/>
      <c r="CO77" s="214"/>
      <c r="CP77" s="214"/>
      <c r="CQ77" s="214"/>
      <c r="CR77" s="214"/>
      <c r="CS77" s="214"/>
      <c r="CT77" s="214"/>
      <c r="CU77" s="214"/>
      <c r="CV77" s="214"/>
      <c r="CW77" s="214"/>
      <c r="CX77" s="214"/>
      <c r="CY77" s="214"/>
      <c r="CZ77" s="214"/>
      <c r="DA77" s="214"/>
      <c r="DB77" s="214"/>
      <c r="DC77" s="214"/>
      <c r="DD77" s="214"/>
    </row>
    <row r="78" spans="1:108" ht="15" customHeight="1" x14ac:dyDescent="0.25"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M78" s="135"/>
      <c r="BN78" s="135"/>
      <c r="CO78" s="214"/>
      <c r="CP78" s="214"/>
      <c r="CQ78" s="214"/>
      <c r="CR78" s="214"/>
      <c r="CS78" s="214"/>
      <c r="CT78" s="214"/>
      <c r="CU78" s="214"/>
      <c r="CV78" s="214"/>
      <c r="CW78" s="214"/>
      <c r="CX78" s="214"/>
      <c r="CY78" s="214"/>
      <c r="CZ78" s="214"/>
      <c r="DA78" s="214"/>
      <c r="DB78" s="214"/>
      <c r="DC78" s="214"/>
      <c r="DD78" s="214"/>
    </row>
    <row r="79" spans="1:108" ht="15" customHeight="1" x14ac:dyDescent="0.25"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M79" s="135"/>
      <c r="BN79" s="135"/>
      <c r="CO79" s="214"/>
      <c r="CP79" s="214"/>
      <c r="CQ79" s="214"/>
      <c r="CR79" s="214"/>
      <c r="CS79" s="214"/>
      <c r="CT79" s="214"/>
      <c r="CU79" s="214"/>
      <c r="CV79" s="214"/>
      <c r="CW79" s="214"/>
      <c r="CX79" s="214"/>
      <c r="CY79" s="214"/>
      <c r="CZ79" s="214"/>
      <c r="DA79" s="214"/>
      <c r="DB79" s="214"/>
      <c r="DC79" s="214"/>
      <c r="DD79" s="214"/>
    </row>
    <row r="80" spans="1:108" ht="15" customHeight="1" x14ac:dyDescent="0.25"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M80" s="135"/>
      <c r="BN80" s="135"/>
      <c r="CO80" s="214"/>
      <c r="CP80" s="214"/>
      <c r="CQ80" s="214"/>
      <c r="CR80" s="214"/>
      <c r="CS80" s="214"/>
      <c r="CT80" s="214"/>
      <c r="CU80" s="214"/>
      <c r="CV80" s="214"/>
      <c r="CW80" s="214"/>
      <c r="CX80" s="214"/>
      <c r="CY80" s="214"/>
      <c r="CZ80" s="214"/>
      <c r="DA80" s="214"/>
      <c r="DB80" s="214"/>
      <c r="DC80" s="214"/>
      <c r="DD80" s="214"/>
    </row>
    <row r="81" spans="42:108" ht="15" customHeight="1" x14ac:dyDescent="0.25"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M81" s="135"/>
      <c r="BN81" s="135"/>
      <c r="CO81" s="214"/>
      <c r="CP81" s="214"/>
      <c r="CQ81" s="214"/>
      <c r="CR81" s="214"/>
      <c r="CS81" s="214"/>
      <c r="CT81" s="214"/>
      <c r="CU81" s="214"/>
      <c r="CV81" s="214"/>
      <c r="CW81" s="214"/>
      <c r="CX81" s="214"/>
      <c r="CY81" s="214"/>
      <c r="CZ81" s="214"/>
      <c r="DA81" s="214"/>
      <c r="DB81" s="214"/>
      <c r="DC81" s="214"/>
      <c r="DD81" s="214"/>
    </row>
    <row r="82" spans="42:108" ht="15" customHeight="1" x14ac:dyDescent="0.25"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M82" s="135"/>
      <c r="BN82" s="135"/>
      <c r="CO82" s="214"/>
      <c r="CP82" s="214"/>
      <c r="CQ82" s="214"/>
      <c r="CR82" s="214"/>
      <c r="CS82" s="214"/>
      <c r="CT82" s="214"/>
      <c r="CU82" s="214"/>
      <c r="CV82" s="214"/>
      <c r="CW82" s="214"/>
      <c r="CX82" s="214"/>
      <c r="CY82" s="214"/>
      <c r="CZ82" s="214"/>
      <c r="DA82" s="214"/>
      <c r="DB82" s="214"/>
      <c r="DC82" s="214"/>
      <c r="DD82" s="214"/>
    </row>
    <row r="83" spans="42:108" ht="15" customHeight="1" x14ac:dyDescent="0.25"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M83" s="135"/>
      <c r="BN83" s="135"/>
      <c r="CO83" s="214"/>
      <c r="CP83" s="214"/>
      <c r="CQ83" s="214"/>
      <c r="CR83" s="214"/>
      <c r="CS83" s="214"/>
      <c r="CT83" s="214"/>
      <c r="CU83" s="214"/>
      <c r="CV83" s="214"/>
      <c r="CW83" s="214"/>
      <c r="CX83" s="214"/>
      <c r="CY83" s="214"/>
      <c r="CZ83" s="214"/>
      <c r="DA83" s="214"/>
      <c r="DB83" s="214"/>
      <c r="DC83" s="214"/>
      <c r="DD83" s="214"/>
    </row>
    <row r="84" spans="42:108" ht="15" customHeight="1" x14ac:dyDescent="0.25">
      <c r="CO84" s="214"/>
      <c r="CP84" s="214"/>
      <c r="CQ84" s="214"/>
      <c r="CR84" s="214"/>
      <c r="CS84" s="214"/>
      <c r="CT84" s="214"/>
      <c r="CU84" s="214"/>
      <c r="CV84" s="214"/>
      <c r="CW84" s="214"/>
      <c r="CX84" s="214"/>
      <c r="CY84" s="214"/>
      <c r="CZ84" s="214"/>
      <c r="DA84" s="214"/>
      <c r="DB84" s="214"/>
      <c r="DC84" s="214"/>
      <c r="DD84" s="214"/>
    </row>
    <row r="85" spans="42:108" ht="15" customHeight="1" x14ac:dyDescent="0.25">
      <c r="CO85" s="214"/>
      <c r="CP85" s="214"/>
      <c r="CQ85" s="214"/>
      <c r="CR85" s="214"/>
      <c r="CS85" s="214"/>
      <c r="CT85" s="214"/>
      <c r="CU85" s="214"/>
      <c r="CV85" s="214"/>
      <c r="CW85" s="214"/>
      <c r="CX85" s="214"/>
      <c r="CY85" s="214"/>
      <c r="CZ85" s="214"/>
      <c r="DA85" s="214"/>
      <c r="DB85" s="214"/>
      <c r="DC85" s="214"/>
      <c r="DD85" s="214"/>
    </row>
  </sheetData>
  <mergeCells count="82">
    <mergeCell ref="CS8:CW8"/>
    <mergeCell ref="CV9:CV10"/>
    <mergeCell ref="CI8:CM8"/>
    <mergeCell ref="CU9:CU10"/>
    <mergeCell ref="CT9:CT10"/>
    <mergeCell ref="CM9:CM10"/>
    <mergeCell ref="CN9:CN10"/>
    <mergeCell ref="CR9:CR10"/>
    <mergeCell ref="CO9:CO10"/>
    <mergeCell ref="CQ9:CQ10"/>
    <mergeCell ref="BH2:BN2"/>
    <mergeCell ref="BP2:BU2"/>
    <mergeCell ref="CS15:CW15"/>
    <mergeCell ref="CS16:CS17"/>
    <mergeCell ref="CT16:CT17"/>
    <mergeCell ref="CU16:CU17"/>
    <mergeCell ref="CV16:CV17"/>
    <mergeCell ref="CW16:CW17"/>
    <mergeCell ref="CJ5:CL5"/>
    <mergeCell ref="CJ6:CL6"/>
    <mergeCell ref="CI9:CI10"/>
    <mergeCell ref="CJ9:CJ10"/>
    <mergeCell ref="CK9:CK10"/>
    <mergeCell ref="CL9:CL10"/>
    <mergeCell ref="CW9:CW10"/>
    <mergeCell ref="CS9:CS10"/>
    <mergeCell ref="CI2:CP2"/>
    <mergeCell ref="CJ3:CL3"/>
    <mergeCell ref="CJ4:CL4"/>
    <mergeCell ref="BW4:BW8"/>
    <mergeCell ref="BW9:BW13"/>
    <mergeCell ref="CC2:CG2"/>
    <mergeCell ref="BW2:CA2"/>
    <mergeCell ref="CE4:CE8"/>
    <mergeCell ref="CF4:CF8"/>
    <mergeCell ref="CG4:CG8"/>
    <mergeCell ref="CP9:CP10"/>
    <mergeCell ref="CN8:CR8"/>
    <mergeCell ref="CE9:CE13"/>
    <mergeCell ref="CF9:CF13"/>
    <mergeCell ref="CG9:CG13"/>
    <mergeCell ref="CC4:CC8"/>
    <mergeCell ref="B2:N2"/>
    <mergeCell ref="AP2:BF2"/>
    <mergeCell ref="P9:R9"/>
    <mergeCell ref="P10:R10"/>
    <mergeCell ref="P11:R11"/>
    <mergeCell ref="P2:S2"/>
    <mergeCell ref="P7:S7"/>
    <mergeCell ref="P8:R8"/>
    <mergeCell ref="U2:AN2"/>
    <mergeCell ref="B4:B8"/>
    <mergeCell ref="B9:B13"/>
    <mergeCell ref="BP3:BQ3"/>
    <mergeCell ref="U26:Z26"/>
    <mergeCell ref="AP4:AP8"/>
    <mergeCell ref="AP9:AP13"/>
    <mergeCell ref="AP14:AP18"/>
    <mergeCell ref="BH4:BH9"/>
    <mergeCell ref="BH10:BH15"/>
    <mergeCell ref="BH16:BH21"/>
    <mergeCell ref="BP5:BP6"/>
    <mergeCell ref="BP7:BP8"/>
    <mergeCell ref="BP9:BP10"/>
    <mergeCell ref="BP11:BP12"/>
    <mergeCell ref="BP13:BP14"/>
    <mergeCell ref="U38:U42"/>
    <mergeCell ref="U28:U32"/>
    <mergeCell ref="U33:U37"/>
    <mergeCell ref="U4:U8"/>
    <mergeCell ref="U9:U13"/>
    <mergeCell ref="U14:U18"/>
    <mergeCell ref="CC9:CC13"/>
    <mergeCell ref="CC14:CC18"/>
    <mergeCell ref="BW14:BW18"/>
    <mergeCell ref="B14:B18"/>
    <mergeCell ref="P12:R12"/>
    <mergeCell ref="CE14:CE18"/>
    <mergeCell ref="CF14:CF18"/>
    <mergeCell ref="CG14:CG18"/>
    <mergeCell ref="BW19:BW23"/>
    <mergeCell ref="BW24:BW28"/>
  </mergeCells>
  <phoneticPr fontId="37" type="noConversion"/>
  <conditionalFormatting sqref="V33:W37">
    <cfRule type="cellIs" dxfId="4" priority="94" operator="equal">
      <formula>$AH$16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dimension ref="B1:AP52"/>
  <sheetViews>
    <sheetView topLeftCell="D13" zoomScale="80" zoomScaleNormal="80" workbookViewId="0">
      <selection activeCell="C18" sqref="C18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8.140625" style="1" bestFit="1" customWidth="1"/>
    <col min="4" max="4" width="8.42578125" style="1" bestFit="1" customWidth="1"/>
    <col min="5" max="5" width="11.42578125" style="1" bestFit="1" customWidth="1"/>
    <col min="6" max="6" width="12.140625" style="1" bestFit="1" customWidth="1"/>
    <col min="7" max="7" width="10" style="1" bestFit="1" customWidth="1"/>
    <col min="8" max="8" width="12.28515625" style="1" bestFit="1" customWidth="1"/>
    <col min="9" max="9" width="13.5703125" style="1" bestFit="1" customWidth="1"/>
    <col min="10" max="10" width="11.7109375" style="1" bestFit="1" customWidth="1"/>
    <col min="11" max="11" width="9.85546875" style="1" customWidth="1"/>
    <col min="12" max="12" width="10.85546875" style="1" bestFit="1" customWidth="1"/>
    <col min="13" max="13" width="10.7109375" style="1" bestFit="1" customWidth="1"/>
    <col min="14" max="14" width="11.7109375" style="1" bestFit="1" customWidth="1"/>
    <col min="15" max="15" width="12.85546875" style="1" bestFit="1" customWidth="1"/>
    <col min="16" max="16" width="13.140625" style="1" bestFit="1" customWidth="1"/>
    <col min="17" max="17" width="11.42578125" style="1" bestFit="1" customWidth="1"/>
    <col min="18" max="18" width="13.7109375" style="1" bestFit="1" customWidth="1"/>
    <col min="19" max="20" width="9.140625" style="1"/>
    <col min="21" max="21" width="14.85546875" style="1" bestFit="1" customWidth="1"/>
    <col min="22" max="22" width="10.7109375" style="1" bestFit="1" customWidth="1"/>
    <col min="23" max="24" width="9.140625" style="1"/>
    <col min="25" max="25" width="9.28515625" style="1" bestFit="1" customWidth="1"/>
    <col min="26" max="27" width="7.85546875" style="1" bestFit="1" customWidth="1"/>
    <col min="28" max="28" width="10.140625" style="1" bestFit="1" customWidth="1"/>
    <col min="29" max="29" width="9.28515625" style="1" bestFit="1" customWidth="1"/>
    <col min="30" max="31" width="7.85546875" style="1" bestFit="1" customWidth="1"/>
    <col min="32" max="32" width="10.140625" style="1" bestFit="1" customWidth="1"/>
    <col min="33" max="33" width="9.28515625" style="1" bestFit="1" customWidth="1"/>
    <col min="34" max="35" width="7.85546875" style="1" bestFit="1" customWidth="1"/>
    <col min="36" max="36" width="10.140625" style="1" bestFit="1" customWidth="1"/>
    <col min="37" max="16384" width="9.140625" style="1"/>
  </cols>
  <sheetData>
    <row r="1" spans="2:22" ht="15.75" thickBot="1" x14ac:dyDescent="0.3"/>
    <row r="2" spans="2:22" ht="15" customHeight="1" x14ac:dyDescent="0.25">
      <c r="B2" s="760" t="s">
        <v>286</v>
      </c>
      <c r="C2" s="761"/>
      <c r="D2" s="761"/>
      <c r="E2" s="761"/>
      <c r="F2" s="761"/>
      <c r="G2" s="761"/>
      <c r="H2" s="761"/>
      <c r="I2" s="761"/>
      <c r="J2" s="761"/>
      <c r="K2" s="761"/>
      <c r="L2" s="761"/>
      <c r="M2" s="761"/>
      <c r="N2" s="761"/>
      <c r="O2" s="761"/>
      <c r="P2" s="761"/>
      <c r="Q2" s="761"/>
      <c r="R2" s="761"/>
      <c r="S2" s="762"/>
    </row>
    <row r="3" spans="2:22" ht="15.75" customHeight="1" thickBot="1" x14ac:dyDescent="0.3">
      <c r="B3" s="763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5"/>
    </row>
    <row r="4" spans="2:22" ht="16.5" thickBot="1" x14ac:dyDescent="0.3">
      <c r="B4" s="5"/>
      <c r="C4" s="777" t="s">
        <v>235</v>
      </c>
      <c r="D4" s="778"/>
      <c r="E4" s="778"/>
      <c r="F4" s="778"/>
      <c r="G4" s="778"/>
      <c r="H4" s="778"/>
      <c r="I4" s="778"/>
      <c r="J4" s="779"/>
      <c r="K4" s="216"/>
      <c r="L4" s="216"/>
      <c r="M4" s="777" t="s">
        <v>239</v>
      </c>
      <c r="N4" s="778"/>
      <c r="O4" s="778"/>
      <c r="P4" s="778"/>
      <c r="Q4" s="778"/>
      <c r="R4" s="779"/>
      <c r="S4" s="7"/>
      <c r="U4" s="776" t="s">
        <v>299</v>
      </c>
      <c r="V4" s="776"/>
    </row>
    <row r="5" spans="2:22" x14ac:dyDescent="0.25">
      <c r="B5" s="5"/>
      <c r="C5" s="154" t="s">
        <v>5</v>
      </c>
      <c r="D5" s="203" t="s">
        <v>69</v>
      </c>
      <c r="E5" s="156" t="s">
        <v>216</v>
      </c>
      <c r="F5" s="156" t="s">
        <v>215</v>
      </c>
      <c r="G5" s="156" t="s">
        <v>214</v>
      </c>
      <c r="H5" s="156" t="s">
        <v>217</v>
      </c>
      <c r="I5" s="156" t="s">
        <v>218</v>
      </c>
      <c r="J5" s="217" t="s">
        <v>219</v>
      </c>
      <c r="K5" s="218"/>
      <c r="L5" s="218"/>
      <c r="M5" s="154" t="s">
        <v>5</v>
      </c>
      <c r="N5" s="156" t="s">
        <v>193</v>
      </c>
      <c r="O5" s="219" t="s">
        <v>194</v>
      </c>
      <c r="P5" s="155" t="s">
        <v>220</v>
      </c>
      <c r="Q5" s="156" t="s">
        <v>70</v>
      </c>
      <c r="R5" s="217" t="s">
        <v>181</v>
      </c>
      <c r="S5" s="7"/>
      <c r="U5" s="220" t="s">
        <v>323</v>
      </c>
      <c r="V5" s="221" t="s">
        <v>243</v>
      </c>
    </row>
    <row r="6" spans="2:22" x14ac:dyDescent="0.25">
      <c r="B6" s="5"/>
      <c r="C6" s="222">
        <v>3</v>
      </c>
      <c r="D6" s="92">
        <f>'Structural Information'!AC6</f>
        <v>3</v>
      </c>
      <c r="E6" s="55">
        <f>G32*H32</f>
        <v>407.19999999999993</v>
      </c>
      <c r="F6" s="92">
        <f>G32*H32*I32</f>
        <v>3.9081427199999998</v>
      </c>
      <c r="G6" s="223">
        <f>F6/E6</f>
        <v>9.5976000000000013E-3</v>
      </c>
      <c r="H6" s="55">
        <f>G19*H19</f>
        <v>2527.1999999999998</v>
      </c>
      <c r="I6" s="92">
        <f>'System Capacities'!G19*'System Capacities'!H19*'System Capacities'!I19</f>
        <v>5.8734925797381567</v>
      </c>
      <c r="J6" s="69">
        <f>I6/H6</f>
        <v>2.3241107073987645E-3</v>
      </c>
      <c r="K6" s="224"/>
      <c r="L6" s="225"/>
      <c r="M6" s="222">
        <v>3</v>
      </c>
      <c r="N6" s="55">
        <f>'System Capacities'!G32</f>
        <v>135.73333333333332</v>
      </c>
      <c r="O6" s="226">
        <f>'System Capacities'!G19</f>
        <v>842.39999999999986</v>
      </c>
      <c r="P6" s="195">
        <f>_xlfn.IFS((($N$19+$N$32)=2),(C$46),(($N$19+$N$32)=3),(C$47),(($N$19+$N$32)=4),(C$48),(($N$19+$N$32)=5),(C$49),(($N$19+$N$32)=6),(C$50),(($N$19+$N$32)=7),(C$52),(($N$19+$N$32)=8),(C$51))</f>
        <v>875.26856019743718</v>
      </c>
      <c r="Q6" s="227">
        <f>_xlfn.IFS((($N$19+$N$32)=2),(D$46),(($N$19+$N$32)=3),(D$47),(($N$19+$N$32)=4),(D$48),(($N$19+$N$32)=5),(D$50),(($N$19+$N$32)=6),(D$49),(($N$19+$N$32)=7),(D$52),(($N$19+$N$32)=8),(D$51))</f>
        <v>2.3241107073987645E-3</v>
      </c>
      <c r="R6" s="228">
        <f>_xlfn.IFS((($N$19+$N$32)=2),(E$46),(($N$19+$N$32)=3),(E$47),(($N$19+$N$32)=4),(E$48),(($N$19+$N$32)=5),(E$50),(($N$19+$N$32)=6),(E$49),(($N$19+$N$32)=7),(E$52),(($N$19+$N$32)=8),(E$51))</f>
        <v>125534.54781808738</v>
      </c>
      <c r="S6" s="7"/>
      <c r="U6" s="92">
        <f>'Post-yield Mechanism'!O226</f>
        <v>138971.74408058508</v>
      </c>
      <c r="V6" s="229">
        <f>((U6-R6)/U6)</f>
        <v>9.6690131878217775E-2</v>
      </c>
    </row>
    <row r="7" spans="2:22" x14ac:dyDescent="0.25">
      <c r="B7" s="5"/>
      <c r="C7" s="230">
        <v>2</v>
      </c>
      <c r="D7" s="92">
        <f>'Structural Information'!AC7</f>
        <v>3</v>
      </c>
      <c r="E7" s="55">
        <f>G33*H33</f>
        <v>445.9</v>
      </c>
      <c r="F7" s="92">
        <f>G33*H33*I33</f>
        <v>4.0913820609851088</v>
      </c>
      <c r="G7" s="223">
        <f>F7/E7</f>
        <v>9.175559679266896E-3</v>
      </c>
      <c r="H7" s="55">
        <f>G20*H20</f>
        <v>2527.1999999999998</v>
      </c>
      <c r="I7" s="92">
        <f>'System Capacities'!G20*'System Capacities'!H20*'System Capacities'!I20</f>
        <v>5.1599426887678037</v>
      </c>
      <c r="J7" s="69">
        <f>I7/H7</f>
        <v>2.0417626973598464E-3</v>
      </c>
      <c r="K7" s="224"/>
      <c r="L7" s="225"/>
      <c r="M7" s="230">
        <v>2</v>
      </c>
      <c r="N7" s="55">
        <f>'System Capacities'!G33</f>
        <v>148.63333333333333</v>
      </c>
      <c r="O7" s="226">
        <f>'System Capacities'!G20</f>
        <v>842.39999999999986</v>
      </c>
      <c r="P7" s="195">
        <f>_xlfn.IFS((($N$20+$N$33)=2),(G$46),(($N$20+$N$33)=3),(G$47),(($N$20+$N$33)=4),(G$48),(($N$20+$N$33)=5),(G$50),(($N$20+$N$33)=6),(G$49),(($N$20+$N$33)=7),(G$51),(($N$20+$N$33)=8),(G$52))</f>
        <v>875.47416726523829</v>
      </c>
      <c r="Q7" s="227">
        <f>_xlfn.IFS((($N$20+$N$33)=2),(H$46),(($N$20+$N$33)=3),(H$47),(($N$20+$N$33)=4),(H$48),(($N$20+$N$33)=5),(H$50),(($N$20+$N$33)=6),(H$49),(($N$20+$N$33)=7),(H$51),(($N$20+$N$33)=8),(H$52))</f>
        <v>2.0417626973598464E-3</v>
      </c>
      <c r="R7" s="228">
        <f>_xlfn.IFS((($N$20+$N$33)=2),(I$46),(($N$20+$N$33)=3),(I$47),(($N$20+$N$33)=4),(I$48),(($N$20+$N$33)=5),(I$50),(($N$20+$N$33)=6),(I$49),(($N$20+$N$33)=7),(I$51),(($N$20+$N$33)=8),(I$52))</f>
        <v>142927.83524701354</v>
      </c>
      <c r="S7" s="7"/>
      <c r="U7" s="92">
        <f>'Post-yield Mechanism'!O227</f>
        <v>145816.28231644779</v>
      </c>
      <c r="V7" s="229">
        <f>((U7-R7)/U7)</f>
        <v>1.9808810261434256E-2</v>
      </c>
    </row>
    <row r="8" spans="2:22" ht="15.75" thickBot="1" x14ac:dyDescent="0.3">
      <c r="B8" s="5"/>
      <c r="C8" s="231">
        <v>1</v>
      </c>
      <c r="D8" s="15">
        <f>'Structural Information'!AC8</f>
        <v>2.75</v>
      </c>
      <c r="E8" s="62">
        <f>G34*H34</f>
        <v>518.70000000000005</v>
      </c>
      <c r="F8" s="15">
        <f>G34*H34*I34</f>
        <v>4.2625658667703643</v>
      </c>
      <c r="G8" s="232">
        <f>F8/E8</f>
        <v>8.2177865177759084E-3</v>
      </c>
      <c r="H8" s="62">
        <f>G21*H21</f>
        <v>2316.6000000000004</v>
      </c>
      <c r="I8" s="15">
        <f>'System Capacities'!G21*'System Capacities'!H21*'System Capacities'!I21</f>
        <v>4.2474279485021755</v>
      </c>
      <c r="J8" s="126">
        <f>I8/H8</f>
        <v>1.83347489791167E-3</v>
      </c>
      <c r="K8" s="224"/>
      <c r="L8" s="225"/>
      <c r="M8" s="231">
        <v>1</v>
      </c>
      <c r="N8" s="62">
        <f>'System Capacities'!G34</f>
        <v>188.61818181818182</v>
      </c>
      <c r="O8" s="233">
        <f>'System Capacities'!G21</f>
        <v>842.40000000000009</v>
      </c>
      <c r="P8" s="123">
        <f>_xlfn.IFS((($N$21+$N$34)=2),(K$46),(($N$21+$N$34)=3),(K$47),(($N$21+$N$34)=4),(K$48),(($N$21+$N$34)=5),(K$50),(($N$21+$N$34)=6),(K$49),(($N$21+$N$34)=7),(K$51),(($N$21+$N$34)=8),(K$52))</f>
        <v>884.48270693152199</v>
      </c>
      <c r="Q8" s="124">
        <f>_xlfn.IFS((($N$21+$N$34)=2),(L$46),(($N$21+$N$34)=3),(L$47),(($N$21+$N$34)=4),(L$48),(($N$21+$N$34)=5),(L$50),(($N$21+$N$34)=6),(L$49),(($N$21+$N$34)=7),(L$51),(($N$21+$N$34)=8),(L$52))</f>
        <v>1.8334748979116702E-3</v>
      </c>
      <c r="R8" s="234">
        <f>_xlfn.IFS((($N$21+$N$34)=2),(M$46),(($N$21+$N$34)=3),(M$47),(($N$21+$N$34)=4),(M$48),(($N$21+$N$34)=5),(M$50),(($N$21+$N$34)=6),(M$49),(($N$21+$N$34)=7),(M$51),(($N$21+$N$34)=8),(M$52))</f>
        <v>175421.04100479541</v>
      </c>
      <c r="S8" s="7"/>
      <c r="U8" s="92">
        <f>'Post-yield Mechanism'!O228</f>
        <v>176155.48876502403</v>
      </c>
      <c r="V8" s="229">
        <f>((U8-R8)/U8)</f>
        <v>4.1693152190580302E-3</v>
      </c>
    </row>
    <row r="9" spans="2:22" x14ac:dyDescent="0.25">
      <c r="B9" s="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7"/>
      <c r="U9" s="92"/>
      <c r="V9" s="229"/>
    </row>
    <row r="10" spans="2:22" x14ac:dyDescent="0.25">
      <c r="B10" s="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7"/>
      <c r="U10" s="92"/>
      <c r="V10" s="229"/>
    </row>
    <row r="11" spans="2:22" x14ac:dyDescent="0.25">
      <c r="B11" s="5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7"/>
      <c r="U11" s="92"/>
      <c r="V11" s="229"/>
    </row>
    <row r="12" spans="2:22" x14ac:dyDescent="0.25">
      <c r="B12" s="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7"/>
    </row>
    <row r="13" spans="2:22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</row>
    <row r="14" spans="2:22" ht="15.75" thickBot="1" x14ac:dyDescent="0.3"/>
    <row r="15" spans="2:22" x14ac:dyDescent="0.25">
      <c r="B15" s="760" t="s">
        <v>283</v>
      </c>
      <c r="C15" s="761"/>
      <c r="D15" s="761"/>
      <c r="E15" s="761"/>
      <c r="F15" s="761"/>
      <c r="G15" s="761"/>
      <c r="H15" s="761"/>
      <c r="I15" s="761"/>
      <c r="J15" s="761"/>
      <c r="K15" s="761"/>
      <c r="L15" s="761"/>
      <c r="M15" s="761"/>
      <c r="N15" s="761"/>
      <c r="O15" s="761"/>
      <c r="P15" s="761"/>
      <c r="Q15" s="761"/>
      <c r="R15" s="761"/>
      <c r="S15" s="762"/>
    </row>
    <row r="16" spans="2:22" ht="15.75" thickBot="1" x14ac:dyDescent="0.3">
      <c r="B16" s="763"/>
      <c r="C16" s="764"/>
      <c r="D16" s="764"/>
      <c r="E16" s="764"/>
      <c r="F16" s="764"/>
      <c r="G16" s="764"/>
      <c r="H16" s="764"/>
      <c r="I16" s="764"/>
      <c r="J16" s="764"/>
      <c r="K16" s="764"/>
      <c r="L16" s="764"/>
      <c r="M16" s="764"/>
      <c r="N16" s="764"/>
      <c r="O16" s="764"/>
      <c r="P16" s="764"/>
      <c r="Q16" s="764"/>
      <c r="R16" s="764"/>
      <c r="S16" s="765"/>
    </row>
    <row r="17" spans="2:42" ht="16.5" thickBot="1" x14ac:dyDescent="0.3">
      <c r="B17" s="5"/>
      <c r="C17" s="769" t="s">
        <v>422</v>
      </c>
      <c r="D17" s="770"/>
      <c r="E17" s="770"/>
      <c r="F17" s="770"/>
      <c r="G17" s="770"/>
      <c r="H17" s="770"/>
      <c r="I17" s="770"/>
      <c r="J17" s="770"/>
      <c r="K17" s="770"/>
      <c r="L17" s="770"/>
      <c r="M17" s="770"/>
      <c r="N17" s="771"/>
      <c r="O17" s="235"/>
      <c r="P17" s="772" t="s">
        <v>284</v>
      </c>
      <c r="Q17" s="773"/>
      <c r="R17" s="773"/>
      <c r="S17" s="7"/>
      <c r="U17" s="776" t="s">
        <v>299</v>
      </c>
      <c r="V17" s="776"/>
    </row>
    <row r="18" spans="2:42" ht="16.5" customHeight="1" x14ac:dyDescent="0.25">
      <c r="B18" s="5"/>
      <c r="C18" s="154" t="s">
        <v>5</v>
      </c>
      <c r="D18" s="576" t="s">
        <v>172</v>
      </c>
      <c r="E18" s="576"/>
      <c r="F18" s="576"/>
      <c r="G18" s="236" t="s">
        <v>68</v>
      </c>
      <c r="H18" s="156" t="s">
        <v>69</v>
      </c>
      <c r="I18" s="237" t="s">
        <v>70</v>
      </c>
      <c r="J18" s="238" t="s">
        <v>71</v>
      </c>
      <c r="K18" s="780" t="s">
        <v>201</v>
      </c>
      <c r="L18" s="781"/>
      <c r="M18" s="782"/>
      <c r="N18" s="239" t="s">
        <v>200</v>
      </c>
      <c r="O18" s="235"/>
      <c r="P18" s="773"/>
      <c r="Q18" s="773"/>
      <c r="R18" s="773"/>
      <c r="S18" s="7"/>
      <c r="U18" s="220" t="s">
        <v>323</v>
      </c>
      <c r="V18" s="221" t="s">
        <v>243</v>
      </c>
      <c r="AK18" s="240"/>
      <c r="AL18" s="240"/>
      <c r="AM18" s="240"/>
      <c r="AN18" s="240"/>
      <c r="AO18" s="240"/>
      <c r="AP18" s="240"/>
    </row>
    <row r="19" spans="2:42" ht="15" customHeight="1" x14ac:dyDescent="0.25">
      <c r="B19" s="5"/>
      <c r="C19" s="91">
        <v>3</v>
      </c>
      <c r="D19" s="766" t="s">
        <v>182</v>
      </c>
      <c r="E19" s="767"/>
      <c r="F19" s="768"/>
      <c r="G19" s="92">
        <f>_xlfn.IFS(N19=1,'Infill Capacities'!CJ11,N19=2,'Infill Capacities'!CK11,N19=3,'Infill Capacities'!CL11,N19=4,'Infill Capacities'!CM11)</f>
        <v>842.39999999999986</v>
      </c>
      <c r="H19" s="92">
        <f>'Structural Information'!$AC$6</f>
        <v>3</v>
      </c>
      <c r="I19" s="227">
        <f>_xlfn.IFS(N19=1,'Infill Capacities'!CT11,N19=2,'Infill Capacities'!CU11,N19=3,'Infill Capacities'!CV11,N19=4,'Infill Capacities'!CW11)</f>
        <v>2.3241107073987645E-3</v>
      </c>
      <c r="J19" s="92">
        <f>_xlfn.IFS((N19=1),('Infill Capacities'!CO11),(N19=2),('Infill Capacities'!CP11),(N19=3),('Infill Capacities'!CQ11),(N19=4),'Infill Capacities'!CR11)</f>
        <v>120820.40631974983</v>
      </c>
      <c r="K19" s="783"/>
      <c r="L19" s="784"/>
      <c r="M19" s="785"/>
      <c r="N19" s="241">
        <v>1</v>
      </c>
      <c r="O19" s="235"/>
      <c r="P19" s="773"/>
      <c r="Q19" s="773"/>
      <c r="R19" s="773"/>
      <c r="S19" s="7"/>
      <c r="U19" s="92">
        <f>'Post-yield Mechanism'!Q226</f>
        <v>132916.38424467758</v>
      </c>
      <c r="V19" s="229">
        <f>((U19-J19)/U19)</f>
        <v>9.1004415999317356E-2</v>
      </c>
    </row>
    <row r="20" spans="2:42" x14ac:dyDescent="0.25">
      <c r="B20" s="5"/>
      <c r="C20" s="91">
        <v>2</v>
      </c>
      <c r="D20" s="766" t="s">
        <v>183</v>
      </c>
      <c r="E20" s="767"/>
      <c r="F20" s="768"/>
      <c r="G20" s="92">
        <f>_xlfn.IFS(N20=1,'Infill Capacities'!CJ12,N20=2,'Infill Capacities'!CK12,N20=3,'Infill Capacities'!CL12,N20=4,'Infill Capacities'!CM12)</f>
        <v>842.39999999999986</v>
      </c>
      <c r="H20" s="92">
        <f>'Structural Information'!$AC$7</f>
        <v>3</v>
      </c>
      <c r="I20" s="227">
        <f>_xlfn.IFS(N20=1,'Infill Capacities'!CT12,N20=2,'Infill Capacities'!CU12,N20=3,'Infill Capacities'!CV12,N20=4,'Infill Capacities'!CW12)</f>
        <v>2.0417626973598464E-3</v>
      </c>
      <c r="J20" s="92">
        <f>_xlfn.IFS((N20=1),('Infill Capacities'!CO12),(N20=2),('Infill Capacities'!CP12),(N20=3),('Infill Capacities'!CQ12),(N20=4),'Infill Capacities'!CR12)</f>
        <v>137528.22517675319</v>
      </c>
      <c r="K20" s="783"/>
      <c r="L20" s="784"/>
      <c r="M20" s="785"/>
      <c r="N20" s="241">
        <v>1</v>
      </c>
      <c r="O20" s="235"/>
      <c r="P20" s="773"/>
      <c r="Q20" s="773"/>
      <c r="R20" s="773"/>
      <c r="S20" s="7"/>
      <c r="U20" s="92">
        <f>'Post-yield Mechanism'!Q227</f>
        <v>139152.75410163685</v>
      </c>
      <c r="V20" s="229">
        <f>((U20-J20)/U20)</f>
        <v>1.1674428834495876E-2</v>
      </c>
    </row>
    <row r="21" spans="2:42" ht="15.75" thickBot="1" x14ac:dyDescent="0.3">
      <c r="B21" s="5"/>
      <c r="C21" s="104">
        <v>1</v>
      </c>
      <c r="D21" s="774" t="s">
        <v>183</v>
      </c>
      <c r="E21" s="748"/>
      <c r="F21" s="775"/>
      <c r="G21" s="15">
        <f>_xlfn.IFS(N21=1,'Infill Capacities'!CJ13,N21=2,'Infill Capacities'!CK13,N21=3,'Infill Capacities'!CL13,N21=4,'Infill Capacities'!CM13)</f>
        <v>842.40000000000009</v>
      </c>
      <c r="H21" s="15">
        <f>'Structural Information'!$AC$8</f>
        <v>2.75</v>
      </c>
      <c r="I21" s="124">
        <f>_xlfn.IFS(N21=1,'Infill Capacities'!CT13,N21=2,'Infill Capacities'!CU13,N21=3,'Infill Capacities'!CV13,N21=4,'Infill Capacities'!CW13)</f>
        <v>1.8334748979116702E-3</v>
      </c>
      <c r="J21" s="15">
        <f>_xlfn.IFS((N21=1),('Infill Capacities'!CO13),(N21=2),('Infill Capacities'!CP13),(N21=3),('Infill Capacities'!CQ13),(N21=4),'Infill Capacities'!CR13)</f>
        <v>167074.70229135934</v>
      </c>
      <c r="K21" s="786"/>
      <c r="L21" s="787"/>
      <c r="M21" s="788"/>
      <c r="N21" s="242">
        <v>1</v>
      </c>
      <c r="O21" s="235"/>
      <c r="P21" s="773"/>
      <c r="Q21" s="773"/>
      <c r="R21" s="773"/>
      <c r="S21" s="7"/>
      <c r="U21" s="92">
        <f>'Post-yield Mechanism'!Q228</f>
        <v>164850.51998981467</v>
      </c>
      <c r="V21" s="229">
        <f>((U21-J21)/U21)</f>
        <v>-1.3492115776656897E-2</v>
      </c>
    </row>
    <row r="22" spans="2:42" x14ac:dyDescent="0.25">
      <c r="B22" s="5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773"/>
      <c r="Q22" s="773"/>
      <c r="R22" s="773"/>
      <c r="S22" s="7"/>
      <c r="U22" s="92"/>
      <c r="V22" s="229"/>
    </row>
    <row r="23" spans="2:42" x14ac:dyDescent="0.25">
      <c r="B23" s="5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773"/>
      <c r="Q23" s="773"/>
      <c r="R23" s="773"/>
      <c r="S23" s="7"/>
      <c r="U23" s="92"/>
      <c r="V23" s="229"/>
      <c r="Y23" s="243"/>
      <c r="Z23" s="244"/>
      <c r="AA23" s="245"/>
      <c r="AB23" s="244"/>
      <c r="AC23" s="243"/>
      <c r="AD23" s="244"/>
      <c r="AE23" s="245"/>
      <c r="AF23" s="244"/>
      <c r="AG23" s="243"/>
      <c r="AH23" s="244"/>
      <c r="AI23" s="245"/>
      <c r="AJ23" s="244"/>
    </row>
    <row r="24" spans="2:42" x14ac:dyDescent="0.25">
      <c r="B24" s="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773"/>
      <c r="Q24" s="773"/>
      <c r="R24" s="773"/>
      <c r="S24" s="7"/>
      <c r="U24" s="92"/>
      <c r="V24" s="229"/>
    </row>
    <row r="25" spans="2:42" x14ac:dyDescent="0.25">
      <c r="B25" s="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7"/>
    </row>
    <row r="26" spans="2:42" ht="15.75" thickBot="1" x14ac:dyDescent="0.3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</row>
    <row r="27" spans="2:42" ht="15.75" thickBot="1" x14ac:dyDescent="0.3">
      <c r="U27" s="207"/>
    </row>
    <row r="28" spans="2:42" x14ac:dyDescent="0.25">
      <c r="B28" s="760" t="s">
        <v>285</v>
      </c>
      <c r="C28" s="761"/>
      <c r="D28" s="761"/>
      <c r="E28" s="761"/>
      <c r="F28" s="761"/>
      <c r="G28" s="761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2"/>
      <c r="AD28" s="92"/>
      <c r="AE28" s="94"/>
    </row>
    <row r="29" spans="2:42" ht="15.75" thickBot="1" x14ac:dyDescent="0.3">
      <c r="B29" s="763"/>
      <c r="C29" s="764"/>
      <c r="D29" s="764"/>
      <c r="E29" s="764"/>
      <c r="F29" s="764"/>
      <c r="G29" s="764"/>
      <c r="H29" s="764"/>
      <c r="I29" s="764"/>
      <c r="J29" s="764"/>
      <c r="K29" s="764"/>
      <c r="L29" s="764"/>
      <c r="M29" s="764"/>
      <c r="N29" s="764"/>
      <c r="O29" s="764"/>
      <c r="P29" s="764"/>
      <c r="Q29" s="764"/>
      <c r="R29" s="764"/>
      <c r="S29" s="765"/>
      <c r="X29" s="207"/>
      <c r="AD29" s="92"/>
      <c r="AE29" s="94"/>
    </row>
    <row r="30" spans="2:42" ht="16.5" thickBot="1" x14ac:dyDescent="0.3">
      <c r="B30" s="5"/>
      <c r="C30" s="789" t="s">
        <v>180</v>
      </c>
      <c r="D30" s="790"/>
      <c r="E30" s="790"/>
      <c r="F30" s="790"/>
      <c r="G30" s="790"/>
      <c r="H30" s="790"/>
      <c r="I30" s="790"/>
      <c r="J30" s="790"/>
      <c r="K30" s="790"/>
      <c r="L30" s="790"/>
      <c r="M30" s="790"/>
      <c r="N30" s="791"/>
      <c r="O30" s="235"/>
      <c r="P30" s="772" t="s">
        <v>284</v>
      </c>
      <c r="Q30" s="773"/>
      <c r="R30" s="773"/>
      <c r="S30" s="7"/>
      <c r="U30" s="776" t="s">
        <v>299</v>
      </c>
      <c r="V30" s="776"/>
      <c r="AD30" s="244"/>
      <c r="AE30" s="245"/>
    </row>
    <row r="31" spans="2:42" ht="15.75" customHeight="1" x14ac:dyDescent="0.25">
      <c r="B31" s="5"/>
      <c r="C31" s="154" t="s">
        <v>5</v>
      </c>
      <c r="D31" s="576" t="s">
        <v>67</v>
      </c>
      <c r="E31" s="576"/>
      <c r="F31" s="576"/>
      <c r="G31" s="155" t="s">
        <v>68</v>
      </c>
      <c r="H31" s="156" t="s">
        <v>69</v>
      </c>
      <c r="I31" s="156" t="s">
        <v>70</v>
      </c>
      <c r="J31" s="246" t="s">
        <v>71</v>
      </c>
      <c r="K31" s="780" t="s">
        <v>201</v>
      </c>
      <c r="L31" s="781"/>
      <c r="M31" s="782"/>
      <c r="N31" s="239" t="s">
        <v>200</v>
      </c>
      <c r="O31" s="235"/>
      <c r="P31" s="773"/>
      <c r="Q31" s="773"/>
      <c r="R31" s="773"/>
      <c r="S31" s="7"/>
      <c r="U31" s="220" t="s">
        <v>323</v>
      </c>
      <c r="V31" s="221" t="s">
        <v>243</v>
      </c>
      <c r="AD31" s="244"/>
      <c r="AE31" s="245"/>
    </row>
    <row r="32" spans="2:42" x14ac:dyDescent="0.25">
      <c r="B32" s="5"/>
      <c r="C32" s="91">
        <v>3</v>
      </c>
      <c r="D32" s="766" t="s">
        <v>38</v>
      </c>
      <c r="E32" s="767"/>
      <c r="F32" s="768"/>
      <c r="G32" s="92">
        <f>_xlfn.IFS(N32=1,'Frame Capacities'!BJ11,N32=2,'Frame Capacities'!BK11,N32=3,'Frame Capacities'!BL11,N32=4,'Frame Capacities'!BM11)</f>
        <v>135.73333333333332</v>
      </c>
      <c r="H32" s="92">
        <f>'Structural Information'!$AC$6</f>
        <v>3</v>
      </c>
      <c r="I32" s="227">
        <f>_xlfn.IFS(N32=1,'Frame Capacities'!BT11,N32=2,'Frame Capacities'!BU11,N32=3,'Frame Capacities'!BV11,N32=4,'Frame Capacities'!BW11)</f>
        <v>9.5976000000000013E-3</v>
      </c>
      <c r="J32" s="92">
        <f>_xlfn.IFS((N32=1),('Frame Capacities'!BO11),(N32=2),('Frame Capacities'!BP11),(N32=3),('Frame Capacities'!BQ11),(N32=4),'Frame Capacities'!BR11)</f>
        <v>4714.1414983375462</v>
      </c>
      <c r="K32" s="783"/>
      <c r="L32" s="784"/>
      <c r="M32" s="785"/>
      <c r="N32" s="241">
        <v>1</v>
      </c>
      <c r="O32" s="235"/>
      <c r="P32" s="773"/>
      <c r="Q32" s="773"/>
      <c r="R32" s="773"/>
      <c r="S32" s="7"/>
      <c r="U32" s="92">
        <f>'Post-yield Mechanism'!P226</f>
        <v>6055.3598359075004</v>
      </c>
      <c r="V32" s="229">
        <f>((U32-J32)/U32)</f>
        <v>0.22149275582545946</v>
      </c>
      <c r="AD32" s="92"/>
      <c r="AE32" s="94"/>
    </row>
    <row r="33" spans="2:31" x14ac:dyDescent="0.25">
      <c r="B33" s="5"/>
      <c r="C33" s="91">
        <v>2</v>
      </c>
      <c r="D33" s="766" t="s">
        <v>38</v>
      </c>
      <c r="E33" s="767"/>
      <c r="F33" s="768"/>
      <c r="G33" s="92">
        <f>_xlfn.IFS(N33=1,'Frame Capacities'!BJ12,N33=2,'Frame Capacities'!BK12,N33=3,'Frame Capacities'!BL12,N33=4,'Frame Capacities'!BM12)</f>
        <v>148.63333333333333</v>
      </c>
      <c r="H33" s="92">
        <f>'Structural Information'!$AC$7</f>
        <v>3</v>
      </c>
      <c r="I33" s="227">
        <f>_xlfn.IFS(N33=1,'Frame Capacities'!BT12,N33=2,'Frame Capacities'!BU12,N33=3,'Frame Capacities'!BV12,N33=4,'Frame Capacities'!BW12)</f>
        <v>9.175559679266896E-3</v>
      </c>
      <c r="J33" s="92">
        <f>_xlfn.IFS((N33=1),('Frame Capacities'!BO12),(N33=2),('Frame Capacities'!BP12),(N33=3),('Frame Capacities'!BQ12),(N33=4),'Frame Capacities'!BR12)</f>
        <v>5399.610070260359</v>
      </c>
      <c r="K33" s="783"/>
      <c r="L33" s="784"/>
      <c r="M33" s="785"/>
      <c r="N33" s="241">
        <v>1</v>
      </c>
      <c r="O33" s="235"/>
      <c r="P33" s="773"/>
      <c r="Q33" s="773"/>
      <c r="R33" s="773"/>
      <c r="S33" s="7"/>
      <c r="U33" s="92">
        <f>'Post-yield Mechanism'!P227</f>
        <v>6663.5282148109345</v>
      </c>
      <c r="V33" s="229">
        <f>((U33-J33)/U33)</f>
        <v>0.1896770155097838</v>
      </c>
      <c r="AD33" s="244"/>
      <c r="AE33" s="245"/>
    </row>
    <row r="34" spans="2:31" ht="15.75" thickBot="1" x14ac:dyDescent="0.3">
      <c r="B34" s="5"/>
      <c r="C34" s="104">
        <v>1</v>
      </c>
      <c r="D34" s="774" t="s">
        <v>38</v>
      </c>
      <c r="E34" s="748"/>
      <c r="F34" s="775"/>
      <c r="G34" s="15">
        <f>_xlfn.IFS(N34=1,'Frame Capacities'!BJ13,N34=2,'Frame Capacities'!BK13,N34=3,'Frame Capacities'!BL13,N34=4,'Frame Capacities'!BM13)</f>
        <v>188.61818181818182</v>
      </c>
      <c r="H34" s="15">
        <f>'Structural Information'!$AC$8</f>
        <v>2.75</v>
      </c>
      <c r="I34" s="124">
        <f>_xlfn.IFS(N34=1,'Frame Capacities'!BT13,N34=2,'Frame Capacities'!BU13,N34=3,'Frame Capacities'!BV13,N34=4,'Frame Capacities'!BW13)</f>
        <v>8.2177865177759084E-3</v>
      </c>
      <c r="J34" s="15">
        <f>_xlfn.IFS((N34=1),('Frame Capacities'!BO13),(N34=2),('Frame Capacities'!BP13),(N34=3),('Frame Capacities'!BQ13),(N34=4),'Frame Capacities'!BR13)</f>
        <v>8346.3387134360764</v>
      </c>
      <c r="K34" s="786"/>
      <c r="L34" s="787"/>
      <c r="M34" s="788"/>
      <c r="N34" s="242">
        <v>1</v>
      </c>
      <c r="O34" s="235"/>
      <c r="P34" s="773"/>
      <c r="Q34" s="773"/>
      <c r="R34" s="773"/>
      <c r="S34" s="7"/>
      <c r="U34" s="92">
        <f>'Post-yield Mechanism'!P228</f>
        <v>11304.968775209372</v>
      </c>
      <c r="V34" s="229">
        <f>((U34-J34)/U34)</f>
        <v>0.26171059121023543</v>
      </c>
      <c r="AD34" s="92"/>
      <c r="AE34" s="94"/>
    </row>
    <row r="35" spans="2:31" x14ac:dyDescent="0.25">
      <c r="B35" s="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773"/>
      <c r="Q35" s="773"/>
      <c r="R35" s="773"/>
      <c r="S35" s="7"/>
      <c r="U35" s="92"/>
      <c r="V35" s="229"/>
    </row>
    <row r="36" spans="2:31" x14ac:dyDescent="0.25">
      <c r="B36" s="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773"/>
      <c r="Q36" s="773"/>
      <c r="R36" s="773"/>
      <c r="S36" s="7"/>
      <c r="U36" s="92"/>
      <c r="V36" s="229"/>
    </row>
    <row r="37" spans="2:31" x14ac:dyDescent="0.25">
      <c r="B37" s="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773"/>
      <c r="Q37" s="773"/>
      <c r="R37" s="773"/>
      <c r="S37" s="7"/>
      <c r="U37" s="92"/>
      <c r="V37" s="229"/>
    </row>
    <row r="38" spans="2:31" x14ac:dyDescent="0.25">
      <c r="B38" s="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7"/>
    </row>
    <row r="39" spans="2:31" ht="15.75" thickBot="1" x14ac:dyDescent="0.3"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</row>
    <row r="42" spans="2:31" ht="15.75" thickBot="1" x14ac:dyDescent="0.3"/>
    <row r="43" spans="2:31" ht="16.5" thickBot="1" x14ac:dyDescent="0.3">
      <c r="B43" s="757" t="s">
        <v>336</v>
      </c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9"/>
    </row>
    <row r="44" spans="2:31" x14ac:dyDescent="0.25">
      <c r="B44" s="579" t="s">
        <v>335</v>
      </c>
      <c r="C44" s="576"/>
      <c r="D44" s="576"/>
      <c r="E44" s="576"/>
      <c r="F44" s="576" t="s">
        <v>334</v>
      </c>
      <c r="G44" s="576"/>
      <c r="H44" s="576"/>
      <c r="I44" s="576"/>
      <c r="J44" s="576" t="s">
        <v>333</v>
      </c>
      <c r="K44" s="576"/>
      <c r="L44" s="576"/>
      <c r="M44" s="578"/>
    </row>
    <row r="45" spans="2:31" x14ac:dyDescent="0.25">
      <c r="B45" s="476" t="s">
        <v>332</v>
      </c>
      <c r="C45" s="475" t="s">
        <v>76</v>
      </c>
      <c r="D45" s="475" t="s">
        <v>102</v>
      </c>
      <c r="E45" s="475" t="s">
        <v>324</v>
      </c>
      <c r="F45" s="475" t="s">
        <v>332</v>
      </c>
      <c r="G45" s="475" t="s">
        <v>76</v>
      </c>
      <c r="H45" s="475" t="s">
        <v>102</v>
      </c>
      <c r="I45" s="475" t="s">
        <v>324</v>
      </c>
      <c r="J45" s="475" t="s">
        <v>332</v>
      </c>
      <c r="K45" s="475" t="s">
        <v>76</v>
      </c>
      <c r="L45" s="475" t="s">
        <v>102</v>
      </c>
      <c r="M45" s="484" t="s">
        <v>324</v>
      </c>
    </row>
    <row r="46" spans="2:31" x14ac:dyDescent="0.25">
      <c r="B46" s="485" t="s">
        <v>325</v>
      </c>
      <c r="C46" s="477">
        <f>E46*D46*$D$6</f>
        <v>875.26856019743718</v>
      </c>
      <c r="D46" s="68">
        <f>'Infill Capacities'!$CT$11</f>
        <v>2.3241107073987645E-3</v>
      </c>
      <c r="E46" s="481">
        <f>'Infill Capacities'!$CO$11+'Frame Capacities'!$BO$11</f>
        <v>125534.54781808738</v>
      </c>
      <c r="F46" s="110" t="s">
        <v>325</v>
      </c>
      <c r="G46" s="477">
        <f>I46*H46*$D$7</f>
        <v>875.47416726523829</v>
      </c>
      <c r="H46" s="68">
        <f>'Infill Capacities'!$CT$12</f>
        <v>2.0417626973598464E-3</v>
      </c>
      <c r="I46" s="481">
        <f>'Infill Capacities'!$CO$12+'Frame Capacities'!$BO$12</f>
        <v>142927.83524701354</v>
      </c>
      <c r="J46" s="110" t="s">
        <v>325</v>
      </c>
      <c r="K46" s="477">
        <f>M46*L46*$D$8</f>
        <v>884.48270693152199</v>
      </c>
      <c r="L46" s="68">
        <f>'Infill Capacities'!$CT$13</f>
        <v>1.8334748979116702E-3</v>
      </c>
      <c r="M46" s="478">
        <f>'Infill Capacities'!$CO$13+'Frame Capacities'!$BO$13</f>
        <v>175421.04100479541</v>
      </c>
    </row>
    <row r="47" spans="2:31" x14ac:dyDescent="0.25">
      <c r="B47" s="485" t="s">
        <v>326</v>
      </c>
      <c r="C47" s="477">
        <f t="shared" ref="C47:C52" si="0">C46+E47*(D47-D46)*$D$6</f>
        <v>1129.6575569570989</v>
      </c>
      <c r="D47" s="68">
        <f>'Infill Capacities'!$CU$11</f>
        <v>5.4203971167837914E-3</v>
      </c>
      <c r="E47" s="481">
        <f>'Infill Capacities'!$CP$11+'Frame Capacities'!$BO$11</f>
        <v>27386.462698088228</v>
      </c>
      <c r="F47" s="110" t="s">
        <v>326</v>
      </c>
      <c r="G47" s="477">
        <f t="shared" ref="G47:G52" si="1">G46+I47*(H47-H46)*$D$7</f>
        <v>1135.044275370019</v>
      </c>
      <c r="H47" s="68">
        <f>'Infill Capacities'!$CU$12</f>
        <v>5.0648271697677815E-3</v>
      </c>
      <c r="I47" s="481">
        <f>'Infill Capacities'!$CP$12+'Frame Capacities'!$BO$12</f>
        <v>28621.079754657876</v>
      </c>
      <c r="J47" s="110" t="s">
        <v>326</v>
      </c>
      <c r="K47" s="477">
        <f t="shared" ref="K47:K52" si="2">K46+M47*(L47-L46)*$D$8</f>
        <v>1164.3956896266882</v>
      </c>
      <c r="L47" s="68">
        <f>'Infill Capacities'!$CU$13</f>
        <v>4.8533284942539178E-3</v>
      </c>
      <c r="M47" s="478">
        <f>'Infill Capacities'!$CP$13+'Frame Capacities'!$BO$13</f>
        <v>33705.78603054335</v>
      </c>
    </row>
    <row r="48" spans="2:31" x14ac:dyDescent="0.25">
      <c r="B48" s="486" t="s">
        <v>327</v>
      </c>
      <c r="C48" s="248">
        <f t="shared" si="0"/>
        <v>521.16984944388855</v>
      </c>
      <c r="D48" s="249">
        <f>'Frame Capacities'!$BT$11</f>
        <v>9.5976000000000013E-3</v>
      </c>
      <c r="E48" s="483">
        <f>'Infill Capacities'!$CQ$11+'Frame Capacities'!$BO$11</f>
        <v>-48556.232844876744</v>
      </c>
      <c r="F48" s="482" t="s">
        <v>327</v>
      </c>
      <c r="G48" s="248">
        <f t="shared" si="1"/>
        <v>580.58985102705878</v>
      </c>
      <c r="H48" s="249">
        <f>'Frame Capacities'!$BT$12</f>
        <v>9.175559679266896E-3</v>
      </c>
      <c r="I48" s="483">
        <f>'Infill Capacities'!$CQ$12+'Frame Capacities'!$BO$12</f>
        <v>-44959.904596218352</v>
      </c>
      <c r="J48" s="482" t="s">
        <v>327</v>
      </c>
      <c r="K48" s="248">
        <f t="shared" si="2"/>
        <v>755.53839993828785</v>
      </c>
      <c r="L48" s="249">
        <f>'Frame Capacities'!$BT$13</f>
        <v>8.2177865177759084E-3</v>
      </c>
      <c r="M48" s="487">
        <f>'Infill Capacities'!$CQ$13+'Frame Capacities'!$BO$13</f>
        <v>-44189.99346375333</v>
      </c>
    </row>
    <row r="49" spans="2:13" x14ac:dyDescent="0.25">
      <c r="B49" s="485" t="s">
        <v>329</v>
      </c>
      <c r="C49" s="477">
        <f t="shared" si="0"/>
        <v>241.66905011123981</v>
      </c>
      <c r="D49" s="68">
        <f>'Infill Capacities'!$CV$11</f>
        <v>1.135052251753086E-2</v>
      </c>
      <c r="E49" s="481">
        <f>'Infill Capacities'!$CQ$11+'Frame Capacities'!$BP$11</f>
        <v>-53149.487315683808</v>
      </c>
      <c r="F49" s="110" t="s">
        <v>329</v>
      </c>
      <c r="G49" s="477">
        <f t="shared" si="1"/>
        <v>254.71591163168631</v>
      </c>
      <c r="H49" s="68">
        <f>'Infill Capacities'!$CV$12</f>
        <v>1.1337723207232486E-2</v>
      </c>
      <c r="I49" s="481">
        <f>'Infill Capacities'!$CQ$12+'Frame Capacities'!$BP$12</f>
        <v>-50238.86725502702</v>
      </c>
      <c r="J49" s="110" t="s">
        <v>329</v>
      </c>
      <c r="K49" s="477">
        <f t="shared" si="2"/>
        <v>295.7234483259079</v>
      </c>
      <c r="L49" s="68">
        <f>'Infill Capacities'!$CV$13</f>
        <v>1.141294481188887E-2</v>
      </c>
      <c r="M49" s="478">
        <f>'Infill Capacities'!$CQ$13+'Frame Capacities'!$BP$13</f>
        <v>-52330.877395974479</v>
      </c>
    </row>
    <row r="50" spans="2:13" x14ac:dyDescent="0.25">
      <c r="B50" s="486" t="s">
        <v>328</v>
      </c>
      <c r="C50" s="248">
        <f t="shared" si="0"/>
        <v>250.59999999999982</v>
      </c>
      <c r="D50" s="249">
        <f>'Frame Capacities'!$BU$11</f>
        <v>3.5976682636347498E-2</v>
      </c>
      <c r="E50" s="483">
        <f>'Infill Capacities'!$CR$11+'Frame Capacities'!$BP$11</f>
        <v>120.88702753047777</v>
      </c>
      <c r="F50" s="482" t="s">
        <v>328</v>
      </c>
      <c r="G50" s="248">
        <f t="shared" si="1"/>
        <v>263.83333333333337</v>
      </c>
      <c r="H50" s="249">
        <f>'Frame Capacities'!$BU$12</f>
        <v>3.6527990703627056E-2</v>
      </c>
      <c r="I50" s="483">
        <f>'Infill Capacities'!$CR$12+'Frame Capacities'!$BP$12</f>
        <v>120.64741145169188</v>
      </c>
      <c r="J50" s="482" t="s">
        <v>328</v>
      </c>
      <c r="K50" s="248">
        <f t="shared" si="2"/>
        <v>307.51818181818174</v>
      </c>
      <c r="L50" s="249">
        <f>'Frame Capacities'!$BU$13</f>
        <v>3.2288555356594396E-2</v>
      </c>
      <c r="M50" s="487">
        <f>'Infill Capacities'!$CR$13+'Frame Capacities'!$BP$13</f>
        <v>205.45478121492695</v>
      </c>
    </row>
    <row r="51" spans="2:13" x14ac:dyDescent="0.25">
      <c r="B51" s="488" t="s">
        <v>331</v>
      </c>
      <c r="C51" s="477">
        <f t="shared" si="0"/>
        <v>226.56190579050758</v>
      </c>
      <c r="D51" s="68">
        <f>'Infill Capacities'!$CW$11</f>
        <v>0.08</v>
      </c>
      <c r="E51" s="481">
        <f>'Infill Capacities'!$CR$11+'Frame Capacities'!$BQ$11</f>
        <v>-182.01031975037765</v>
      </c>
      <c r="F51" s="482" t="s">
        <v>330</v>
      </c>
      <c r="G51" s="248">
        <f t="shared" si="1"/>
        <v>234.70000000000005</v>
      </c>
      <c r="H51" s="249">
        <f>'Frame Capacities'!$BV$12</f>
        <v>7.2242168143680272E-2</v>
      </c>
      <c r="I51" s="483">
        <f>'Infill Capacities'!$CR$12+'Frame Capacities'!$BQ$12</f>
        <v>-271.9119354606824</v>
      </c>
      <c r="J51" s="482" t="s">
        <v>330</v>
      </c>
      <c r="K51" s="248">
        <f t="shared" si="2"/>
        <v>269.22727272727269</v>
      </c>
      <c r="L51" s="249">
        <f>'Frame Capacities'!$BV$13</f>
        <v>5.8001979758699966E-2</v>
      </c>
      <c r="M51" s="487">
        <f>'Infill Capacities'!$CR$13+'Frame Capacities'!$BQ$13</f>
        <v>-541.50574129708559</v>
      </c>
    </row>
    <row r="52" spans="2:13" ht="15.75" thickBot="1" x14ac:dyDescent="0.3">
      <c r="B52" s="489" t="s">
        <v>330</v>
      </c>
      <c r="C52" s="490">
        <f t="shared" si="0"/>
        <v>222.09999999999982</v>
      </c>
      <c r="D52" s="491">
        <f>'Frame Capacities'!$BV$11</f>
        <v>8.8171525286088431E-2</v>
      </c>
      <c r="E52" s="492">
        <f>'Infill Capacities'!$CR$11+'Frame Capacities'!$BQ$11</f>
        <v>-182.01031975037765</v>
      </c>
      <c r="F52" s="125" t="s">
        <v>331</v>
      </c>
      <c r="G52" s="479">
        <f t="shared" si="1"/>
        <v>234.70000000000005</v>
      </c>
      <c r="H52" s="106">
        <f>'Infill Capacities'!$CW$12</f>
        <v>0.08</v>
      </c>
      <c r="I52" s="197">
        <f>'Infill Capacities'!$CR$12+'Frame Capacities'!$BR$12</f>
        <v>0</v>
      </c>
      <c r="J52" s="125" t="s">
        <v>331</v>
      </c>
      <c r="K52" s="479">
        <f t="shared" si="2"/>
        <v>269.22727272727269</v>
      </c>
      <c r="L52" s="106">
        <f>'Infill Capacities'!$CW$13</f>
        <v>0.08</v>
      </c>
      <c r="M52" s="480">
        <f>'Infill Capacities'!$CR$13+'Frame Capacities'!$BR$13</f>
        <v>0</v>
      </c>
    </row>
  </sheetData>
  <mergeCells count="26">
    <mergeCell ref="U30:V30"/>
    <mergeCell ref="U4:V4"/>
    <mergeCell ref="U17:V17"/>
    <mergeCell ref="M4:R4"/>
    <mergeCell ref="B28:S29"/>
    <mergeCell ref="C4:J4"/>
    <mergeCell ref="K18:M21"/>
    <mergeCell ref="C30:N30"/>
    <mergeCell ref="P30:R37"/>
    <mergeCell ref="D32:F32"/>
    <mergeCell ref="D33:F33"/>
    <mergeCell ref="D34:F34"/>
    <mergeCell ref="D31:F31"/>
    <mergeCell ref="K31:M34"/>
    <mergeCell ref="B44:E44"/>
    <mergeCell ref="F44:I44"/>
    <mergeCell ref="J44:M44"/>
    <mergeCell ref="B43:M43"/>
    <mergeCell ref="B2:S3"/>
    <mergeCell ref="B15:S16"/>
    <mergeCell ref="D20:F20"/>
    <mergeCell ref="C17:N17"/>
    <mergeCell ref="P17:R24"/>
    <mergeCell ref="D21:F21"/>
    <mergeCell ref="D18:F18"/>
    <mergeCell ref="D19:F19"/>
  </mergeCells>
  <conditionalFormatting sqref="N19:N21 N32:N34">
    <cfRule type="cellIs" dxfId="3" priority="9" operator="equal">
      <formula>4</formula>
    </cfRule>
    <cfRule type="cellIs" dxfId="2" priority="10" operator="equal">
      <formula>3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dimension ref="A1:AH142"/>
  <sheetViews>
    <sheetView tabSelected="1" topLeftCell="A19" zoomScale="80" zoomScaleNormal="80" workbookViewId="0">
      <selection activeCell="B39" sqref="B39:C39"/>
    </sheetView>
  </sheetViews>
  <sheetFormatPr defaultColWidth="10.85546875" defaultRowHeight="15" x14ac:dyDescent="0.25"/>
  <cols>
    <col min="1" max="2" width="10.85546875" style="1"/>
    <col min="3" max="3" width="11.7109375" style="1" bestFit="1" customWidth="1"/>
    <col min="4" max="4" width="12.85546875" style="1" bestFit="1" customWidth="1"/>
    <col min="5" max="5" width="12" style="1" bestFit="1" customWidth="1"/>
    <col min="6" max="6" width="13.5703125" style="1" customWidth="1"/>
    <col min="7" max="7" width="13.7109375" style="1" bestFit="1" customWidth="1"/>
    <col min="8" max="8" width="10.85546875" style="1"/>
    <col min="9" max="9" width="12.85546875" style="1" bestFit="1" customWidth="1"/>
    <col min="10" max="28" width="10.85546875" style="1"/>
    <col min="29" max="29" width="11.7109375" style="1" bestFit="1" customWidth="1"/>
    <col min="30" max="30" width="13.85546875" style="1" bestFit="1" customWidth="1"/>
    <col min="31" max="31" width="11.42578125" style="1" bestFit="1" customWidth="1"/>
    <col min="32" max="16384" width="10.85546875" style="1"/>
  </cols>
  <sheetData>
    <row r="1" spans="1:34" ht="15.75" thickBot="1" x14ac:dyDescent="0.3">
      <c r="A1" s="794" t="s">
        <v>83</v>
      </c>
      <c r="B1" s="795"/>
      <c r="C1" s="795"/>
      <c r="D1" s="795"/>
      <c r="E1" s="795"/>
      <c r="F1" s="795"/>
      <c r="G1" s="795"/>
      <c r="H1" s="795"/>
      <c r="I1" s="795"/>
      <c r="J1" s="795"/>
      <c r="K1" s="795"/>
      <c r="L1" s="795"/>
      <c r="M1" s="795"/>
      <c r="N1" s="796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</row>
    <row r="2" spans="1:34" ht="15.75" thickBot="1" x14ac:dyDescent="0.3">
      <c r="A2" s="797"/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9"/>
      <c r="O2" s="235"/>
      <c r="P2" s="804" t="s">
        <v>248</v>
      </c>
      <c r="Q2" s="806"/>
      <c r="R2" s="251"/>
      <c r="S2" s="804" t="s">
        <v>248</v>
      </c>
      <c r="T2" s="805"/>
      <c r="U2" s="805"/>
      <c r="V2" s="805"/>
      <c r="W2" s="805"/>
      <c r="X2" s="805"/>
      <c r="Y2" s="805"/>
      <c r="Z2" s="805"/>
      <c r="AA2" s="805"/>
      <c r="AB2" s="805"/>
      <c r="AC2" s="805"/>
      <c r="AD2" s="805"/>
      <c r="AE2" s="805"/>
      <c r="AF2" s="806"/>
      <c r="AG2" s="235"/>
      <c r="AH2" s="235"/>
    </row>
    <row r="3" spans="1:34" x14ac:dyDescent="0.25">
      <c r="A3" s="549" t="s">
        <v>0</v>
      </c>
      <c r="B3" s="547" t="s">
        <v>72</v>
      </c>
      <c r="C3" s="547" t="s">
        <v>73</v>
      </c>
      <c r="D3" s="515" t="s">
        <v>74</v>
      </c>
      <c r="E3" s="547" t="s">
        <v>77</v>
      </c>
      <c r="F3" s="547" t="s">
        <v>78</v>
      </c>
      <c r="G3" s="515" t="s">
        <v>187</v>
      </c>
      <c r="H3" s="515" t="s">
        <v>188</v>
      </c>
      <c r="I3" s="515" t="s">
        <v>190</v>
      </c>
      <c r="J3" s="515" t="s">
        <v>189</v>
      </c>
      <c r="K3" s="515" t="s">
        <v>191</v>
      </c>
      <c r="L3" s="518" t="s">
        <v>192</v>
      </c>
      <c r="M3" s="793" t="s">
        <v>350</v>
      </c>
      <c r="N3" s="800" t="s">
        <v>393</v>
      </c>
      <c r="O3" s="235"/>
      <c r="P3" s="576" t="s">
        <v>82</v>
      </c>
      <c r="Q3" s="816" t="s">
        <v>81</v>
      </c>
      <c r="R3" s="235"/>
      <c r="S3" s="816" t="s">
        <v>0</v>
      </c>
      <c r="T3" s="816" t="s">
        <v>72</v>
      </c>
      <c r="U3" s="816" t="s">
        <v>102</v>
      </c>
      <c r="V3" s="576" t="s">
        <v>74</v>
      </c>
      <c r="W3" s="816" t="s">
        <v>77</v>
      </c>
      <c r="X3" s="816" t="s">
        <v>78</v>
      </c>
      <c r="Y3" s="576" t="s">
        <v>75</v>
      </c>
      <c r="Z3" s="576" t="s">
        <v>76</v>
      </c>
      <c r="AA3" s="576" t="s">
        <v>190</v>
      </c>
      <c r="AB3" s="576" t="s">
        <v>189</v>
      </c>
      <c r="AC3" s="576" t="s">
        <v>191</v>
      </c>
      <c r="AD3" s="576" t="s">
        <v>192</v>
      </c>
      <c r="AE3" s="792" t="s">
        <v>350</v>
      </c>
      <c r="AF3" s="792" t="s">
        <v>393</v>
      </c>
      <c r="AG3" s="818" t="s">
        <v>243</v>
      </c>
      <c r="AH3" s="235"/>
    </row>
    <row r="4" spans="1:34" x14ac:dyDescent="0.25">
      <c r="A4" s="549"/>
      <c r="B4" s="547"/>
      <c r="C4" s="547"/>
      <c r="D4" s="515"/>
      <c r="E4" s="547"/>
      <c r="F4" s="547"/>
      <c r="G4" s="515"/>
      <c r="H4" s="515"/>
      <c r="I4" s="515"/>
      <c r="J4" s="515"/>
      <c r="K4" s="515"/>
      <c r="L4" s="518"/>
      <c r="M4" s="793"/>
      <c r="N4" s="800"/>
      <c r="O4" s="235"/>
      <c r="P4" s="515"/>
      <c r="Q4" s="547"/>
      <c r="R4" s="235"/>
      <c r="S4" s="547"/>
      <c r="T4" s="547"/>
      <c r="U4" s="547"/>
      <c r="V4" s="515"/>
      <c r="W4" s="547"/>
      <c r="X4" s="547"/>
      <c r="Y4" s="515"/>
      <c r="Z4" s="515"/>
      <c r="AA4" s="515"/>
      <c r="AB4" s="515"/>
      <c r="AC4" s="515"/>
      <c r="AD4" s="515"/>
      <c r="AE4" s="793"/>
      <c r="AF4" s="793"/>
      <c r="AG4" s="818"/>
      <c r="AH4" s="235"/>
    </row>
    <row r="5" spans="1:34" x14ac:dyDescent="0.25">
      <c r="A5" s="20">
        <v>3</v>
      </c>
      <c r="B5" s="21">
        <f>B6+'Structural Information'!AC6</f>
        <v>8.75</v>
      </c>
      <c r="C5" s="25">
        <f>(D5-D6)/(B5-B6)</f>
        <v>1.4999999999999996E-3</v>
      </c>
      <c r="D5" s="252">
        <f>_xlfn.IFS(($C$18=1),($C$24*B5),($C$18=2),($C$24*(B5-B6)*((4*#REF!-B5)/(4*#REF!-$B$7))),($C$18=3),(C29))</f>
        <v>1.3125E-2</v>
      </c>
      <c r="E5" s="21">
        <f>'Structural Information'!$AJ$6</f>
        <v>67.278400000000005</v>
      </c>
      <c r="F5" s="25">
        <f>E5*D5</f>
        <v>0.88302900000000006</v>
      </c>
      <c r="G5" s="21">
        <f>((E5*D5)/(F9)*$J$12)</f>
        <v>363.34103115942031</v>
      </c>
      <c r="H5" s="253">
        <f>G5</f>
        <v>363.34103115942031</v>
      </c>
      <c r="I5" s="254">
        <f>_xlfn.IFS((C5&lt;='Frame Capacities'!$BT$11),(C5*'Frame Capacities'!$BN$4*'Frame Capacities'!$BO$11),(AND((C5&gt;'Frame Capacities'!$BT$11),(C5&lt;='Frame Capacities'!$BU$11))),((C5-'Frame Capacities'!$BT$11)*'Frame Capacities'!$BN$4*('Frame Capacities'!$BP$11)+'Frame Capacities'!$BJ$11),(AND((C5&gt;'Frame Capacities'!$BU$11),(C5&lt;='Frame Capacities'!$BV$11))),((C5-'Frame Capacities'!$BU$11)*'Frame Capacities'!$BN$4*('Frame Capacities'!$BQ$11)+'Frame Capacities'!$BK$11),(AND((C5&gt;'Frame Capacities'!$BV$11),(C5&lt;='Frame Capacities'!$BW$11))),((C5-'Frame Capacities'!$BV$11)*'Frame Capacities'!$BN$4*('Frame Capacities'!$BR$11)+'Frame Capacities'!$BL$11))</f>
        <v>21.21363674251895</v>
      </c>
      <c r="J5" s="255">
        <f>_xlfn.IFS((C5&lt;='Infill Capacities'!$CT$11),(C5*'Infill Capacities'!$CO$11*'Infill Capacities'!$CN$4),(AND((C5&gt;'Infill Capacities'!$CT$11),(C5&lt;='Infill Capacities'!$CU$11))),((C5-'Infill Capacities'!$CT$11)*'Infill Capacities'!$CN$4*('Infill Capacities'!$CP$11)+'Infill Capacities'!$CJ$11),(AND((C5&gt;'Infill Capacities'!$CU$11),(C5&lt;='Infill Capacities'!$CV$11))),((C5-'Infill Capacities'!$CU$11)*'Infill Capacities'!$CN$4*('Infill Capacities'!$CQ$11)+'Infill Capacities'!$CK$11),(AND((C5&gt;'Infill Capacities'!$CV$11),(C5&lt;='Infill Capacities'!$CW$11))),((C5-'Infill Capacities'!$CV$11)*'Infill Capacities'!$CN$4*('Infill Capacities'!$CR$11)+'Infill Capacities'!$CM$11))</f>
        <v>543.69182843887404</v>
      </c>
      <c r="K5" s="25">
        <f t="shared" ref="K5:L7" si="0">I5/C13</f>
        <v>0.15628907226806693</v>
      </c>
      <c r="L5" s="256">
        <f t="shared" si="0"/>
        <v>0.64540815341746693</v>
      </c>
      <c r="M5" s="257">
        <f>I5+J5</f>
        <v>564.90546518139297</v>
      </c>
      <c r="N5" s="258">
        <f>H5-M5</f>
        <v>-201.56443402197266</v>
      </c>
      <c r="O5" s="235"/>
      <c r="P5" s="25">
        <f>_xlfn.IFS(('System Capacities'!$N$19+'System Capacities'!$N$32=2),(ABS(H5/$G$13)),('System Capacities'!$N$19+'System Capacities'!$N$32=3),((ABS(H5-'System Capacities'!$C$46)/ABS($G$13))+('System Capacities'!$D$46*'System Capacities'!$D$6)),('System Capacities'!$N$19+'System Capacities'!$N$32=4),((ABS(H5-'System Capacities'!$C$47)/ABS($G$13))+('System Capacities'!$D$47*'System Capacities'!$D$6)),('System Capacities'!$N$19+'System Capacities'!$N$32=5),((ABS((H5-N5)-'System Capacities'!$C$48)/ABS($G$13))+('System Capacities'!$D$48*'System Capacities'!$D$6)),('System Capacities'!$N$19+'System Capacities'!$N$32=6),((ABS((H5-N5)-'System Capacities'!$C$49)/ABS($G$13))+('System Capacities'!$D$50*'System Capacities'!$D$6)),('System Capacities'!$N$19+'System Capacities'!$N$32=7),((ABS((H5-N5)-'System Capacities'!$C$50)/ABS($G$13))+('System Capacities'!$D$49*'System Capacities'!$D$6)),('System Capacities'!$N$19+'System Capacities'!$N$32=8),((ABS((H5-N5)-'System Capacities'!$C$52)/ABS($G$13))+('System Capacities'!$D$52*'System Capacities'!$D$6)))</f>
        <v>2.8943508976185528E-3</v>
      </c>
      <c r="Q5" s="259">
        <f>Q6+P5</f>
        <v>1.1190345908417387E-2</v>
      </c>
      <c r="R5" s="235"/>
      <c r="S5" s="10">
        <v>3</v>
      </c>
      <c r="T5" s="21">
        <f>B5</f>
        <v>8.75</v>
      </c>
      <c r="U5" s="25">
        <f>P5/(T5-T6)</f>
        <v>9.647836325395176E-4</v>
      </c>
      <c r="V5" s="252">
        <f>Q5</f>
        <v>1.1190345908417387E-2</v>
      </c>
      <c r="W5" s="21">
        <f>'Structural Information'!$AJ$6</f>
        <v>67.278400000000005</v>
      </c>
      <c r="X5" s="25">
        <f>W5*V5</f>
        <v>0.75286856816486836</v>
      </c>
      <c r="Y5" s="21">
        <f>((W5*V5)/(X9)*$J$12)</f>
        <v>340.08352987936877</v>
      </c>
      <c r="Z5" s="253">
        <f>Y5</f>
        <v>340.08352987936877</v>
      </c>
      <c r="AA5" s="254">
        <f>_xlfn.IFS((U5&lt;='Frame Capacities'!$BT$11),(U5*'Frame Capacities'!$BN$4*'Frame Capacities'!$BO$11),(AND((U5&gt;'Frame Capacities'!$BT$11),(U5&lt;='Frame Capacities'!$BU$11))),((U5-'Frame Capacities'!$BT$11)*'Frame Capacities'!$BN$4*('Frame Capacities'!$BP$11)+'Frame Capacities'!$BJ$11),(AND((U5&gt;'Frame Capacities'!$BU$11),(U5&lt;='Frame Capacities'!$BV$11))),((U5-'Frame Capacities'!$BU$11)*'Frame Capacities'!$BN$4*('Frame Capacities'!$BQ$11)+'Frame Capacities'!$BK$11),(AND((U5&gt;'Frame Capacities'!$BV$11),(U5&lt;='Frame Capacities'!$BW$11))),((U5-'Frame Capacities'!$BV$11)*'Frame Capacities'!$BN$4*('Frame Capacities'!$BR$11)+'Frame Capacities'!$BL$11))</f>
        <v>13.644379677214147</v>
      </c>
      <c r="AB5" s="255">
        <f>_xlfn.IFS((U5&lt;='Infill Capacities'!$CT$11),(U5*'Infill Capacities'!$CO$11*'Infill Capacities'!$CN$4),(AND((U5&gt;'Infill Capacities'!$CT$11),(U5&lt;='Infill Capacities'!$CU$11))),((U5-'Infill Capacities'!$CT$11)*'Infill Capacities'!$CN$4*('Infill Capacities'!$CP$11)+'Infill Capacities'!$CJ$11),(AND((U5&gt;'Infill Capacities'!$CU$11),(U5&lt;='Infill Capacities'!$CV$11))),((U5-'Infill Capacities'!$CU$11)*'Infill Capacities'!$CN$4*('Infill Capacities'!$CQ$11)+'Infill Capacities'!$CK$11),(AND((U5&gt;'Infill Capacities'!$CV$11),(U5&lt;='Infill Capacities'!$CW$11))),((U5-'Infill Capacities'!$CV$11)*'Infill Capacities'!$CN$4*('Infill Capacities'!$CR$11)+'Infill Capacities'!$CM$11))</f>
        <v>349.69665148220622</v>
      </c>
      <c r="AC5" s="25">
        <f>AA5/$C$13</f>
        <v>0.10052342591267791</v>
      </c>
      <c r="AD5" s="260">
        <f>AB5/$D$13</f>
        <v>0.41511948181648417</v>
      </c>
      <c r="AE5" s="257">
        <f>AA5+AB5</f>
        <v>363.34103115942037</v>
      </c>
      <c r="AF5" s="257">
        <f>Z5-AE5</f>
        <v>-23.257501280051599</v>
      </c>
      <c r="AG5" s="261">
        <f>(Z5-(AE5))/Z5</f>
        <v>-6.838761432610771E-2</v>
      </c>
      <c r="AH5" s="235"/>
    </row>
    <row r="6" spans="1:34" x14ac:dyDescent="0.25">
      <c r="A6" s="20">
        <v>2</v>
      </c>
      <c r="B6" s="21">
        <f>B7+'Structural Information'!AC7</f>
        <v>5.75</v>
      </c>
      <c r="C6" s="25">
        <f>(D6-D7)/(B6-B7)</f>
        <v>1.5000000000000002E-3</v>
      </c>
      <c r="D6" s="252">
        <f>_xlfn.IFS(($C$18=1),($C$24*B6),($C$18=2),($C$24*(B6-B7)*((4*#REF!-B6)/(4*#REF!-$B$7))),($C$18=3),(C30))</f>
        <v>8.6250000000000007E-3</v>
      </c>
      <c r="E6" s="21">
        <f>'Structural Information'!$AJ$7</f>
        <v>67.278400000000005</v>
      </c>
      <c r="F6" s="25">
        <f>E6*D6</f>
        <v>0.58027620000000013</v>
      </c>
      <c r="G6" s="21">
        <f>((E6*D6)/(F9)*$J$12)</f>
        <v>238.76696333333336</v>
      </c>
      <c r="H6" s="253">
        <f>H5+G6</f>
        <v>602.10799449275373</v>
      </c>
      <c r="I6" s="254">
        <f>_xlfn.IFS((C6&lt;='Frame Capacities'!$BT$12),(C6*'Frame Capacities'!$BN$5*'Frame Capacities'!$BO$12),(AND((C6&gt;'Frame Capacities'!$BT$12),(C6&lt;='Frame Capacities'!$BU$12))),((C6-'Frame Capacities'!$BT$12)*'Frame Capacities'!$BN$5*('Frame Capacities'!$BP$12)+'Frame Capacities'!$BJ$12),(AND((C6&gt;'Frame Capacities'!$BU$12),(C6&lt;='Frame Capacities'!$BV$12))),((C6-'Frame Capacities'!$BU$12)*'Frame Capacities'!$BN$5*('Frame Capacities'!$BQ$12)+'Frame Capacities'!$BK$12),(AND((C6&gt;'Frame Capacities'!$BV$12),(C6&lt;='Frame Capacities'!$BW$12))),((C6-'Frame Capacities'!$BV$12)*'Frame Capacities'!$BN$5*('Frame Capacities'!$BR$12)+'Frame Capacities'!$BL$12))</f>
        <v>24.298245316171617</v>
      </c>
      <c r="J6" s="255">
        <f>_xlfn.IFS((C6&lt;='Infill Capacities'!$CT$12),(C6*'Infill Capacities'!$CO$12*'Infill Capacities'!$CN$5),(AND((C6&gt;'Infill Capacities'!$CT$12),(C6&lt;='Infill Capacities'!$CU$12))),((C6-'Infill Capacities'!$CT$12)*'Infill Capacities'!$CN$5*('Infill Capacities'!$CP$12)+'Infill Capacities'!$CJ$12),(AND((C6&gt;'Infill Capacities'!$CU$12),(C6&lt;='Infill Capacities'!$CV$12))),((C6-'Infill Capacities'!$CU$12)*'Infill Capacities'!$CN$5*('Infill Capacities'!$CQ$12)+'Infill Capacities'!$CK$12),(AND((C6&gt;'Infill Capacities'!$CV$12),(C6&lt;='Infill Capacities'!$CW$12))),((C6-'Infill Capacities'!$CV$12)*'Infill Capacities'!$CN$5*('Infill Capacities'!$CR$12)+'Infill Capacities'!$CM$12))</f>
        <v>618.87701329538947</v>
      </c>
      <c r="K6" s="25">
        <f t="shared" si="0"/>
        <v>0.16347776619985391</v>
      </c>
      <c r="L6" s="256">
        <f t="shared" si="0"/>
        <v>0.73465932252539123</v>
      </c>
      <c r="M6" s="257">
        <f>I6+J6</f>
        <v>643.17525861156105</v>
      </c>
      <c r="N6" s="258">
        <f>H6-M6</f>
        <v>-41.067264118807316</v>
      </c>
      <c r="O6" s="235"/>
      <c r="P6" s="25">
        <f>_xlfn.IFS(('System Capacities'!$N$20+'System Capacities'!$N$33=2),(ABS(H6/$G$14)),('System Capacities'!$N$20+'System Capacities'!$N$33=3),((ABS(H6-'System Capacities'!$G$46)/ABS($G$14))+('System Capacities'!$H$46*'System Capacities'!$D$7)),('System Capacities'!$N$20+'System Capacities'!$N$33=4),((ABS(H6-'System Capacities'!$G$47)/ABS($G$14))+('System Capacities'!$H$47*'System Capacities'!$D$7)),('System Capacities'!$N$20+'System Capacities'!$N$33=5),((ABS((H6-N6)-'System Capacities'!$G$48)/ABS($G$14))+('System Capacities'!$H$48*'System Capacities'!$D$7)),('System Capacities'!$N$20+'System Capacities'!$N$33=6),((ABS((H6-N6)-'System Capacities'!$G$50)/ABS($G$14))+('System Capacities'!$H$50*'System Capacities'!$D$7)),('System Capacities'!$N$20+'System Capacities'!$N$33=7),((ABS((H6-N6)-'System Capacities'!$G$49)/ABS($G$14))+('System Capacities'!$H$49*'System Capacities'!$D$7)),('System Capacities'!$N$20+'System Capacities'!$N$33=8),((ABS((H6-N6)-'System Capacities'!$G$51)/ABS($G$14))+('System Capacities'!$H$51*'System Capacities'!$D$7)))</f>
        <v>4.2126713348184901E-3</v>
      </c>
      <c r="Q6" s="259">
        <f>Q7+P6</f>
        <v>8.2959950107988345E-3</v>
      </c>
      <c r="R6" s="235"/>
      <c r="S6" s="10">
        <v>2</v>
      </c>
      <c r="T6" s="21">
        <f>B6</f>
        <v>5.75</v>
      </c>
      <c r="U6" s="25">
        <f>P6/(T6-T7)</f>
        <v>1.4042237782728301E-3</v>
      </c>
      <c r="V6" s="252">
        <f>Q6</f>
        <v>8.2959950107988345E-3</v>
      </c>
      <c r="W6" s="21">
        <f>'Structural Information'!$AJ$7</f>
        <v>67.278400000000005</v>
      </c>
      <c r="X6" s="25">
        <f>W6*V6</f>
        <v>0.55814127073452835</v>
      </c>
      <c r="Y6" s="21">
        <f>((W6*V6)/(X9)*$J$12)</f>
        <v>252.12189955735795</v>
      </c>
      <c r="Z6" s="253">
        <f>Z5+Y6</f>
        <v>592.20542943672672</v>
      </c>
      <c r="AA6" s="254">
        <f>_xlfn.IFS((U6&lt;='Frame Capacities'!$BT$12),(U6*'Frame Capacities'!$BN$5*'Frame Capacities'!$BO$12),(AND((U6&gt;'Frame Capacities'!$BT$12),(U6&lt;='Frame Capacities'!$BU$12))),((U6-'Frame Capacities'!$BT$12)*'Frame Capacities'!$BN$5*('Frame Capacities'!$BP$12)+'Frame Capacities'!$BJ$12),(AND((U6&gt;'Frame Capacities'!$BU$12),(U6&lt;='Frame Capacities'!$BV$12))),((U6-'Frame Capacities'!$BU$12)*'Frame Capacities'!$BN$5*('Frame Capacities'!$BQ$12)+'Frame Capacities'!$BK$12),(AND((U6&gt;'Frame Capacities'!$BV$12),(U6&lt;='Frame Capacities'!$BW$12))),((U6-'Frame Capacities'!$BV$12)*'Frame Capacities'!$BN$5*('Frame Capacities'!$BR$12)+'Frame Capacities'!$BL$12))</f>
        <v>22.746782562183068</v>
      </c>
      <c r="AB6" s="255">
        <f>_xlfn.IFS((U6&lt;='Infill Capacities'!$CT$12),(U6*'Infill Capacities'!$CO$12*'Infill Capacities'!$CN$5),(AND((U6&gt;'Infill Capacities'!$CT$12),(U6&lt;='Infill Capacities'!$CU$12))),((U6-'Infill Capacities'!$CT$12)*'Infill Capacities'!$CN$5*('Infill Capacities'!$CP$12)+'Infill Capacities'!$CJ$12),(AND((U6&gt;'Infill Capacities'!$CU$12),(U6&lt;='Infill Capacities'!$CV$12))),((U6-'Infill Capacities'!$CU$12)*'Infill Capacities'!$CN$5*('Infill Capacities'!$CQ$12)+'Infill Capacities'!$CK$12),(AND((U6&gt;'Infill Capacities'!$CV$12),(U6&lt;='Infill Capacities'!$CW$12))),((U6-'Infill Capacities'!$CV$12)*'Infill Capacities'!$CN$5*('Infill Capacities'!$CR$12)+'Infill Capacities'!$CM$12))</f>
        <v>579.36121193057079</v>
      </c>
      <c r="AC6" s="25">
        <f>AA6/$C$14</f>
        <v>0.15303957767784079</v>
      </c>
      <c r="AD6" s="260">
        <f>AB6/$D$14</f>
        <v>0.68775072641330826</v>
      </c>
      <c r="AE6" s="257">
        <f>AA6+AB6</f>
        <v>602.10799449275385</v>
      </c>
      <c r="AF6" s="257">
        <f>Z6-AE6</f>
        <v>-9.9025650560271288</v>
      </c>
      <c r="AG6" s="261">
        <f>(Z6-(AE6))/Z6</f>
        <v>-1.6721503322666097E-2</v>
      </c>
      <c r="AH6" s="235"/>
    </row>
    <row r="7" spans="1:34" x14ac:dyDescent="0.25">
      <c r="A7" s="20">
        <v>1</v>
      </c>
      <c r="B7" s="21">
        <f>B8+'Structural Information'!AC8</f>
        <v>2.75</v>
      </c>
      <c r="C7" s="25">
        <f>(D7-D8)/(B7-B8)</f>
        <v>1.5E-3</v>
      </c>
      <c r="D7" s="252">
        <f>_xlfn.IFS(($C$18=1),($C$24*B7),($C$18=2),($C$24*(B7-B8)*((4*#REF!-B7)/(4*#REF!-$B$7))),($C$18=3),(C31))</f>
        <v>4.1250000000000002E-3</v>
      </c>
      <c r="E7" s="21">
        <f>'Structural Information'!$AJ$8</f>
        <v>67.278400000000005</v>
      </c>
      <c r="F7" s="25">
        <f>E7*D7</f>
        <v>0.27752340000000003</v>
      </c>
      <c r="G7" s="21">
        <f>((E7*D7)/(F9)*$J$12)</f>
        <v>114.19289550724639</v>
      </c>
      <c r="H7" s="253">
        <f>H6+G7</f>
        <v>716.30089000000009</v>
      </c>
      <c r="I7" s="254">
        <f>_xlfn.IFS((C7&lt;='Frame Capacities'!$BT$13),(C7*'Frame Capacities'!$BN$6*'Frame Capacities'!$BO$13),(AND((C7&gt;'Frame Capacities'!$BT$13),(C7&lt;='Frame Capacities'!$BU$13))),((C7-'Frame Capacities'!$BT$13)*'Frame Capacities'!$BN$6*('Frame Capacities'!$BP$13)+'Frame Capacities'!$BJ$13),(AND((C7&gt;'Frame Capacities'!$BU$13),(C7&lt;='Frame Capacities'!$BV$13))),((C7-'Frame Capacities'!$BU$13)*'Frame Capacities'!$BN$6*('Frame Capacities'!$BQ$13)+'Frame Capacities'!$BK$13),(AND((C7&gt;'Frame Capacities'!$BV$13),(C7&lt;='Frame Capacities'!$BW$13))),((C7-'Frame Capacities'!$BV$13)*'Frame Capacities'!$BN$6*('Frame Capacities'!$BR$13)+'Frame Capacities'!$BL$13))</f>
        <v>34.428647192923819</v>
      </c>
      <c r="J7" s="255">
        <f>_xlfn.IFS((C7&lt;='Infill Capacities'!$CT$13),(C7*'Infill Capacities'!$CO$13*'Infill Capacities'!$CN$6),(AND((C7&gt;'Infill Capacities'!$CT$13),(C7&lt;='Infill Capacities'!$CU$13))),((C7-'Infill Capacities'!$CT$13)*'Infill Capacities'!$CN$6*('Infill Capacities'!$CP$13)+'Infill Capacities'!$CJ$13),(AND((C7&gt;'Infill Capacities'!$CU$13),(C7&lt;='Infill Capacities'!$CV$13))),((C7-'Infill Capacities'!$CU$13)*'Infill Capacities'!$CN$6*('Infill Capacities'!$CQ$13)+'Infill Capacities'!$CK$13),(AND((C7&gt;'Infill Capacities'!$CV$13),(C7&lt;='Infill Capacities'!$CW$13))),((C7-'Infill Capacities'!$CV$13)*'Infill Capacities'!$CN$6*('Infill Capacities'!$CR$13)+'Infill Capacities'!$CM$13))</f>
        <v>689.18314695185722</v>
      </c>
      <c r="K7" s="25">
        <f t="shared" si="0"/>
        <v>0.18253090376044051</v>
      </c>
      <c r="L7" s="256">
        <f t="shared" si="0"/>
        <v>0.8181186454794126</v>
      </c>
      <c r="M7" s="257">
        <f>I7+J7</f>
        <v>723.61179414478102</v>
      </c>
      <c r="N7" s="258">
        <f>H7-M7</f>
        <v>-7.3109041447809204</v>
      </c>
      <c r="O7" s="235"/>
      <c r="P7" s="25">
        <f>_xlfn.IFS(('System Capacities'!$N$21+'System Capacities'!$N$34=2),(H7/$G$15),('System Capacities'!$N$21+'System Capacities'!$N$34=3),((ABS(H7-'System Capacities'!$K$46)/ABS($G$15))+('System Capacities'!$L$46*'System Capacities'!$D$8)),('System Capacities'!$N$21+'System Capacities'!$N$34=4),((ABS(H7-'System Capacities'!$K$47)/ABS($G$15))+('System Capacities'!$L$47*'System Capacities'!$D$8)),('System Capacities'!$N$21+'System Capacities'!$N$34=5),((ABS(H7-'System Capacities'!$K$48)/ABS($G$15))+('System Capacities'!$L$48*'System Capacities'!$D$8)),('System Capacities'!$N$21+'System Capacities'!$N$34=6),((ABS(H7-'System Capacities'!$K$50)/ABS($G$15))+('System Capacities'!$L$50*'System Capacities'!$D$8)),('System Capacities'!$N$21+'System Capacities'!$N$34=7),((ABS(H7-'System Capacities'!$K$49)/ABS($G$15))+('System Capacities'!$L$49*'System Capacities'!$D$8)),('System Capacities'!$N$21+'System Capacities'!$N$34=8),((ABS(H7-'System Capacities'!$K$51)/ABS($G$15))+('System Capacities'!$L$51*'System Capacities'!$D$8)))</f>
        <v>4.0833236759803453E-3</v>
      </c>
      <c r="Q7" s="259">
        <f>Q8+P7</f>
        <v>4.0833236759803453E-3</v>
      </c>
      <c r="R7" s="235"/>
      <c r="S7" s="10">
        <v>1</v>
      </c>
      <c r="T7" s="21">
        <f>B7</f>
        <v>2.75</v>
      </c>
      <c r="U7" s="25">
        <f>P7/(T7-T8)</f>
        <v>1.4848449730837619E-3</v>
      </c>
      <c r="V7" s="252">
        <f>Q7</f>
        <v>4.0833236759803453E-3</v>
      </c>
      <c r="W7" s="21">
        <f>'Structural Information'!$AJ$8</f>
        <v>67.278400000000005</v>
      </c>
      <c r="X7" s="25">
        <f>W7*V7</f>
        <v>0.2747194836020761</v>
      </c>
      <c r="Y7" s="21">
        <f>((W7*V7)/(X9)*$J$12)</f>
        <v>124.09546056327325</v>
      </c>
      <c r="Z7" s="253">
        <f>Z6+Y7</f>
        <v>716.30088999999998</v>
      </c>
      <c r="AA7" s="254">
        <f>_xlfn.IFS((U7&lt;='Frame Capacities'!$BT$13),(U7*'Frame Capacities'!$BN$6*'Frame Capacities'!$BO$13),(AND((U7&gt;'Frame Capacities'!$BT$13),(U7&lt;='Frame Capacities'!$BU$13))),((U7-'Frame Capacities'!$BT$13)*'Frame Capacities'!$BN$6*('Frame Capacities'!$BP$13)+'Frame Capacities'!$BJ$13),(AND((U7&gt;'Frame Capacities'!$BU$13),(U7&lt;='Frame Capacities'!$BV$13))),((U7-'Frame Capacities'!$BU$13)*'Frame Capacities'!$BN$6*('Frame Capacities'!$BQ$13)+'Frame Capacities'!$BK$13),(AND((U7&gt;'Frame Capacities'!$BV$13),(U7&lt;='Frame Capacities'!$BW$13))),((U7-'Frame Capacities'!$BV$13)*'Frame Capacities'!$BN$6*('Frame Capacities'!$BR$13)+'Frame Capacities'!$BL$13))</f>
        <v>34.080802476324862</v>
      </c>
      <c r="AB7" s="255">
        <f>_xlfn.IFS((U7&lt;='Infill Capacities'!$CT$13),(U7*'Infill Capacities'!$CO$13*'Infill Capacities'!$CN$6),(AND((U7&gt;'Infill Capacities'!$CT$13),(U7&lt;='Infill Capacities'!$CU$13))),((U7-'Infill Capacities'!$CT$13)*'Infill Capacities'!$CN$6*('Infill Capacities'!$CP$13)+'Infill Capacities'!$CJ$13),(AND((U7&gt;'Infill Capacities'!$CU$13),(U7&lt;='Infill Capacities'!$CV$13))),((U7-'Infill Capacities'!$CU$13)*'Infill Capacities'!$CN$6*('Infill Capacities'!$CQ$13)+'Infill Capacities'!$CK$13),(AND((U7&gt;'Infill Capacities'!$CV$13),(U7&lt;='Infill Capacities'!$CW$13))),((U7-'Infill Capacities'!$CV$13)*'Infill Capacities'!$CN$6*('Infill Capacities'!$CR$13)+'Infill Capacities'!$CM$13))</f>
        <v>682.22008752367526</v>
      </c>
      <c r="AC7" s="25">
        <f>AA7/$C$15</f>
        <v>0.18068672992075066</v>
      </c>
      <c r="AD7" s="260">
        <f>AB7/$D$15</f>
        <v>0.80985290541746813</v>
      </c>
      <c r="AE7" s="257">
        <f>AA7+AB7</f>
        <v>716.30089000000009</v>
      </c>
      <c r="AF7" s="257">
        <f>Z7-AE7</f>
        <v>0</v>
      </c>
      <c r="AG7" s="261">
        <f>(Z7-(AE7))/Z7</f>
        <v>-1.5871380213085597E-16</v>
      </c>
      <c r="AH7" s="235"/>
    </row>
    <row r="8" spans="1:34" x14ac:dyDescent="0.25">
      <c r="A8" s="20">
        <v>0</v>
      </c>
      <c r="B8" s="21">
        <f>'Structural Information'!AC9</f>
        <v>0</v>
      </c>
      <c r="C8" s="25" t="s">
        <v>66</v>
      </c>
      <c r="D8" s="252">
        <f>_xlfn.IFS(($C$18=1),($C$24*B8),($C$18=2),($C$24*(B8-B9)*((4*#REF!-B8)/(4*#REF!-$B$7))),($C$18=3),(C42))</f>
        <v>0</v>
      </c>
      <c r="E8" s="21" t="s">
        <v>66</v>
      </c>
      <c r="F8" s="25">
        <v>0</v>
      </c>
      <c r="G8" s="21" t="s">
        <v>66</v>
      </c>
      <c r="H8" s="21" t="s">
        <v>66</v>
      </c>
      <c r="I8" s="254" t="s">
        <v>66</v>
      </c>
      <c r="J8" s="254" t="s">
        <v>66</v>
      </c>
      <c r="K8" s="262" t="s">
        <v>66</v>
      </c>
      <c r="L8" s="263" t="s">
        <v>66</v>
      </c>
      <c r="M8" s="264" t="s">
        <v>66</v>
      </c>
      <c r="N8" s="265" t="s">
        <v>66</v>
      </c>
      <c r="O8" s="235"/>
      <c r="P8" s="25">
        <v>0</v>
      </c>
      <c r="Q8" s="259">
        <f>P8</f>
        <v>0</v>
      </c>
      <c r="R8" s="235"/>
      <c r="S8" s="10">
        <v>0</v>
      </c>
      <c r="T8" s="21">
        <f>B8</f>
        <v>0</v>
      </c>
      <c r="U8" s="25" t="s">
        <v>66</v>
      </c>
      <c r="V8" s="252">
        <f>Q8</f>
        <v>0</v>
      </c>
      <c r="W8" s="21" t="str">
        <f>E8</f>
        <v>-</v>
      </c>
      <c r="X8" s="25">
        <v>0</v>
      </c>
      <c r="Y8" s="21" t="s">
        <v>66</v>
      </c>
      <c r="Z8" s="266" t="s">
        <v>66</v>
      </c>
      <c r="AA8" s="254" t="s">
        <v>66</v>
      </c>
      <c r="AB8" s="254" t="s">
        <v>66</v>
      </c>
      <c r="AC8" s="262" t="s">
        <v>66</v>
      </c>
      <c r="AD8" s="254" t="s">
        <v>66</v>
      </c>
      <c r="AE8" s="264" t="s">
        <v>66</v>
      </c>
      <c r="AF8" s="264" t="s">
        <v>66</v>
      </c>
      <c r="AG8" s="235"/>
      <c r="AH8" s="235"/>
    </row>
    <row r="9" spans="1:34" x14ac:dyDescent="0.25">
      <c r="A9" s="5"/>
      <c r="B9" s="6"/>
      <c r="C9" s="6"/>
      <c r="D9" s="6"/>
      <c r="E9" s="151" t="s">
        <v>79</v>
      </c>
      <c r="F9" s="267">
        <f>SUM(F5:F8)</f>
        <v>1.7408286000000002</v>
      </c>
      <c r="G9" s="6"/>
      <c r="H9" s="6"/>
      <c r="I9" s="6"/>
      <c r="J9" s="6"/>
      <c r="K9" s="6"/>
      <c r="L9" s="6"/>
      <c r="M9" s="6"/>
      <c r="N9" s="7"/>
      <c r="O9" s="235"/>
      <c r="P9" s="235"/>
      <c r="Q9" s="235"/>
      <c r="R9" s="235"/>
      <c r="S9" s="235"/>
      <c r="T9" s="235"/>
      <c r="U9" s="235"/>
      <c r="V9" s="235"/>
      <c r="W9" s="149" t="s">
        <v>79</v>
      </c>
      <c r="X9" s="268">
        <f>SUM(X5:X8)</f>
        <v>1.5857293225014728</v>
      </c>
      <c r="Y9" s="235"/>
      <c r="Z9" s="235"/>
      <c r="AA9" s="235"/>
      <c r="AB9" s="235"/>
      <c r="AC9" s="235"/>
      <c r="AD9" s="235"/>
      <c r="AE9" s="235"/>
      <c r="AF9" s="235"/>
      <c r="AG9" s="235"/>
      <c r="AH9" s="235"/>
    </row>
    <row r="10" spans="1:34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</row>
    <row r="11" spans="1:34" x14ac:dyDescent="0.25">
      <c r="A11" s="5"/>
      <c r="B11" s="838" t="s">
        <v>84</v>
      </c>
      <c r="C11" s="838"/>
      <c r="D11" s="838"/>
      <c r="E11" s="838"/>
      <c r="F11" s="838"/>
      <c r="G11" s="838"/>
      <c r="H11" s="6"/>
      <c r="I11" s="819" t="s">
        <v>270</v>
      </c>
      <c r="J11" s="819"/>
      <c r="K11" s="6"/>
      <c r="L11" s="6"/>
      <c r="M11" s="6"/>
      <c r="N11" s="7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</row>
    <row r="12" spans="1:34" x14ac:dyDescent="0.25">
      <c r="A12" s="5"/>
      <c r="B12" s="10" t="s">
        <v>5</v>
      </c>
      <c r="C12" s="10" t="s">
        <v>193</v>
      </c>
      <c r="D12" s="10" t="s">
        <v>194</v>
      </c>
      <c r="E12" s="10" t="s">
        <v>68</v>
      </c>
      <c r="F12" s="10" t="s">
        <v>70</v>
      </c>
      <c r="G12" s="10" t="s">
        <v>181</v>
      </c>
      <c r="H12" s="6"/>
      <c r="I12" s="269" t="s">
        <v>271</v>
      </c>
      <c r="J12" s="254">
        <f>Q68</f>
        <v>716.30088999999998</v>
      </c>
      <c r="K12" s="6"/>
      <c r="L12" s="6"/>
      <c r="M12" s="6"/>
      <c r="N12" s="7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</row>
    <row r="13" spans="1:34" x14ac:dyDescent="0.25">
      <c r="A13" s="5"/>
      <c r="B13" s="151">
        <v>3</v>
      </c>
      <c r="C13" s="21">
        <f>'System Capacities'!N6</f>
        <v>135.73333333333332</v>
      </c>
      <c r="D13" s="21">
        <f>'System Capacities'!O6</f>
        <v>842.39999999999986</v>
      </c>
      <c r="E13" s="254">
        <f>'System Capacities'!P6</f>
        <v>875.26856019743718</v>
      </c>
      <c r="F13" s="270">
        <f>'System Capacities'!Q6</f>
        <v>2.3241107073987645E-3</v>
      </c>
      <c r="G13" s="21">
        <f>'System Capacities'!R6</f>
        <v>125534.54781808738</v>
      </c>
      <c r="H13" s="6"/>
      <c r="I13" s="6"/>
      <c r="J13" s="6"/>
      <c r="K13" s="6"/>
      <c r="L13" s="6"/>
      <c r="M13" s="6"/>
      <c r="N13" s="7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</row>
    <row r="14" spans="1:34" ht="15" customHeight="1" thickBot="1" x14ac:dyDescent="0.3">
      <c r="A14" s="5"/>
      <c r="B14" s="151">
        <v>2</v>
      </c>
      <c r="C14" s="21">
        <f>'System Capacities'!N7</f>
        <v>148.63333333333333</v>
      </c>
      <c r="D14" s="21">
        <f>'System Capacities'!O7</f>
        <v>842.39999999999986</v>
      </c>
      <c r="E14" s="254">
        <f>'System Capacities'!P7</f>
        <v>875.47416726523829</v>
      </c>
      <c r="F14" s="270">
        <f>'System Capacities'!Q7</f>
        <v>2.0417626973598464E-3</v>
      </c>
      <c r="G14" s="21">
        <f>'System Capacities'!R7</f>
        <v>142927.83524701354</v>
      </c>
      <c r="H14" s="271"/>
      <c r="I14" s="6"/>
      <c r="J14" s="6"/>
      <c r="K14" s="6"/>
      <c r="L14" s="6"/>
      <c r="M14" s="6"/>
      <c r="N14" s="7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</row>
    <row r="15" spans="1:34" ht="15.75" thickBot="1" x14ac:dyDescent="0.3">
      <c r="A15" s="5"/>
      <c r="B15" s="151">
        <v>1</v>
      </c>
      <c r="C15" s="21">
        <f>'System Capacities'!N8</f>
        <v>188.61818181818182</v>
      </c>
      <c r="D15" s="21">
        <f>'System Capacities'!O8</f>
        <v>842.40000000000009</v>
      </c>
      <c r="E15" s="254">
        <f>'System Capacities'!P8</f>
        <v>884.48270693152199</v>
      </c>
      <c r="F15" s="270">
        <f>'System Capacities'!Q8</f>
        <v>1.8334748979116702E-3</v>
      </c>
      <c r="G15" s="21">
        <f>'System Capacities'!R8</f>
        <v>175421.04100479541</v>
      </c>
      <c r="H15" s="6"/>
      <c r="I15" s="6"/>
      <c r="J15" s="272"/>
      <c r="K15" s="6"/>
      <c r="L15" s="6"/>
      <c r="M15" s="6"/>
      <c r="N15" s="7"/>
      <c r="O15" s="235"/>
      <c r="P15" s="801" t="s">
        <v>249</v>
      </c>
      <c r="Q15" s="803"/>
      <c r="R15" s="251"/>
      <c r="S15" s="801" t="s">
        <v>249</v>
      </c>
      <c r="T15" s="802"/>
      <c r="U15" s="802"/>
      <c r="V15" s="802"/>
      <c r="W15" s="802"/>
      <c r="X15" s="802"/>
      <c r="Y15" s="802"/>
      <c r="Z15" s="802"/>
      <c r="AA15" s="802"/>
      <c r="AB15" s="802"/>
      <c r="AC15" s="802"/>
      <c r="AD15" s="802"/>
      <c r="AE15" s="802"/>
      <c r="AF15" s="803"/>
      <c r="AG15" s="235"/>
      <c r="AH15" s="235"/>
    </row>
    <row r="16" spans="1:34" ht="15.75" thickBot="1" x14ac:dyDescent="0.3">
      <c r="A16" s="5"/>
      <c r="B16" s="6"/>
      <c r="C16" s="6"/>
      <c r="D16" s="6"/>
      <c r="E16" s="6"/>
      <c r="F16" s="6"/>
      <c r="G16" s="6"/>
      <c r="H16" s="6"/>
      <c r="I16" s="273" t="s">
        <v>265</v>
      </c>
      <c r="J16" s="260">
        <v>1</v>
      </c>
      <c r="K16" s="6"/>
      <c r="L16" s="6"/>
      <c r="M16" s="6"/>
      <c r="N16" s="7"/>
      <c r="O16" s="235"/>
      <c r="P16" s="576" t="s">
        <v>82</v>
      </c>
      <c r="Q16" s="816" t="s">
        <v>81</v>
      </c>
      <c r="R16" s="235"/>
      <c r="S16" s="816" t="s">
        <v>0</v>
      </c>
      <c r="T16" s="816" t="s">
        <v>72</v>
      </c>
      <c r="U16" s="816" t="s">
        <v>102</v>
      </c>
      <c r="V16" s="576" t="s">
        <v>74</v>
      </c>
      <c r="W16" s="816" t="s">
        <v>77</v>
      </c>
      <c r="X16" s="816" t="s">
        <v>78</v>
      </c>
      <c r="Y16" s="576" t="s">
        <v>75</v>
      </c>
      <c r="Z16" s="576" t="s">
        <v>76</v>
      </c>
      <c r="AA16" s="576" t="s">
        <v>190</v>
      </c>
      <c r="AB16" s="576" t="s">
        <v>189</v>
      </c>
      <c r="AC16" s="576" t="s">
        <v>191</v>
      </c>
      <c r="AD16" s="576" t="s">
        <v>192</v>
      </c>
      <c r="AE16" s="822" t="s">
        <v>350</v>
      </c>
      <c r="AF16" s="792" t="s">
        <v>393</v>
      </c>
      <c r="AG16" s="818" t="s">
        <v>243</v>
      </c>
      <c r="AH16" s="235"/>
    </row>
    <row r="17" spans="1:34" ht="15.75" thickBot="1" x14ac:dyDescent="0.3">
      <c r="A17" s="5"/>
      <c r="B17" s="835" t="s">
        <v>310</v>
      </c>
      <c r="C17" s="836"/>
      <c r="D17" s="837"/>
      <c r="E17" s="6"/>
      <c r="F17" s="6"/>
      <c r="G17" s="6"/>
      <c r="H17" s="6"/>
      <c r="I17" s="16"/>
      <c r="J17" s="16"/>
      <c r="K17" s="6"/>
      <c r="L17" s="6"/>
      <c r="M17" s="6"/>
      <c r="N17" s="7"/>
      <c r="O17" s="235"/>
      <c r="P17" s="515"/>
      <c r="Q17" s="547"/>
      <c r="R17" s="235"/>
      <c r="S17" s="547"/>
      <c r="T17" s="547"/>
      <c r="U17" s="547"/>
      <c r="V17" s="515"/>
      <c r="W17" s="547"/>
      <c r="X17" s="547"/>
      <c r="Y17" s="515"/>
      <c r="Z17" s="515"/>
      <c r="AA17" s="515"/>
      <c r="AB17" s="515"/>
      <c r="AC17" s="515"/>
      <c r="AD17" s="515"/>
      <c r="AE17" s="792"/>
      <c r="AF17" s="793"/>
      <c r="AG17" s="818"/>
      <c r="AH17" s="235"/>
    </row>
    <row r="18" spans="1:34" ht="15.75" thickBot="1" x14ac:dyDescent="0.3">
      <c r="A18" s="5"/>
      <c r="B18" s="274" t="s">
        <v>309</v>
      </c>
      <c r="C18" s="275">
        <v>1</v>
      </c>
      <c r="D18" s="276"/>
      <c r="E18" s="6"/>
      <c r="F18" s="6"/>
      <c r="G18" s="6"/>
      <c r="H18" s="6"/>
      <c r="I18" s="16"/>
      <c r="J18" s="16"/>
      <c r="K18" s="6"/>
      <c r="L18" s="16"/>
      <c r="M18" s="16"/>
      <c r="N18" s="7"/>
      <c r="O18" s="235"/>
      <c r="P18" s="25">
        <f>_xlfn.IFS(('System Capacities'!$N$19+'System Capacities'!$N$32=2),(Z5/$G$13),('System Capacities'!$N$19+'System Capacities'!$N$32=3),(ABS((Z5-'System Capacities'!$C$46)/$G$13)+('System Capacities'!$D$46*'System Capacities'!$D$6)),('System Capacities'!$N$19+'System Capacities'!$N$32=4),(ABS((Z5-'System Capacities'!$C$47)/$G$13)+('System Capacities'!$D$47*'System Capacities'!$D$6)),('System Capacities'!$N$19+'System Capacities'!$N$32=5),(ABS(((Z5-AF5)-'System Capacities'!$C$48)/$G$13)+('System Capacities'!$D$48*'System Capacities'!$D$6)),('System Capacities'!$N$19+'System Capacities'!$N$32=6),(ABS(((Z5-AF5)-'System Capacities'!$C$49)/$G$13)+('System Capacities'!$D$50*'System Capacities'!$D$6)),('System Capacities'!$N$19+'System Capacities'!$N$32=7),(ABS(((Z5-AF5)-'System Capacities'!$C$50)/$G$13)+('System Capacities'!$D$49*'System Capacities'!$D$6)),('System Capacities'!$N$19+'System Capacities'!$N$32=8),(ABS(((Z5-AF5)-'System Capacities'!$C$52)/$G$13)+('System Capacities'!$D$52*'System Capacities'!$D$6)))</f>
        <v>2.7090831630841991E-3</v>
      </c>
      <c r="Q18" s="277">
        <f>Q19+P18</f>
        <v>1.0935794503288618E-2</v>
      </c>
      <c r="R18" s="235"/>
      <c r="S18" s="10">
        <v>3</v>
      </c>
      <c r="T18" s="21">
        <f>T5</f>
        <v>8.75</v>
      </c>
      <c r="U18" s="25">
        <f>P18/(T18-T19)</f>
        <v>9.0302772102806639E-4</v>
      </c>
      <c r="V18" s="252">
        <f>Q18</f>
        <v>1.0935794503288618E-2</v>
      </c>
      <c r="W18" s="21">
        <f>'Structural Information'!$AJ$6</f>
        <v>67.278400000000005</v>
      </c>
      <c r="X18" s="21">
        <f>W18*V18</f>
        <v>0.73574275691005298</v>
      </c>
      <c r="Y18" s="21">
        <f>((W18*V18)/(X22)*$J$12)</f>
        <v>336.97740616228191</v>
      </c>
      <c r="Z18" s="253">
        <f>Y18</f>
        <v>336.97740616228191</v>
      </c>
      <c r="AA18" s="254">
        <f>_xlfn.IFS((U18&lt;='Frame Capacities'!$BT$11),(U18*'Frame Capacities'!$BN$4*'Frame Capacities'!$BO$11),(AND((U18&gt;'Frame Capacities'!$BT$11),(U18&lt;='Frame Capacities'!$BU$11))),((U18-'Frame Capacities'!$BT$11)*'Frame Capacities'!$BN$4*('Frame Capacities'!$BP$11)+'Frame Capacities'!$BJ$11),(AND((U18&gt;'Frame Capacities'!$BU$11),(U18&lt;='Frame Capacities'!$BV$11))),((U18-'Frame Capacities'!$BU$11)*'Frame Capacities'!$BN$4*('Frame Capacities'!$BQ$11)+'Frame Capacities'!$BK$11),(AND((U18&gt;'Frame Capacities'!$BV$11),(U18&lt;='Frame Capacities'!$BW$11))),((U18-'Frame Capacities'!$BV$11)*'Frame Capacities'!$BN$4*('Frame Capacities'!$BR$11)+'Frame Capacities'!$BL$11))</f>
        <v>12.771001361542766</v>
      </c>
      <c r="AB18" s="255">
        <f>_xlfn.IFS((U18&lt;='Infill Capacities'!$CT$11),(U18*'Infill Capacities'!$CO$11*'Infill Capacities'!$CN$4),(AND((U18&gt;'Infill Capacities'!$CT$11),(U18&lt;='Infill Capacities'!$CU$11))),((U18-'Infill Capacities'!$CT$11)*'Infill Capacities'!$CN$4*('Infill Capacities'!$CP$11)+'Infill Capacities'!$CJ$11),(AND((U18&gt;'Infill Capacities'!$CU$11),(U18&lt;='Infill Capacities'!$CV$11))),((U18-'Infill Capacities'!$CU$11)*'Infill Capacities'!$CN$4*('Infill Capacities'!$CQ$11)+'Infill Capacities'!$CK$11),(AND((U18&gt;'Infill Capacities'!$CV$11),(U18&lt;='Infill Capacities'!$CW$11))),((U18-'Infill Capacities'!$CV$11)*'Infill Capacities'!$CN$4*('Infill Capacities'!$CR$11)+'Infill Capacities'!$CM$11))</f>
        <v>327.31252851782602</v>
      </c>
      <c r="AC18" s="270">
        <f>AA18/$C$13</f>
        <v>9.4088909834548873E-2</v>
      </c>
      <c r="AD18" s="278">
        <f>AB18/$D$13</f>
        <v>0.38854763594233865</v>
      </c>
      <c r="AE18" s="257">
        <f>AA18+AB18</f>
        <v>340.08352987936877</v>
      </c>
      <c r="AF18" s="257">
        <f>Z18-AE18</f>
        <v>-3.1061237170868594</v>
      </c>
      <c r="AG18" s="261">
        <f>(Z18-(AE18))/Z18</f>
        <v>-9.2176023088948855E-3</v>
      </c>
      <c r="AH18" s="235"/>
    </row>
    <row r="19" spans="1:34" x14ac:dyDescent="0.25">
      <c r="A19" s="5"/>
      <c r="B19" s="833" t="s">
        <v>307</v>
      </c>
      <c r="C19" s="834"/>
      <c r="D19" s="279">
        <v>1</v>
      </c>
      <c r="E19" s="6"/>
      <c r="F19" s="6"/>
      <c r="G19" s="6"/>
      <c r="H19" s="6"/>
      <c r="I19" s="16"/>
      <c r="J19" s="16"/>
      <c r="K19" s="6"/>
      <c r="L19" s="16"/>
      <c r="M19" s="16"/>
      <c r="N19" s="7"/>
      <c r="O19" s="235"/>
      <c r="P19" s="25">
        <f>_xlfn.IFS(('System Capacities'!$N$20+'System Capacities'!$N$33=2),(ABS(Z6/$G$14)),('System Capacities'!$N$20+'System Capacities'!$N$33=3),(ABS((Z6-'System Capacities'!$G$46)/$G$14)+('System Capacities'!$H$46*'System Capacities'!$D$7)),('System Capacities'!$N$20+'System Capacities'!$N$33=4),(ABS((Z6-'System Capacities'!$G$47)/$G$14)+('System Capacities'!$H$47*'System Capacities'!$D$7)),('System Capacities'!$N$20+'System Capacities'!$N$33=5),(ABS(((Z6-AF6)-'System Capacities'!$G$48)/$G$14)+('System Capacities'!$H$48*'System Capacities'!$D$7)),('System Capacities'!$N$20+'System Capacities'!$N$33=6),(ABS(((Z6-AF6)-'System Capacities'!$G$50)/$G$14)+('System Capacities'!$H$50*'System Capacities'!$D$7)),('System Capacities'!$N$20+'System Capacities'!$N$33=7),(ABS(((Z6-AF6)-'System Capacities'!$G$49)/$G$14)+('System Capacities'!$H$49*'System Capacities'!$D$7)),('System Capacities'!$N$20+'System Capacities'!$N$33=8),(ABS(((Z6-AF6)-'System Capacities'!$G$51)/$G$14)+('System Capacities'!$H$51*'System Capacities'!$D$7)))</f>
        <v>4.1433876642240743E-3</v>
      </c>
      <c r="Q19" s="277">
        <f>Q20+P19</f>
        <v>8.2267113402044179E-3</v>
      </c>
      <c r="R19" s="235"/>
      <c r="S19" s="10">
        <v>2</v>
      </c>
      <c r="T19" s="21">
        <f>T6</f>
        <v>5.75</v>
      </c>
      <c r="U19" s="25">
        <f>P19/(T19-T20)</f>
        <v>1.3811292214080248E-3</v>
      </c>
      <c r="V19" s="252">
        <f>Q19</f>
        <v>8.2267113402044179E-3</v>
      </c>
      <c r="W19" s="21">
        <f>'Structural Information'!$AJ$7</f>
        <v>67.278400000000005</v>
      </c>
      <c r="X19" s="21">
        <f>W19*V19</f>
        <v>0.55347997623080891</v>
      </c>
      <c r="Y19" s="21">
        <f>((W19*V19)/(X22)*$J$12)</f>
        <v>253.49926316137822</v>
      </c>
      <c r="Z19" s="253">
        <f>Z18+Y19</f>
        <v>590.47666932366019</v>
      </c>
      <c r="AA19" s="254">
        <f>_xlfn.IFS((U19&lt;='Frame Capacities'!$BT$12),(U19*'Frame Capacities'!$BN$5*'Frame Capacities'!$BO$12),(AND((U19&gt;'Frame Capacities'!$BT$12),(U19&lt;='Frame Capacities'!$BU$12))),((U19-'Frame Capacities'!$BT$12)*'Frame Capacities'!$BN$5*('Frame Capacities'!$BP$12)+'Frame Capacities'!$BJ$12),(AND((U19&gt;'Frame Capacities'!$BU$12),(U19&lt;='Frame Capacities'!$BV$12))),((U19-'Frame Capacities'!$BU$12)*'Frame Capacities'!$BN$5*('Frame Capacities'!$BQ$12)+'Frame Capacities'!$BK$12),(AND((U19&gt;'Frame Capacities'!$BV$12),(U19&lt;='Frame Capacities'!$BW$12))),((U19-'Frame Capacities'!$BV$12)*'Frame Capacities'!$BN$5*('Frame Capacities'!$BR$12)+'Frame Capacities'!$BL$12))</f>
        <v>22.372677756736859</v>
      </c>
      <c r="AB19" s="255">
        <f>_xlfn.IFS((U19&lt;='Infill Capacities'!$CT$12),(U19*'Infill Capacities'!$CO$12*'Infill Capacities'!$CN$5),(AND((U19&gt;'Infill Capacities'!$CT$12),(U19&lt;='Infill Capacities'!$CU$12))),((U19-'Infill Capacities'!$CT$12)*'Infill Capacities'!$CN$5*('Infill Capacities'!$CP$12)+'Infill Capacities'!$CJ$12),(AND((U19&gt;'Infill Capacities'!$CU$12),(U19&lt;='Infill Capacities'!$CV$12))),((U19-'Infill Capacities'!$CU$12)*'Infill Capacities'!$CN$5*('Infill Capacities'!$CQ$12)+'Infill Capacities'!$CK$12),(AND((U19&gt;'Infill Capacities'!$CV$12),(U19&lt;='Infill Capacities'!$CW$12))),((U19-'Infill Capacities'!$CV$12)*'Infill Capacities'!$CN$5*('Infill Capacities'!$CR$12)+'Infill Capacities'!$CM$12))</f>
        <v>569.83275167999</v>
      </c>
      <c r="AC19" s="270">
        <f>AA19/$C$14</f>
        <v>0.15052261329941821</v>
      </c>
      <c r="AD19" s="278">
        <f>AB19/$D$14</f>
        <v>0.67643963874642699</v>
      </c>
      <c r="AE19" s="257">
        <f>AA19+AB19</f>
        <v>592.20542943672683</v>
      </c>
      <c r="AF19" s="257">
        <f>Z19-AE19</f>
        <v>-1.7287601130666417</v>
      </c>
      <c r="AG19" s="261">
        <f>(Z19-(AE19))/Z19</f>
        <v>-2.9277365269093298E-3</v>
      </c>
      <c r="AH19" s="235"/>
    </row>
    <row r="20" spans="1:34" x14ac:dyDescent="0.25">
      <c r="A20" s="5"/>
      <c r="B20" s="833" t="s">
        <v>308</v>
      </c>
      <c r="C20" s="834"/>
      <c r="D20" s="280">
        <v>2</v>
      </c>
      <c r="E20" s="6"/>
      <c r="F20" s="6"/>
      <c r="G20" s="6"/>
      <c r="H20" s="6"/>
      <c r="I20" s="6"/>
      <c r="J20" s="272"/>
      <c r="K20" s="6"/>
      <c r="L20" s="16"/>
      <c r="M20" s="16"/>
      <c r="N20" s="7"/>
      <c r="O20" s="235"/>
      <c r="P20" s="25">
        <f>_xlfn.IFS(('System Capacities'!$N$21+'System Capacities'!$N$34=2),(ABS(Z7/$G$15)),('System Capacities'!$N$21+'System Capacities'!$N$34=3),(ABS((Z7-'System Capacities'!$K$46)/$G$15)+('System Capacities'!$L$46*'System Capacities'!$D$8)),('System Capacities'!$N$21+'System Capacities'!$N$34=4),(ABS((Z7-'System Capacities'!$K$47)/$G$15)+('System Capacities'!$L$47*'System Capacities'!$D$8)),('System Capacities'!$N$21+'System Capacities'!$N$34=5),(ABS((Z7-'System Capacities'!$K$48)/$G$15)+('System Capacities'!$L$48*'System Capacities'!$D$8)),('System Capacities'!$N$21+'System Capacities'!$N$34=6),(ABS((Z7-'System Capacities'!$K$50)/$G$15)+('System Capacities'!$L$50*'System Capacities'!$D$8)),('System Capacities'!$N$21+'System Capacities'!$N$34=7),(ABS((Z7-'System Capacities'!$K$49)/$G$15)+('System Capacities'!$L$49*'System Capacities'!$D$8)),('System Capacities'!$N$21+'System Capacities'!$N$34=8),(ABS((Z7-'System Capacities'!$K$51)/$G$15)+('System Capacities'!$L$51*'System Capacities'!$D$8)))</f>
        <v>4.0833236759803444E-3</v>
      </c>
      <c r="Q20" s="277">
        <f>Q21+P20</f>
        <v>4.0833236759803444E-3</v>
      </c>
      <c r="R20" s="235"/>
      <c r="S20" s="10">
        <v>1</v>
      </c>
      <c r="T20" s="21">
        <f>T7</f>
        <v>2.75</v>
      </c>
      <c r="U20" s="25">
        <f>P20/(T20-T21)</f>
        <v>1.4848449730837617E-3</v>
      </c>
      <c r="V20" s="252">
        <f>Q20</f>
        <v>4.0833236759803444E-3</v>
      </c>
      <c r="W20" s="21">
        <f>'Structural Information'!$AJ$8</f>
        <v>67.278400000000005</v>
      </c>
      <c r="X20" s="21">
        <f>W20*V20</f>
        <v>0.27471948360207604</v>
      </c>
      <c r="Y20" s="21">
        <f>((W20*V20)/(X22)*$J$12)</f>
        <v>125.82422067633979</v>
      </c>
      <c r="Z20" s="253">
        <f>Z19+Y20</f>
        <v>716.30088999999998</v>
      </c>
      <c r="AA20" s="254">
        <f>_xlfn.IFS((U20&lt;='Frame Capacities'!$BT$13),(U20*'Frame Capacities'!$BN$6*'Frame Capacities'!$BO$13),(AND((U20&gt;'Frame Capacities'!$BT$13),(U20&lt;='Frame Capacities'!$BU$13))),((U20-'Frame Capacities'!$BT$13)*'Frame Capacities'!$BN$6*('Frame Capacities'!$BP$13)+'Frame Capacities'!$BJ$13),(AND((U20&gt;'Frame Capacities'!$BU$13),(U20&lt;='Frame Capacities'!$BV$13))),((U20-'Frame Capacities'!$BU$13)*'Frame Capacities'!$BN$6*('Frame Capacities'!$BQ$13)+'Frame Capacities'!$BK$13),(AND((U20&gt;'Frame Capacities'!$BV$13),(U20&lt;='Frame Capacities'!$BW$13))),((U20-'Frame Capacities'!$BV$13)*'Frame Capacities'!$BN$6*('Frame Capacities'!$BR$13)+'Frame Capacities'!$BL$13))</f>
        <v>34.080802476324855</v>
      </c>
      <c r="AB20" s="255">
        <f>_xlfn.IFS((U20&lt;='Infill Capacities'!$CT$13),(U20*'Infill Capacities'!$CO$13*'Infill Capacities'!$CN$6),(AND((U20&gt;'Infill Capacities'!$CT$13),(U20&lt;='Infill Capacities'!$CU$13))),((U20-'Infill Capacities'!$CT$13)*'Infill Capacities'!$CN$6*('Infill Capacities'!$CP$13)+'Infill Capacities'!$CJ$13),(AND((U20&gt;'Infill Capacities'!$CU$13),(U20&lt;='Infill Capacities'!$CV$13))),((U20-'Infill Capacities'!$CU$13)*'Infill Capacities'!$CN$6*('Infill Capacities'!$CQ$13)+'Infill Capacities'!$CK$13),(AND((U20&gt;'Infill Capacities'!$CV$13),(U20&lt;='Infill Capacities'!$CW$13))),((U20-'Infill Capacities'!$CV$13)*'Infill Capacities'!$CN$6*('Infill Capacities'!$CR$13)+'Infill Capacities'!$CM$13))</f>
        <v>682.22008752367515</v>
      </c>
      <c r="AC20" s="270">
        <f>AA20/$C$15</f>
        <v>0.18068672992075063</v>
      </c>
      <c r="AD20" s="278">
        <f>AB20/$D$15</f>
        <v>0.80985290541746802</v>
      </c>
      <c r="AE20" s="257">
        <f>AA20+AB20</f>
        <v>716.30088999999998</v>
      </c>
      <c r="AF20" s="257">
        <f>Z20-AE20</f>
        <v>0</v>
      </c>
      <c r="AG20" s="261">
        <f>(Z20-(AE20))/Z20</f>
        <v>0</v>
      </c>
      <c r="AH20" s="235"/>
    </row>
    <row r="21" spans="1:34" ht="15.75" thickBot="1" x14ac:dyDescent="0.3">
      <c r="A21" s="5"/>
      <c r="B21" s="831" t="s">
        <v>320</v>
      </c>
      <c r="C21" s="832"/>
      <c r="D21" s="281">
        <v>3</v>
      </c>
      <c r="E21" s="6"/>
      <c r="F21" s="6"/>
      <c r="G21" s="6"/>
      <c r="H21" s="6"/>
      <c r="I21" s="6"/>
      <c r="J21" s="272"/>
      <c r="K21" s="6"/>
      <c r="L21" s="6"/>
      <c r="M21" s="6"/>
      <c r="N21" s="7"/>
      <c r="O21" s="235"/>
      <c r="P21" s="25">
        <v>0</v>
      </c>
      <c r="Q21" s="277">
        <f>P21</f>
        <v>0</v>
      </c>
      <c r="R21" s="235"/>
      <c r="S21" s="10">
        <v>0</v>
      </c>
      <c r="T21" s="21">
        <f>T8</f>
        <v>0</v>
      </c>
      <c r="U21" s="282" t="s">
        <v>66</v>
      </c>
      <c r="V21" s="252">
        <f>Q21</f>
        <v>0</v>
      </c>
      <c r="W21" s="21" t="str">
        <f>E8</f>
        <v>-</v>
      </c>
      <c r="X21" s="21">
        <v>0</v>
      </c>
      <c r="Y21" s="21" t="s">
        <v>66</v>
      </c>
      <c r="Z21" s="266" t="s">
        <v>66</v>
      </c>
      <c r="AA21" s="254" t="s">
        <v>66</v>
      </c>
      <c r="AB21" s="254" t="s">
        <v>66</v>
      </c>
      <c r="AC21" s="262" t="s">
        <v>66</v>
      </c>
      <c r="AD21" s="254" t="s">
        <v>66</v>
      </c>
      <c r="AE21" s="264" t="s">
        <v>66</v>
      </c>
      <c r="AF21" s="264" t="s">
        <v>66</v>
      </c>
      <c r="AG21" s="235"/>
      <c r="AH21" s="235"/>
    </row>
    <row r="22" spans="1:34" ht="15.75" thickBot="1" x14ac:dyDescent="0.3">
      <c r="A22" s="5"/>
      <c r="B22" s="6"/>
      <c r="C22" s="6"/>
      <c r="D22" s="6"/>
      <c r="E22" s="16"/>
      <c r="F22" s="16"/>
      <c r="G22" s="16"/>
      <c r="H22" s="6"/>
      <c r="I22" s="6"/>
      <c r="J22" s="6"/>
      <c r="K22" s="6"/>
      <c r="L22" s="6"/>
      <c r="M22" s="6"/>
      <c r="N22" s="7"/>
      <c r="O22" s="235"/>
      <c r="P22" s="235"/>
      <c r="Q22" s="235"/>
      <c r="R22" s="235"/>
      <c r="S22" s="235"/>
      <c r="T22" s="235"/>
      <c r="U22" s="235"/>
      <c r="V22" s="235"/>
      <c r="W22" s="151" t="s">
        <v>79</v>
      </c>
      <c r="X22" s="283">
        <f>SUM(X18:X21)</f>
        <v>1.563942216742938</v>
      </c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</row>
    <row r="23" spans="1:34" x14ac:dyDescent="0.25">
      <c r="A23" s="5"/>
      <c r="B23" s="829" t="s">
        <v>321</v>
      </c>
      <c r="C23" s="830"/>
      <c r="D23" s="6"/>
      <c r="E23" s="16"/>
      <c r="F23" s="16"/>
      <c r="G23" s="16"/>
      <c r="H23" s="6"/>
      <c r="I23" s="6"/>
      <c r="J23" s="6"/>
      <c r="K23" s="6"/>
      <c r="L23" s="6"/>
      <c r="M23" s="6"/>
      <c r="N23" s="7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</row>
    <row r="24" spans="1:34" ht="15.75" thickBot="1" x14ac:dyDescent="0.3">
      <c r="A24" s="5"/>
      <c r="B24" s="284" t="s">
        <v>319</v>
      </c>
      <c r="C24" s="285">
        <f>0.0015</f>
        <v>1.5E-3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7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</row>
    <row r="25" spans="1:34" ht="15.75" thickBo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7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</row>
    <row r="26" spans="1:34" ht="16.5" thickBot="1" x14ac:dyDescent="0.3">
      <c r="A26" s="5"/>
      <c r="B26" s="827" t="s">
        <v>322</v>
      </c>
      <c r="C26" s="828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</row>
    <row r="27" spans="1:34" ht="15.75" thickBot="1" x14ac:dyDescent="0.3">
      <c r="A27" s="5"/>
      <c r="B27" s="823" t="s">
        <v>0</v>
      </c>
      <c r="C27" s="825" t="s">
        <v>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7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</row>
    <row r="28" spans="1:34" ht="15.75" thickBot="1" x14ac:dyDescent="0.3">
      <c r="A28" s="5"/>
      <c r="B28" s="824"/>
      <c r="C28" s="826"/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35"/>
      <c r="P28" s="807" t="s">
        <v>250</v>
      </c>
      <c r="Q28" s="809"/>
      <c r="R28" s="251"/>
      <c r="S28" s="807" t="s">
        <v>250</v>
      </c>
      <c r="T28" s="808"/>
      <c r="U28" s="808"/>
      <c r="V28" s="808"/>
      <c r="W28" s="808"/>
      <c r="X28" s="808"/>
      <c r="Y28" s="808"/>
      <c r="Z28" s="808"/>
      <c r="AA28" s="808"/>
      <c r="AB28" s="808"/>
      <c r="AC28" s="808"/>
      <c r="AD28" s="808"/>
      <c r="AE28" s="808"/>
      <c r="AF28" s="809"/>
      <c r="AG28" s="235"/>
      <c r="AH28" s="235"/>
    </row>
    <row r="29" spans="1:34" x14ac:dyDescent="0.25">
      <c r="A29" s="5"/>
      <c r="B29" s="20">
        <v>3</v>
      </c>
      <c r="C29" s="286">
        <v>1.8962360695613141E-2</v>
      </c>
      <c r="D29" s="287"/>
      <c r="E29" s="6"/>
      <c r="F29" s="6"/>
      <c r="G29" s="6"/>
      <c r="H29" s="6"/>
      <c r="I29" s="6"/>
      <c r="J29" s="6"/>
      <c r="K29" s="6"/>
      <c r="L29" s="6"/>
      <c r="M29" s="6"/>
      <c r="N29" s="7"/>
      <c r="O29" s="235"/>
      <c r="P29" s="576" t="s">
        <v>82</v>
      </c>
      <c r="Q29" s="816" t="s">
        <v>81</v>
      </c>
      <c r="R29" s="235"/>
      <c r="S29" s="816" t="s">
        <v>0</v>
      </c>
      <c r="T29" s="816" t="s">
        <v>72</v>
      </c>
      <c r="U29" s="816" t="s">
        <v>102</v>
      </c>
      <c r="V29" s="576" t="s">
        <v>74</v>
      </c>
      <c r="W29" s="816" t="s">
        <v>77</v>
      </c>
      <c r="X29" s="816" t="s">
        <v>78</v>
      </c>
      <c r="Y29" s="576" t="s">
        <v>75</v>
      </c>
      <c r="Z29" s="576" t="s">
        <v>76</v>
      </c>
      <c r="AA29" s="817" t="s">
        <v>190</v>
      </c>
      <c r="AB29" s="817" t="s">
        <v>189</v>
      </c>
      <c r="AC29" s="817" t="s">
        <v>191</v>
      </c>
      <c r="AD29" s="817" t="s">
        <v>192</v>
      </c>
      <c r="AE29" s="822" t="s">
        <v>350</v>
      </c>
      <c r="AF29" s="792" t="s">
        <v>393</v>
      </c>
      <c r="AG29" s="818" t="s">
        <v>243</v>
      </c>
      <c r="AH29" s="235"/>
    </row>
    <row r="30" spans="1:34" x14ac:dyDescent="0.25">
      <c r="A30" s="5"/>
      <c r="B30" s="20">
        <v>2</v>
      </c>
      <c r="C30" s="286">
        <v>1.5746479153627785E-2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35"/>
      <c r="P30" s="515"/>
      <c r="Q30" s="547"/>
      <c r="R30" s="235"/>
      <c r="S30" s="547"/>
      <c r="T30" s="547"/>
      <c r="U30" s="547"/>
      <c r="V30" s="515"/>
      <c r="W30" s="547"/>
      <c r="X30" s="547"/>
      <c r="Y30" s="515"/>
      <c r="Z30" s="515"/>
      <c r="AA30" s="576"/>
      <c r="AB30" s="576"/>
      <c r="AC30" s="576"/>
      <c r="AD30" s="576"/>
      <c r="AE30" s="792"/>
      <c r="AF30" s="793"/>
      <c r="AG30" s="818"/>
      <c r="AH30" s="235"/>
    </row>
    <row r="31" spans="1:34" ht="15.75" thickBot="1" x14ac:dyDescent="0.3">
      <c r="A31" s="5"/>
      <c r="B31" s="33">
        <v>1</v>
      </c>
      <c r="C31" s="288">
        <v>1.0233660324187207E-2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235"/>
      <c r="P31" s="25">
        <f>_xlfn.IFS(('System Capacities'!$N$19+'System Capacities'!$N$32=2),(Z18/$G$13),('System Capacities'!$N$19+'System Capacities'!$N$32=3),(ABS((Z18-'System Capacities'!$C$46)/$G$13)+('System Capacities'!$D$46*'System Capacities'!$D$6)),('System Capacities'!$N$19+'System Capacities'!$N$32=4),(ABS((Z18-'System Capacities'!$C$47)/$G$13)+('System Capacities'!$D$47*'System Capacities'!$D$6)),('System Capacities'!$N$19+'System Capacities'!$N$32=5),(ABS(((Z18-AF18)-'System Capacities'!$C$48)/$G$13)+('System Capacities'!$D$48*'System Capacities'!$D$6)),('System Capacities'!$N$19+'System Capacities'!$N$32=6),(ABS(((Z18-AF18)-'System Capacities'!$C$49)/$G$13)+('System Capacities'!$D$50*'System Capacities'!$D$6)),('System Capacities'!$N$19+'System Capacities'!$N$32=7),(ABS(((Z18-AF18)-'System Capacities'!$C$50)/$G$13)+('System Capacities'!$D$49*'System Capacities'!$D$6)),('System Capacities'!$N$19+'System Capacities'!$N$32=8),(ABS(((Z18-AF18)-'System Capacities'!$C$52)/$G$13)+('System Capacities'!$D$52*'System Capacities'!$D$6)))</f>
        <v>2.6843399846438864E-3</v>
      </c>
      <c r="Q31" s="277">
        <f>Q32+P31</f>
        <v>1.0898955989394025E-2</v>
      </c>
      <c r="R31" s="235"/>
      <c r="S31" s="10">
        <v>3</v>
      </c>
      <c r="T31" s="21">
        <f>T5</f>
        <v>8.75</v>
      </c>
      <c r="U31" s="25">
        <f>P31/(T31-T32)</f>
        <v>8.9477999488129546E-4</v>
      </c>
      <c r="V31" s="252">
        <f>Q31</f>
        <v>1.0898955989394025E-2</v>
      </c>
      <c r="W31" s="21">
        <f>'Structural Information'!$AJ$6</f>
        <v>67.278400000000005</v>
      </c>
      <c r="X31" s="21">
        <f>W31*V31</f>
        <v>0.73326432063684699</v>
      </c>
      <c r="Y31" s="21">
        <f>((W31*V31)/(X35)*$J$12)</f>
        <v>336.55071722930529</v>
      </c>
      <c r="Z31" s="253">
        <f>Y31</f>
        <v>336.55071722930529</v>
      </c>
      <c r="AA31" s="254">
        <f>_xlfn.IFS((U31&lt;='Frame Capacities'!$BT$11),(U31*'Frame Capacities'!$BN$4*'Frame Capacities'!$BO$11),(AND((U31&gt;'Frame Capacities'!$BT$11),(U31&lt;='Frame Capacities'!$BU$11))),((U31-'Frame Capacities'!$BT$11)*'Frame Capacities'!$BN$4*('Frame Capacities'!$BP$11)+'Frame Capacities'!$BJ$11),(AND((U31&gt;'Frame Capacities'!$BU$11),(U31&lt;='Frame Capacities'!$BV$11))),((U31-'Frame Capacities'!$BU$11)*'Frame Capacities'!$BN$4*('Frame Capacities'!$BQ$11)+'Frame Capacities'!$BK$11),(AND((U31&gt;'Frame Capacities'!$BV$11),(U31&lt;='Frame Capacities'!$BW$11))),((U31-'Frame Capacities'!$BV$11)*'Frame Capacities'!$BN$4*('Frame Capacities'!$BR$11)+'Frame Capacities'!$BL$11))</f>
        <v>12.654358517256517</v>
      </c>
      <c r="AB31" s="255">
        <f>_xlfn.IFS((U31&lt;='Infill Capacities'!$CT$11),(U31*'Infill Capacities'!$CO$11*'Infill Capacities'!$CN$4),(AND((U31&gt;'Infill Capacities'!$CT$11),(U31&lt;='Infill Capacities'!$CU$11))),((U31-'Infill Capacities'!$CT$11)*'Infill Capacities'!$CN$4*('Infill Capacities'!$CP$11)+'Infill Capacities'!$CJ$11),(AND((U31&gt;'Infill Capacities'!$CU$11),(U31&lt;='Infill Capacities'!$CV$11))),((U31-'Infill Capacities'!$CU$11)*'Infill Capacities'!$CN$4*('Infill Capacities'!$CQ$11)+'Infill Capacities'!$CK$11),(AND((U31&gt;'Infill Capacities'!$CV$11),(U31&lt;='Infill Capacities'!$CW$11))),((U31-'Infill Capacities'!$CV$11)*'Infill Capacities'!$CN$4*('Infill Capacities'!$CR$11)+'Infill Capacities'!$CM$11))</f>
        <v>324.32304764502538</v>
      </c>
      <c r="AC31" s="25">
        <f>AA31/$C$13</f>
        <v>9.3229556856015611E-2</v>
      </c>
      <c r="AD31" s="260">
        <f>AB31/$D$13</f>
        <v>0.38499886947415174</v>
      </c>
      <c r="AE31" s="257">
        <f>AA31+AB31</f>
        <v>336.97740616228191</v>
      </c>
      <c r="AF31" s="257">
        <f>Z31-AE31</f>
        <v>-0.42668893297661725</v>
      </c>
      <c r="AG31" s="261">
        <f>(Z31-(AE31))/Z31</f>
        <v>-1.2678295161257886E-3</v>
      </c>
      <c r="AH31" s="235"/>
    </row>
    <row r="32" spans="1:3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235"/>
      <c r="P32" s="25">
        <f>_xlfn.IFS(('System Capacities'!$N$20+'System Capacities'!$N$33=2),(ABS(Z19/$G$14)),('System Capacities'!$N$20+'System Capacities'!$N$33=3),(ABS((Z19-'System Capacities'!$G$46)/$G$14)+('System Capacities'!$H$46*'System Capacities'!$D$7)),('System Capacities'!$N$20+'System Capacities'!$N$33=4),(ABS((Z19-'System Capacities'!$G$47)/$G$14)+('System Capacities'!$H$47*'System Capacities'!$D$7)),('System Capacities'!$N$20+'System Capacities'!$N$33=5),(ABS(((Z19-AF19)-'System Capacities'!$G$48)/$G$14)+('System Capacities'!$H$48*'System Capacities'!$D$7)),('System Capacities'!$N$20+'System Capacities'!$N$33=6),(ABS(((Z19-AF19)-'System Capacities'!$G$50)/$G$14)+('System Capacities'!$H$50*'System Capacities'!$D$7)),('System Capacities'!$N$20+'System Capacities'!$N$33=7),(ABS(((Z19-AF19)-'System Capacities'!$G$49)/$G$14)+('System Capacities'!$H$49*'System Capacities'!$D$7)),('System Capacities'!$N$20+'System Capacities'!$N$33=8),(ABS(((Z19-AF19)-'System Capacities'!$G$51)/$G$14)+('System Capacities'!$H$51*'System Capacities'!$D$7)))</f>
        <v>4.1312923287697952E-3</v>
      </c>
      <c r="Q32" s="277">
        <f>Q33+P32</f>
        <v>8.2146160047501388E-3</v>
      </c>
      <c r="R32" s="235"/>
      <c r="S32" s="10">
        <v>2</v>
      </c>
      <c r="T32" s="21">
        <f>T6</f>
        <v>5.75</v>
      </c>
      <c r="U32" s="25">
        <f>P32/(T32-T33)</f>
        <v>1.377097442923265E-3</v>
      </c>
      <c r="V32" s="252">
        <f>Q32</f>
        <v>8.2146160047501388E-3</v>
      </c>
      <c r="W32" s="21">
        <f>'Structural Information'!$AJ$7</f>
        <v>67.278400000000005</v>
      </c>
      <c r="X32" s="21">
        <f>W32*V32</f>
        <v>0.55266622141398181</v>
      </c>
      <c r="Y32" s="21">
        <f>((W32*V32)/(X35)*$J$12)</f>
        <v>253.66052591205133</v>
      </c>
      <c r="Z32" s="253">
        <f>Z31+Y32</f>
        <v>590.21124314135659</v>
      </c>
      <c r="AA32" s="254">
        <f>_xlfn.IFS((U32&lt;='Frame Capacities'!$BT$12),(U32*'Frame Capacities'!$BN$5*'Frame Capacities'!$BO$12),(AND((U32&gt;'Frame Capacities'!$BT$12),(U32&lt;='Frame Capacities'!$BU$12))),((U32-'Frame Capacities'!$BT$12)*'Frame Capacities'!$BN$5*('Frame Capacities'!$BP$12)+'Frame Capacities'!$BJ$12),(AND((U32&gt;'Frame Capacities'!$BU$12),(U32&lt;='Frame Capacities'!$BV$12))),((U32-'Frame Capacities'!$BU$12)*'Frame Capacities'!$BN$5*('Frame Capacities'!$BQ$12)+'Frame Capacities'!$BK$12),(AND((U32&gt;'Frame Capacities'!$BV$12),(U32&lt;='Frame Capacities'!$BW$12))),((U32-'Frame Capacities'!$BV$12)*'Frame Capacities'!$BN$5*('Frame Capacities'!$BR$12)+'Frame Capacities'!$BL$12))</f>
        <v>22.307367661614755</v>
      </c>
      <c r="AB32" s="255">
        <f>_xlfn.IFS((U32&lt;='Infill Capacities'!$CT$12),(U32*'Infill Capacities'!$CO$12*'Infill Capacities'!$CN$5),(AND((U32&gt;'Infill Capacities'!$CT$12),(U32&lt;='Infill Capacities'!$CU$12))),((U32-'Infill Capacities'!$CT$12)*'Infill Capacities'!$CN$5*('Infill Capacities'!$CP$12)+'Infill Capacities'!$CJ$12),(AND((U32&gt;'Infill Capacities'!$CU$12),(U32&lt;='Infill Capacities'!$CV$12))),((U32-'Infill Capacities'!$CU$12)*'Infill Capacities'!$CN$5*('Infill Capacities'!$CQ$12)+'Infill Capacities'!$CK$12),(AND((U32&gt;'Infill Capacities'!$CV$12),(U32&lt;='Infill Capacities'!$CW$12))),((U32-'Infill Capacities'!$CV$12)*'Infill Capacities'!$CN$5*('Infill Capacities'!$CR$12)+'Infill Capacities'!$CM$12))</f>
        <v>568.16930166204543</v>
      </c>
      <c r="AC32" s="25">
        <f>AA32/$C$14</f>
        <v>0.15008320920575077</v>
      </c>
      <c r="AD32" s="260">
        <f>AB32/$D$14</f>
        <v>0.6744649829796362</v>
      </c>
      <c r="AE32" s="257">
        <f>AA32+AB32</f>
        <v>590.47666932366019</v>
      </c>
      <c r="AF32" s="257">
        <f>Z32-AE32</f>
        <v>-0.26542618230359949</v>
      </c>
      <c r="AG32" s="261">
        <f>(Z32-(AE32))/Z32</f>
        <v>-4.4971387005589367E-4</v>
      </c>
      <c r="AH32" s="235"/>
    </row>
    <row r="33" spans="1:34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235"/>
      <c r="P33" s="25">
        <f>_xlfn.IFS(('System Capacities'!$N$21+'System Capacities'!$N$34=2),(ABS(Z20/$G$15)),('System Capacities'!$N$21+'System Capacities'!$N$34=3),(ABS((Z20-'System Capacities'!$K$46)/$G$15)+('System Capacities'!$L$46*'System Capacities'!$D$8)),('System Capacities'!$N$21+'System Capacities'!$N$34=4),(ABS((Z20-'System Capacities'!$K$47)/$G$15)+('System Capacities'!$L$47*'System Capacities'!$D$8)),('System Capacities'!$N$21+'System Capacities'!$N$34=5),(ABS((Z20-'System Capacities'!$K$48)/$G$15)+('System Capacities'!$L$48*'System Capacities'!$D$8)),('System Capacities'!$N$21+'System Capacities'!$N$34=6),(ABS((Z20-'System Capacities'!$K$50)/$G$15)+('System Capacities'!$L$50*'System Capacities'!$D$8)),('System Capacities'!$N$21+'System Capacities'!$N$34=7),(ABS((Z20-'System Capacities'!$K$49)/$G$15)+('System Capacities'!$L$49*'System Capacities'!$D$8)),('System Capacities'!$N$21+'System Capacities'!$N$34=8),(ABS((Z20-'System Capacities'!$K$51)/$G$15)+('System Capacities'!$L$51*'System Capacities'!$D$8)))</f>
        <v>4.0833236759803444E-3</v>
      </c>
      <c r="Q33" s="277">
        <f>Q34+P33</f>
        <v>4.0833236759803444E-3</v>
      </c>
      <c r="R33" s="235"/>
      <c r="S33" s="10">
        <v>1</v>
      </c>
      <c r="T33" s="21">
        <f>T7</f>
        <v>2.75</v>
      </c>
      <c r="U33" s="25">
        <f>P33/(T33-T34)</f>
        <v>1.4848449730837617E-3</v>
      </c>
      <c r="V33" s="252">
        <f>Q33</f>
        <v>4.0833236759803444E-3</v>
      </c>
      <c r="W33" s="21">
        <f>'Structural Information'!$AJ$8</f>
        <v>67.278400000000005</v>
      </c>
      <c r="X33" s="21">
        <f>W33*V33</f>
        <v>0.27471948360207604</v>
      </c>
      <c r="Y33" s="21">
        <f>((W33*V33)/(X35)*$J$12)</f>
        <v>126.08964685864336</v>
      </c>
      <c r="Z33" s="253">
        <f>Z32+Y33</f>
        <v>716.30088999999998</v>
      </c>
      <c r="AA33" s="254">
        <f>_xlfn.IFS((U33&lt;='Frame Capacities'!$BT$13),(U33*'Frame Capacities'!$BN$6*'Frame Capacities'!$BO$13),(AND((U33&gt;'Frame Capacities'!$BT$13),(U33&lt;='Frame Capacities'!$BU$13))),((U33-'Frame Capacities'!$BT$13)*'Frame Capacities'!$BN$6*('Frame Capacities'!$BP$13)+'Frame Capacities'!$BJ$13),(AND((U33&gt;'Frame Capacities'!$BU$13),(U33&lt;='Frame Capacities'!$BV$13))),((U33-'Frame Capacities'!$BU$13)*'Frame Capacities'!$BN$6*('Frame Capacities'!$BQ$13)+'Frame Capacities'!$BK$13),(AND((U33&gt;'Frame Capacities'!$BV$13),(U33&lt;='Frame Capacities'!$BW$13))),((U33-'Frame Capacities'!$BV$13)*'Frame Capacities'!$BN$6*('Frame Capacities'!$BR$13)+'Frame Capacities'!$BL$13))</f>
        <v>34.080802476324855</v>
      </c>
      <c r="AB33" s="255">
        <f>_xlfn.IFS((U33&lt;='Infill Capacities'!$CT$13),(U33*'Infill Capacities'!$CO$13*'Infill Capacities'!$CN$6),(AND((U33&gt;'Infill Capacities'!$CT$13),(U33&lt;='Infill Capacities'!$CU$13))),((U33-'Infill Capacities'!$CT$13)*'Infill Capacities'!$CN$6*('Infill Capacities'!$CP$13)+'Infill Capacities'!$CJ$13),(AND((U33&gt;'Infill Capacities'!$CU$13),(U33&lt;='Infill Capacities'!$CV$13))),((U33-'Infill Capacities'!$CU$13)*'Infill Capacities'!$CN$6*('Infill Capacities'!$CQ$13)+'Infill Capacities'!$CK$13),(AND((U33&gt;'Infill Capacities'!$CV$13),(U33&lt;='Infill Capacities'!$CW$13))),((U33-'Infill Capacities'!$CV$13)*'Infill Capacities'!$CN$6*('Infill Capacities'!$CR$13)+'Infill Capacities'!$CM$13))</f>
        <v>682.22008752367515</v>
      </c>
      <c r="AC33" s="25">
        <f>AA33/$C$15</f>
        <v>0.18068672992075063</v>
      </c>
      <c r="AD33" s="260">
        <f>AB33/$D$15</f>
        <v>0.80985290541746802</v>
      </c>
      <c r="AE33" s="257">
        <f>AA33+AB33</f>
        <v>716.30088999999998</v>
      </c>
      <c r="AF33" s="257">
        <f>Z33-AE33</f>
        <v>0</v>
      </c>
      <c r="AG33" s="261">
        <f>(Z33-(AE33))/Z33</f>
        <v>0</v>
      </c>
      <c r="AH33" s="235"/>
    </row>
    <row r="34" spans="1:34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235"/>
      <c r="P34" s="25">
        <v>0</v>
      </c>
      <c r="Q34" s="277">
        <f>P34</f>
        <v>0</v>
      </c>
      <c r="R34" s="235"/>
      <c r="S34" s="10">
        <v>0</v>
      </c>
      <c r="T34" s="21">
        <f>T8</f>
        <v>0</v>
      </c>
      <c r="U34" s="282" t="s">
        <v>66</v>
      </c>
      <c r="V34" s="252">
        <f>Q34</f>
        <v>0</v>
      </c>
      <c r="W34" s="21" t="str">
        <f>E8</f>
        <v>-</v>
      </c>
      <c r="X34" s="21">
        <v>0</v>
      </c>
      <c r="Y34" s="21" t="s">
        <v>66</v>
      </c>
      <c r="Z34" s="266" t="s">
        <v>66</v>
      </c>
      <c r="AA34" s="254" t="s">
        <v>66</v>
      </c>
      <c r="AB34" s="254" t="s">
        <v>66</v>
      </c>
      <c r="AC34" s="262" t="s">
        <v>66</v>
      </c>
      <c r="AD34" s="254" t="s">
        <v>66</v>
      </c>
      <c r="AE34" s="264" t="s">
        <v>66</v>
      </c>
      <c r="AF34" s="264" t="s">
        <v>66</v>
      </c>
      <c r="AH34" s="235"/>
    </row>
    <row r="35" spans="1:34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235"/>
      <c r="P35" s="235"/>
      <c r="Q35" s="235"/>
      <c r="R35" s="235"/>
      <c r="S35" s="235"/>
      <c r="T35" s="235"/>
      <c r="U35" s="235"/>
      <c r="V35" s="235"/>
      <c r="W35" s="379" t="s">
        <v>79</v>
      </c>
      <c r="X35" s="380">
        <f>SUM(X31:X34)</f>
        <v>1.5606500256529048</v>
      </c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</row>
    <row r="36" spans="1:34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</row>
    <row r="37" spans="1:34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</row>
    <row r="38" spans="1:34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7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</row>
    <row r="39" spans="1:34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</row>
    <row r="40" spans="1:34" ht="15.75" thickBo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7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</row>
    <row r="41" spans="1:34" ht="15.75" thickBo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  <c r="O41" s="235"/>
      <c r="P41" s="810" t="s">
        <v>251</v>
      </c>
      <c r="Q41" s="812"/>
      <c r="R41" s="251"/>
      <c r="S41" s="810" t="s">
        <v>251</v>
      </c>
      <c r="T41" s="811"/>
      <c r="U41" s="811"/>
      <c r="V41" s="811"/>
      <c r="W41" s="811"/>
      <c r="X41" s="811"/>
      <c r="Y41" s="811"/>
      <c r="Z41" s="811"/>
      <c r="AA41" s="811"/>
      <c r="AB41" s="811"/>
      <c r="AC41" s="811"/>
      <c r="AD41" s="811"/>
      <c r="AE41" s="811"/>
      <c r="AF41" s="812"/>
      <c r="AG41" s="235"/>
      <c r="AH41" s="235"/>
    </row>
    <row r="42" spans="1:34" x14ac:dyDescent="0.25">
      <c r="A42" s="5"/>
      <c r="B42" s="8"/>
      <c r="C42" s="289"/>
      <c r="D42" s="6"/>
      <c r="E42" s="6"/>
      <c r="F42" s="6"/>
      <c r="G42" s="6"/>
      <c r="H42" s="6"/>
      <c r="I42" s="6"/>
      <c r="J42" s="6"/>
      <c r="K42" s="6"/>
      <c r="L42" s="6"/>
      <c r="M42" s="6"/>
      <c r="N42" s="7"/>
      <c r="O42" s="235"/>
      <c r="P42" s="576" t="s">
        <v>82</v>
      </c>
      <c r="Q42" s="816" t="s">
        <v>81</v>
      </c>
      <c r="R42" s="235"/>
      <c r="S42" s="816" t="s">
        <v>0</v>
      </c>
      <c r="T42" s="816" t="s">
        <v>72</v>
      </c>
      <c r="U42" s="816" t="s">
        <v>102</v>
      </c>
      <c r="V42" s="576" t="s">
        <v>74</v>
      </c>
      <c r="W42" s="816" t="s">
        <v>77</v>
      </c>
      <c r="X42" s="816" t="s">
        <v>78</v>
      </c>
      <c r="Y42" s="576" t="s">
        <v>75</v>
      </c>
      <c r="Z42" s="576" t="s">
        <v>76</v>
      </c>
      <c r="AA42" s="817" t="s">
        <v>190</v>
      </c>
      <c r="AB42" s="817" t="s">
        <v>189</v>
      </c>
      <c r="AC42" s="817" t="s">
        <v>191</v>
      </c>
      <c r="AD42" s="817" t="s">
        <v>192</v>
      </c>
      <c r="AE42" s="822" t="s">
        <v>350</v>
      </c>
      <c r="AF42" s="792" t="s">
        <v>393</v>
      </c>
      <c r="AG42" s="818" t="s">
        <v>243</v>
      </c>
      <c r="AH42" s="235"/>
    </row>
    <row r="43" spans="1:34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35"/>
      <c r="P43" s="515"/>
      <c r="Q43" s="547"/>
      <c r="R43" s="235"/>
      <c r="S43" s="547"/>
      <c r="T43" s="547"/>
      <c r="U43" s="547"/>
      <c r="V43" s="515"/>
      <c r="W43" s="547"/>
      <c r="X43" s="547"/>
      <c r="Y43" s="515"/>
      <c r="Z43" s="515"/>
      <c r="AA43" s="576"/>
      <c r="AB43" s="576"/>
      <c r="AC43" s="576"/>
      <c r="AD43" s="576"/>
      <c r="AE43" s="792"/>
      <c r="AF43" s="793"/>
      <c r="AG43" s="818"/>
      <c r="AH43" s="235"/>
    </row>
    <row r="44" spans="1:34" ht="15.75" thickBot="1" x14ac:dyDescent="0.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  <c r="O44" s="235"/>
      <c r="P44" s="25">
        <f>_xlfn.IFS(('System Capacities'!$N$19+'System Capacities'!$N$32=2),(Z31/$G$13),('System Capacities'!$N$19+'System Capacities'!$N$32=3),(ABS((Z31-'System Capacities'!$C$46)/$G$13)+('System Capacities'!$D$46*'System Capacities'!$D$6)),('System Capacities'!$N$19+'System Capacities'!$N$32=4),(ABS((Z31-'System Capacities'!$C$47)/$G$13)+('System Capacities'!$D$47*'System Capacities'!$D$6)),('System Capacities'!$N$19+'System Capacities'!$N$32=5),(ABS(((Z31-AF31)-'System Capacities'!$C$48)/$G$13)+('System Capacities'!$D$48*'System Capacities'!$D$6)),('System Capacities'!$N$19+'System Capacities'!$N$32=6),(ABS(((Z31-AF31)-'System Capacities'!$C$49)/$G$13)+('System Capacities'!$D$50*'System Capacities'!$D$6)),('System Capacities'!$N$19+'System Capacities'!$N$32=7),(ABS(((Z31-AF31)-'System Capacities'!$C$50)/$G$13)+('System Capacities'!$D$49*'System Capacities'!$D$6)),('System Capacities'!$N$19+'System Capacities'!$N$32=8),(ABS(((Z31-AF31)-'System Capacities'!$C$52)/$G$13)+('System Capacities'!$D$52*'System Capacities'!$D$6)))</f>
        <v>2.6809410085023152E-3</v>
      </c>
      <c r="Q44" s="277">
        <f>Q45+P44</f>
        <v>1.0893699948938532E-2</v>
      </c>
      <c r="R44" s="235"/>
      <c r="S44" s="10">
        <v>3</v>
      </c>
      <c r="T44" s="21">
        <f>T5</f>
        <v>8.75</v>
      </c>
      <c r="U44" s="25">
        <f>P44/(T44-T45)</f>
        <v>8.9364700283410504E-4</v>
      </c>
      <c r="V44" s="252">
        <f>Q44</f>
        <v>1.0893699948938532E-2</v>
      </c>
      <c r="W44" s="21">
        <f>'Structural Information'!$AJ$6</f>
        <v>67.278400000000005</v>
      </c>
      <c r="X44" s="21">
        <f>W44*V44</f>
        <v>0.73291070264466618</v>
      </c>
      <c r="Y44" s="21">
        <f>((W44*V44)/(X48)*$J$12)</f>
        <v>336.49159697061344</v>
      </c>
      <c r="Z44" s="253">
        <f>Y44</f>
        <v>336.49159697061344</v>
      </c>
      <c r="AA44" s="254">
        <f>_xlfn.IFS((U44&lt;='Frame Capacities'!$BT$11),(U44*'Frame Capacities'!$BN$4*'Frame Capacities'!$BO$11),(AND((U44&gt;'Frame Capacities'!$BT$11),(U44&lt;='Frame Capacities'!$BU$11))),((U44-'Frame Capacities'!$BT$11)*'Frame Capacities'!$BN$4*('Frame Capacities'!$BP$11)+'Frame Capacities'!$BJ$11),(AND((U44&gt;'Frame Capacities'!$BU$11),(U44&lt;='Frame Capacities'!$BV$11))),((U44-'Frame Capacities'!$BU$11)*'Frame Capacities'!$BN$4*('Frame Capacities'!$BQ$11)+'Frame Capacities'!$BK$11),(AND((U44&gt;'Frame Capacities'!$BV$11),(U44&lt;='Frame Capacities'!$BW$11))),((U44-'Frame Capacities'!$BV$11)*'Frame Capacities'!$BN$4*('Frame Capacities'!$BR$11)+'Frame Capacities'!$BL$11))</f>
        <v>12.638335262775676</v>
      </c>
      <c r="AB44" s="255">
        <f>_xlfn.IFS((U44&lt;='Infill Capacities'!$CT$11),(U44*'Infill Capacities'!$CO$11*'Infill Capacities'!$CN$4),(AND((U44&gt;'Infill Capacities'!$CT$11),(U44&lt;='Infill Capacities'!$CU$11))),((U44-'Infill Capacities'!$CT$11)*'Infill Capacities'!$CN$4*('Infill Capacities'!$CP$11)+'Infill Capacities'!$CJ$11),(AND((U44&gt;'Infill Capacities'!$CU$11),(U44&lt;='Infill Capacities'!$CV$11))),((U44-'Infill Capacities'!$CU$11)*'Infill Capacities'!$CN$4*('Infill Capacities'!$CQ$11)+'Infill Capacities'!$CK$11),(AND((U44&gt;'Infill Capacities'!$CV$11),(U44&lt;='Infill Capacities'!$CW$11))),((U44-'Infill Capacities'!$CV$11)*'Infill Capacities'!$CN$4*('Infill Capacities'!$CR$11)+'Infill Capacities'!$CM$11))</f>
        <v>323.91238196652961</v>
      </c>
      <c r="AC44" s="25">
        <f>AA44/$C$13</f>
        <v>9.3111507338720617E-2</v>
      </c>
      <c r="AD44" s="260">
        <f>AB44/$D$13</f>
        <v>0.38451137460414253</v>
      </c>
      <c r="AE44" s="257">
        <f>AA44+AB44</f>
        <v>336.55071722930529</v>
      </c>
      <c r="AF44" s="257">
        <f>Z44-AE44</f>
        <v>-5.9120258691848449E-2</v>
      </c>
      <c r="AG44" s="261">
        <f>(Z44-(AE44))/Z44</f>
        <v>-1.7569609233662839E-4</v>
      </c>
      <c r="AH44" s="235"/>
    </row>
    <row r="45" spans="1:34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235"/>
      <c r="P45" s="25">
        <f>_xlfn.IFS(('System Capacities'!$N$20+'System Capacities'!$N$33=2),(ABS(Z32/$G$14)),('System Capacities'!$N$20+'System Capacities'!$N$33=3),(ABS((Z32-'System Capacities'!$G$46)/$G$14)+('System Capacities'!$H$46*'System Capacities'!$D$7)),('System Capacities'!$N$20+'System Capacities'!$N$33=4),(ABS((Z32-'System Capacities'!$G$47)/$G$14)+('System Capacities'!$H$47*'System Capacities'!$D$7)),('System Capacities'!$N$20+'System Capacities'!$N$33=5),(ABS(((Z32-AF32)-'System Capacities'!$G$48)/$G$14)+('System Capacities'!$H$48*'System Capacities'!$D$7)),('System Capacities'!$N$20+'System Capacities'!$N$33=6),(ABS(((Z32-AF32)-'System Capacities'!$G$50)/$G$14)+('System Capacities'!$H$50*'System Capacities'!$D$7)),('System Capacities'!$N$20+'System Capacities'!$N$33=7),(ABS(((Z32-AF32)-'System Capacities'!$G$49)/$G$14)+('System Capacities'!$H$49*'System Capacities'!$D$7)),('System Capacities'!$N$20+'System Capacities'!$N$33=8),(ABS(((Z32-AF32)-'System Capacities'!$G$51)/$G$14)+('System Capacities'!$H$51*'System Capacities'!$D$7)))</f>
        <v>4.1294352644558711E-3</v>
      </c>
      <c r="Q45" s="277">
        <f>Q46+P45</f>
        <v>8.2127589404362156E-3</v>
      </c>
      <c r="R45" s="235"/>
      <c r="S45" s="10">
        <v>2</v>
      </c>
      <c r="T45" s="21">
        <f>T6</f>
        <v>5.75</v>
      </c>
      <c r="U45" s="25">
        <f>P45/(T45-T46)</f>
        <v>1.3764784214852905E-3</v>
      </c>
      <c r="V45" s="252">
        <f>Q45</f>
        <v>8.2127589404362156E-3</v>
      </c>
      <c r="W45" s="21">
        <f>'Structural Information'!$AJ$7</f>
        <v>67.278400000000005</v>
      </c>
      <c r="X45" s="21">
        <f>W45*V45</f>
        <v>0.55254128109824396</v>
      </c>
      <c r="Y45" s="21">
        <f>((W45*V45)/(X48)*$J$12)</f>
        <v>253.68097013460886</v>
      </c>
      <c r="Z45" s="253">
        <f>Z44+Y45</f>
        <v>590.17256710522224</v>
      </c>
      <c r="AA45" s="254">
        <f>_xlfn.IFS((U45&lt;='Frame Capacities'!$BT$12),(U45*'Frame Capacities'!$BN$5*'Frame Capacities'!$BO$12),(AND((U45&gt;'Frame Capacities'!$BT$12),(U45&lt;='Frame Capacities'!$BU$12))),((U45-'Frame Capacities'!$BT$12)*'Frame Capacities'!$BN$5*('Frame Capacities'!$BP$12)+'Frame Capacities'!$BJ$12),(AND((U45&gt;'Frame Capacities'!$BU$12),(U45&lt;='Frame Capacities'!$BV$12))),((U45-'Frame Capacities'!$BU$12)*'Frame Capacities'!$BN$5*('Frame Capacities'!$BQ$12)+'Frame Capacities'!$BK$12),(AND((U45&gt;'Frame Capacities'!$BV$12),(U45&lt;='Frame Capacities'!$BW$12))),((U45-'Frame Capacities'!$BV$12)*'Frame Capacities'!$BN$5*('Frame Capacities'!$BR$12)+'Frame Capacities'!$BL$12))</f>
        <v>22.297340238444171</v>
      </c>
      <c r="AB45" s="255">
        <f>_xlfn.IFS((U45&lt;='Infill Capacities'!$CT$12),(U45*'Infill Capacities'!$CO$12*'Infill Capacities'!$CN$5),(AND((U45&gt;'Infill Capacities'!$CT$12),(U45&lt;='Infill Capacities'!$CU$12))),((U45-'Infill Capacities'!$CT$12)*'Infill Capacities'!$CN$5*('Infill Capacities'!$CP$12)+'Infill Capacities'!$CJ$12),(AND((U45&gt;'Infill Capacities'!$CU$12),(U45&lt;='Infill Capacities'!$CV$12))),((U45-'Infill Capacities'!$CU$12)*'Infill Capacities'!$CN$5*('Infill Capacities'!$CQ$12)+'Infill Capacities'!$CK$12),(AND((U45&gt;'Infill Capacities'!$CV$12),(U45&lt;='Infill Capacities'!$CW$12))),((U45-'Infill Capacities'!$CV$12)*'Infill Capacities'!$CN$5*('Infill Capacities'!$CR$12)+'Infill Capacities'!$CM$12))</f>
        <v>567.91390290291247</v>
      </c>
      <c r="AC45" s="25">
        <f>AA45/$C$14</f>
        <v>0.15001574504447751</v>
      </c>
      <c r="AD45" s="260">
        <f>AB45/$D$14</f>
        <v>0.67416180306613549</v>
      </c>
      <c r="AE45" s="257">
        <f>AA45+AB45</f>
        <v>590.21124314135659</v>
      </c>
      <c r="AF45" s="257">
        <f>Z45-AE45</f>
        <v>-3.8676036134347669E-2</v>
      </c>
      <c r="AG45" s="261">
        <f>(Z45-(AE45))/Z45</f>
        <v>-6.5533435964420378E-5</v>
      </c>
      <c r="AH45" s="235"/>
    </row>
    <row r="46" spans="1:34" x14ac:dyDescent="0.25">
      <c r="A46" s="6"/>
      <c r="B46" s="6"/>
      <c r="C46" s="6"/>
      <c r="D46" s="6"/>
      <c r="E46" s="839" t="s">
        <v>353</v>
      </c>
      <c r="F46" s="840"/>
      <c r="G46" s="840"/>
      <c r="H46" s="840"/>
      <c r="I46" s="841"/>
      <c r="J46" s="6"/>
      <c r="K46" s="6"/>
      <c r="L46" s="6"/>
      <c r="M46" s="6"/>
      <c r="N46" s="6"/>
      <c r="O46" s="235"/>
      <c r="P46" s="25">
        <f>_xlfn.IFS(('System Capacities'!$N$21+'System Capacities'!$N$34=2),(ABS(Z33/$G$15)),('System Capacities'!$N$21+'System Capacities'!$N$34=3),(ABS((Z33-'System Capacities'!$K$46)/$G$15)+('System Capacities'!$L$46*'System Capacities'!$D$8)),('System Capacities'!$N$21+'System Capacities'!$N$34=4),(ABS((Z33-'System Capacities'!$K$47)/$G$15)+('System Capacities'!$L$47*'System Capacities'!$D$8)),('System Capacities'!$N$21+'System Capacities'!$N$34=5),(ABS((Z33-'System Capacities'!$K$48)/$G$15)+('System Capacities'!$L$48*'System Capacities'!$D$8)),('System Capacities'!$N$21+'System Capacities'!$N$34=6),(ABS((Z33-'System Capacities'!$K$50)/$G$15)+('System Capacities'!$L$50*'System Capacities'!$D$8)),('System Capacities'!$N$21+'System Capacities'!$N$34=7),(ABS((Z33-'System Capacities'!$K$49)/$G$15)+('System Capacities'!$L$49*'System Capacities'!$D$8)),('System Capacities'!$N$21+'System Capacities'!$N$34=8),(ABS((Z33-'System Capacities'!$K$51)/$G$15)+('System Capacities'!$L$51*'System Capacities'!$D$8)))</f>
        <v>4.0833236759803444E-3</v>
      </c>
      <c r="Q46" s="277">
        <f>Q47+P46</f>
        <v>4.0833236759803444E-3</v>
      </c>
      <c r="R46" s="235"/>
      <c r="S46" s="10">
        <v>1</v>
      </c>
      <c r="T46" s="21">
        <f>T7</f>
        <v>2.75</v>
      </c>
      <c r="U46" s="25">
        <f>P46/(T46-T47)</f>
        <v>1.4848449730837617E-3</v>
      </c>
      <c r="V46" s="252">
        <f>Q46</f>
        <v>4.0833236759803444E-3</v>
      </c>
      <c r="W46" s="21">
        <f>'Structural Information'!$AJ$8</f>
        <v>67.278400000000005</v>
      </c>
      <c r="X46" s="21">
        <f>W46*V46</f>
        <v>0.27471948360207604</v>
      </c>
      <c r="Y46" s="21">
        <f>((W46*V46)/(X48)*$J$12)</f>
        <v>126.12832289477765</v>
      </c>
      <c r="Z46" s="253">
        <f>Z45+Y46</f>
        <v>716.30088999999987</v>
      </c>
      <c r="AA46" s="254">
        <f>_xlfn.IFS((U46&lt;='Frame Capacities'!$BT$13),(U46*'Frame Capacities'!$BN$6*'Frame Capacities'!$BO$13),(AND((U46&gt;'Frame Capacities'!$BT$13),(U46&lt;='Frame Capacities'!$BU$13))),((U46-'Frame Capacities'!$BT$13)*'Frame Capacities'!$BN$6*('Frame Capacities'!$BP$13)+'Frame Capacities'!$BJ$13),(AND((U46&gt;'Frame Capacities'!$BU$13),(U46&lt;='Frame Capacities'!$BV$13))),((U46-'Frame Capacities'!$BU$13)*'Frame Capacities'!$BN$6*('Frame Capacities'!$BQ$13)+'Frame Capacities'!$BK$13),(AND((U46&gt;'Frame Capacities'!$BV$13),(U46&lt;='Frame Capacities'!$BW$13))),((U46-'Frame Capacities'!$BV$13)*'Frame Capacities'!$BN$6*('Frame Capacities'!$BR$13)+'Frame Capacities'!$BL$13))</f>
        <v>34.080802476324855</v>
      </c>
      <c r="AB46" s="255">
        <f>_xlfn.IFS((U46&lt;='Infill Capacities'!$CT$13),(U46*'Infill Capacities'!$CO$13*'Infill Capacities'!$CN$6),(AND((U46&gt;'Infill Capacities'!$CT$13),(U46&lt;='Infill Capacities'!$CU$13))),((U46-'Infill Capacities'!$CT$13)*'Infill Capacities'!$CN$6*('Infill Capacities'!$CP$13)+'Infill Capacities'!$CJ$13),(AND((U46&gt;'Infill Capacities'!$CU$13),(U46&lt;='Infill Capacities'!$CV$13))),((U46-'Infill Capacities'!$CU$13)*'Infill Capacities'!$CN$6*('Infill Capacities'!$CQ$13)+'Infill Capacities'!$CK$13),(AND((U46&gt;'Infill Capacities'!$CV$13),(U46&lt;='Infill Capacities'!$CW$13))),((U46-'Infill Capacities'!$CV$13)*'Infill Capacities'!$CN$6*('Infill Capacities'!$CR$13)+'Infill Capacities'!$CM$13))</f>
        <v>682.22008752367515</v>
      </c>
      <c r="AC46" s="25">
        <f>AA46/$C$15</f>
        <v>0.18068672992075063</v>
      </c>
      <c r="AD46" s="260">
        <f>AB46/$D$15</f>
        <v>0.80985290541746802</v>
      </c>
      <c r="AE46" s="257">
        <f>AA46+AB46</f>
        <v>716.30088999999998</v>
      </c>
      <c r="AF46" s="257">
        <f>Z46-AE46</f>
        <v>0</v>
      </c>
      <c r="AG46" s="261">
        <f>(Z46-(AE46))/Z46</f>
        <v>-1.5871380213085599E-16</v>
      </c>
      <c r="AH46" s="235"/>
    </row>
    <row r="47" spans="1:34" x14ac:dyDescent="0.25">
      <c r="A47" s="6"/>
      <c r="B47" s="6"/>
      <c r="C47" s="6"/>
      <c r="D47" s="6"/>
      <c r="E47" s="290" t="s">
        <v>5</v>
      </c>
      <c r="F47" s="290" t="s">
        <v>2</v>
      </c>
      <c r="G47" s="370" t="s">
        <v>354</v>
      </c>
      <c r="H47" s="370" t="s">
        <v>355</v>
      </c>
      <c r="I47" s="290" t="s">
        <v>352</v>
      </c>
      <c r="J47" s="6"/>
      <c r="K47" s="6"/>
      <c r="L47" s="6"/>
      <c r="M47" s="6"/>
      <c r="N47" s="6"/>
      <c r="O47" s="235"/>
      <c r="P47" s="25">
        <v>0</v>
      </c>
      <c r="Q47" s="277">
        <f>P47</f>
        <v>0</v>
      </c>
      <c r="R47" s="235"/>
      <c r="S47" s="10">
        <v>0</v>
      </c>
      <c r="T47" s="21">
        <f>T8</f>
        <v>0</v>
      </c>
      <c r="U47" s="282" t="s">
        <v>66</v>
      </c>
      <c r="V47" s="252">
        <f>Q47</f>
        <v>0</v>
      </c>
      <c r="W47" s="21" t="str">
        <f>E8</f>
        <v>-</v>
      </c>
      <c r="X47" s="21">
        <v>0</v>
      </c>
      <c r="Y47" s="21" t="s">
        <v>66</v>
      </c>
      <c r="Z47" s="266" t="s">
        <v>66</v>
      </c>
      <c r="AA47" s="254" t="s">
        <v>66</v>
      </c>
      <c r="AB47" s="254" t="s">
        <v>66</v>
      </c>
      <c r="AC47" s="262" t="s">
        <v>66</v>
      </c>
      <c r="AD47" s="254" t="s">
        <v>66</v>
      </c>
      <c r="AE47" s="264" t="s">
        <v>66</v>
      </c>
      <c r="AF47" s="264" t="s">
        <v>66</v>
      </c>
      <c r="AH47" s="235"/>
    </row>
    <row r="48" spans="1:34" x14ac:dyDescent="0.25">
      <c r="A48" s="6"/>
      <c r="B48" s="6"/>
      <c r="C48" s="6"/>
      <c r="D48" s="6"/>
      <c r="E48" s="291">
        <v>3</v>
      </c>
      <c r="F48" s="9">
        <v>8.75</v>
      </c>
      <c r="G48" s="292">
        <f>Y57</f>
        <v>336.48337781262245</v>
      </c>
      <c r="H48" s="292">
        <f>G48/$Z$59</f>
        <v>0.46975144455373002</v>
      </c>
      <c r="I48" s="293">
        <f>H48/MAX($H$48:$H$51)</f>
        <v>1</v>
      </c>
      <c r="J48" s="6"/>
      <c r="K48" s="6"/>
      <c r="L48" s="6"/>
      <c r="M48" s="6"/>
      <c r="N48" s="6"/>
      <c r="O48" s="235"/>
      <c r="P48" s="235"/>
      <c r="Q48" s="235"/>
      <c r="R48" s="235"/>
      <c r="S48" s="235"/>
      <c r="T48" s="235"/>
      <c r="U48" s="235"/>
      <c r="V48" s="294"/>
      <c r="W48" s="379" t="s">
        <v>79</v>
      </c>
      <c r="X48" s="380">
        <f>SUM(X44:X47)</f>
        <v>1.5601714673449862</v>
      </c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</row>
    <row r="49" spans="1:34" x14ac:dyDescent="0.25">
      <c r="A49" s="6"/>
      <c r="B49" s="6"/>
      <c r="C49" s="6"/>
      <c r="D49" s="6"/>
      <c r="E49" s="291">
        <v>2</v>
      </c>
      <c r="F49" s="9">
        <v>5.75</v>
      </c>
      <c r="G49" s="292">
        <f>Y58</f>
        <v>253.68368403616279</v>
      </c>
      <c r="H49" s="292">
        <f>G49/$Z$59</f>
        <v>0.35415799083561489</v>
      </c>
      <c r="I49" s="293">
        <f t="shared" ref="I49:I51" si="1">H49/MAX($H$48:$H$51)</f>
        <v>0.75392634752208065</v>
      </c>
      <c r="J49" s="6"/>
      <c r="K49" s="6"/>
      <c r="L49" s="6"/>
      <c r="M49" s="6"/>
      <c r="N49" s="6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</row>
    <row r="50" spans="1:34" x14ac:dyDescent="0.25">
      <c r="A50" s="6"/>
      <c r="B50" s="6"/>
      <c r="C50" s="6"/>
      <c r="D50" s="6"/>
      <c r="E50" s="291">
        <v>1</v>
      </c>
      <c r="F50" s="9">
        <v>2.75</v>
      </c>
      <c r="G50" s="292">
        <f>Y59</f>
        <v>126.13382815121479</v>
      </c>
      <c r="H50" s="292">
        <f>G50/$Z$59</f>
        <v>0.17609056461065514</v>
      </c>
      <c r="I50" s="293">
        <f t="shared" si="1"/>
        <v>0.37485901672520339</v>
      </c>
      <c r="J50" s="6"/>
      <c r="K50" s="6"/>
      <c r="L50" s="6"/>
      <c r="M50" s="6"/>
      <c r="N50" s="6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</row>
    <row r="51" spans="1:34" x14ac:dyDescent="0.25">
      <c r="A51" s="235"/>
      <c r="B51" s="235"/>
      <c r="C51" s="235"/>
      <c r="D51" s="235"/>
      <c r="E51" s="295">
        <v>0</v>
      </c>
      <c r="F51" s="296">
        <v>0</v>
      </c>
      <c r="G51" s="297">
        <v>0</v>
      </c>
      <c r="H51" s="297">
        <f>G51/$Z$59</f>
        <v>0</v>
      </c>
      <c r="I51" s="298">
        <f t="shared" si="1"/>
        <v>0</v>
      </c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</row>
    <row r="52" spans="1:34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</row>
    <row r="53" spans="1:34" ht="15.75" thickBot="1" x14ac:dyDescent="0.3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5"/>
      <c r="AF53" s="235"/>
      <c r="AG53" s="235"/>
      <c r="AH53" s="235"/>
    </row>
    <row r="54" spans="1:34" ht="15.75" customHeight="1" thickBot="1" x14ac:dyDescent="0.3">
      <c r="A54" s="235"/>
      <c r="B54" s="235"/>
      <c r="C54" s="299"/>
      <c r="D54" s="299"/>
      <c r="E54" s="235"/>
      <c r="F54" s="235"/>
      <c r="G54" s="235"/>
      <c r="H54" s="235"/>
      <c r="I54" s="235"/>
      <c r="J54" s="299"/>
      <c r="K54" s="299"/>
      <c r="L54" s="299"/>
      <c r="M54" s="299"/>
      <c r="N54" s="299"/>
      <c r="O54" s="235"/>
      <c r="P54" s="813" t="s">
        <v>252</v>
      </c>
      <c r="Q54" s="815"/>
      <c r="R54" s="251"/>
      <c r="S54" s="813" t="s">
        <v>252</v>
      </c>
      <c r="T54" s="814"/>
      <c r="U54" s="814"/>
      <c r="V54" s="814"/>
      <c r="W54" s="814"/>
      <c r="X54" s="814"/>
      <c r="Y54" s="814"/>
      <c r="Z54" s="814"/>
      <c r="AA54" s="814"/>
      <c r="AB54" s="814"/>
      <c r="AC54" s="814"/>
      <c r="AD54" s="814"/>
      <c r="AE54" s="814"/>
      <c r="AF54" s="815"/>
      <c r="AG54" s="235"/>
      <c r="AH54" s="235"/>
    </row>
    <row r="55" spans="1:34" ht="15" customHeight="1" x14ac:dyDescent="0.25">
      <c r="A55" s="235"/>
      <c r="B55" s="235"/>
      <c r="C55" s="235"/>
      <c r="D55" s="299"/>
      <c r="E55" s="235"/>
      <c r="F55" s="235"/>
      <c r="G55" s="235"/>
      <c r="H55" s="235"/>
      <c r="I55" s="235"/>
      <c r="J55" s="299"/>
      <c r="K55" s="299"/>
      <c r="L55" s="299"/>
      <c r="M55" s="299"/>
      <c r="N55" s="299"/>
      <c r="O55" s="235"/>
      <c r="P55" s="576" t="s">
        <v>82</v>
      </c>
      <c r="Q55" s="816" t="s">
        <v>81</v>
      </c>
      <c r="R55" s="235"/>
      <c r="S55" s="816" t="s">
        <v>0</v>
      </c>
      <c r="T55" s="816" t="s">
        <v>72</v>
      </c>
      <c r="U55" s="816" t="s">
        <v>102</v>
      </c>
      <c r="V55" s="820" t="s">
        <v>74</v>
      </c>
      <c r="W55" s="816" t="s">
        <v>77</v>
      </c>
      <c r="X55" s="816" t="s">
        <v>78</v>
      </c>
      <c r="Y55" s="576" t="s">
        <v>75</v>
      </c>
      <c r="Z55" s="576" t="s">
        <v>76</v>
      </c>
      <c r="AA55" s="817" t="s">
        <v>190</v>
      </c>
      <c r="AB55" s="817" t="s">
        <v>189</v>
      </c>
      <c r="AC55" s="817" t="s">
        <v>191</v>
      </c>
      <c r="AD55" s="817" t="s">
        <v>192</v>
      </c>
      <c r="AE55" s="822" t="s">
        <v>350</v>
      </c>
      <c r="AF55" s="792" t="s">
        <v>393</v>
      </c>
      <c r="AG55" s="818" t="s">
        <v>243</v>
      </c>
      <c r="AH55" s="235"/>
    </row>
    <row r="56" spans="1:34" ht="15" customHeight="1" x14ac:dyDescent="0.25">
      <c r="A56" s="235"/>
      <c r="B56" s="235"/>
      <c r="C56" s="235"/>
      <c r="D56" s="300"/>
      <c r="E56" s="235"/>
      <c r="F56" s="235"/>
      <c r="G56" s="235"/>
      <c r="H56" s="235"/>
      <c r="I56" s="235"/>
      <c r="J56" s="300"/>
      <c r="K56" s="300"/>
      <c r="L56" s="301"/>
      <c r="M56" s="301"/>
      <c r="N56" s="301"/>
      <c r="O56" s="235"/>
      <c r="P56" s="515"/>
      <c r="Q56" s="547"/>
      <c r="R56" s="235"/>
      <c r="S56" s="547"/>
      <c r="T56" s="547"/>
      <c r="U56" s="547"/>
      <c r="V56" s="821"/>
      <c r="W56" s="547"/>
      <c r="X56" s="547"/>
      <c r="Y56" s="515"/>
      <c r="Z56" s="515"/>
      <c r="AA56" s="576"/>
      <c r="AB56" s="576"/>
      <c r="AC56" s="576"/>
      <c r="AD56" s="576"/>
      <c r="AE56" s="792"/>
      <c r="AF56" s="793"/>
      <c r="AG56" s="818"/>
      <c r="AH56" s="235"/>
    </row>
    <row r="57" spans="1:34" ht="15" customHeight="1" x14ac:dyDescent="0.25">
      <c r="A57" s="235"/>
      <c r="B57" s="235"/>
      <c r="C57" s="235"/>
      <c r="D57" s="302"/>
      <c r="E57" s="235"/>
      <c r="F57" s="235"/>
      <c r="G57" s="235"/>
      <c r="H57" s="235"/>
      <c r="I57" s="235"/>
      <c r="J57" s="302"/>
      <c r="K57" s="303"/>
      <c r="L57" s="301"/>
      <c r="M57" s="301"/>
      <c r="N57" s="301"/>
      <c r="O57" s="235"/>
      <c r="P57" s="25">
        <f>_xlfn.IFS(('System Capacities'!$N$19+'System Capacities'!$N$32=2),(Z44/$G$13),('System Capacities'!$N$19+'System Capacities'!$N$32=3),(ABS((Z44-'System Capacities'!$C$46)/$G$13)+('System Capacities'!$D$46*'System Capacities'!$D$6)),('System Capacities'!$N$19+'System Capacities'!$N$32=4),(ABS((Z44-'System Capacities'!$C$47)/$G$13)+('System Capacities'!$D$47*'System Capacities'!$D$6)),('System Capacities'!$N$19+'System Capacities'!$N$32=5),(ABS(((Z44-AF44)-'System Capacities'!$C$48)/$G$13)+('System Capacities'!$D$48*'System Capacities'!$D$6)),('System Capacities'!$N$19+'System Capacities'!$N$32=6),(ABS(((Z44-AF44)-'System Capacities'!$C$49)/$G$13)+('System Capacities'!$D$50*'System Capacities'!$D$6)),('System Capacities'!$N$19+'System Capacities'!$N$32=7),(ABS(((Z44-AF44)-'System Capacities'!$C$50)/$G$13)+('System Capacities'!$D$49*'System Capacities'!$D$6)),('System Capacities'!$N$19+'System Capacities'!$N$32=8),(ABS(((Z44-AF44)-'System Capacities'!$C$52)/$G$13)+('System Capacities'!$D$52*'System Capacities'!$D$6)))</f>
        <v>2.6804700603870798E-3</v>
      </c>
      <c r="Q57" s="277">
        <f>Q58+P57</f>
        <v>1.0892958402475063E-2</v>
      </c>
      <c r="R57" s="235"/>
      <c r="S57" s="10">
        <v>3</v>
      </c>
      <c r="T57" s="21">
        <f>T5</f>
        <v>8.75</v>
      </c>
      <c r="U57" s="25">
        <f>P57/(T57-T58)</f>
        <v>8.9349002012902663E-4</v>
      </c>
      <c r="V57" s="304">
        <f>Q57</f>
        <v>1.0892958402475063E-2</v>
      </c>
      <c r="W57" s="21">
        <f>'Structural Information'!$AJ$6</f>
        <v>67.278400000000005</v>
      </c>
      <c r="X57" s="21">
        <f>W57*V57</f>
        <v>0.73286081258507829</v>
      </c>
      <c r="Y57" s="21">
        <f>((W57*V57)/(X61)*$J$12)</f>
        <v>336.48337781262245</v>
      </c>
      <c r="Z57" s="253">
        <f>Y57</f>
        <v>336.48337781262245</v>
      </c>
      <c r="AA57" s="254">
        <f>_xlfn.IFS((U57&lt;='Frame Capacities'!$BT$11),(U57*'Frame Capacities'!$BN$4*'Frame Capacities'!$BO$11),(AND((U57&gt;'Frame Capacities'!$BT$11),(U57&lt;='Frame Capacities'!$BU$11))),((U57-'Frame Capacities'!$BT$11)*'Frame Capacities'!$BN$4*('Frame Capacities'!$BP$11)+'Frame Capacities'!$BJ$11),(AND((U57&gt;'Frame Capacities'!$BU$11),(U57&lt;='Frame Capacities'!$BV$11))),((U57-'Frame Capacities'!$BU$11)*'Frame Capacities'!$BN$4*('Frame Capacities'!$BQ$11)+'Frame Capacities'!$BK$11),(AND((U57&gt;'Frame Capacities'!$BV$11),(U57&lt;='Frame Capacities'!$BW$11))),((U57-'Frame Capacities'!$BV$11)*'Frame Capacities'!$BN$4*('Frame Capacities'!$BR$11)+'Frame Capacities'!$BL$11))</f>
        <v>12.636115146722082</v>
      </c>
      <c r="AB57" s="255">
        <f>_xlfn.IFS((U57&lt;='Infill Capacities'!$CT$11),(U57*'Infill Capacities'!$CO$11*'Infill Capacities'!$CN$4),(AND((U57&gt;'Infill Capacities'!$CT$11),(U57&lt;='Infill Capacities'!$CU$11))),((U57-'Infill Capacities'!$CT$11)*'Infill Capacities'!$CN$4*('Infill Capacities'!$CP$11)+'Infill Capacities'!$CJ$11),(AND((U57&gt;'Infill Capacities'!$CU$11),(U57&lt;='Infill Capacities'!$CV$11))),((U57-'Infill Capacities'!$CU$11)*'Infill Capacities'!$CN$4*('Infill Capacities'!$CQ$11)+'Infill Capacities'!$CK$11),(AND((U57&gt;'Infill Capacities'!$CV$11),(U57&lt;='Infill Capacities'!$CW$11))),((U57-'Infill Capacities'!$CV$11)*'Infill Capacities'!$CN$4*('Infill Capacities'!$CR$11)+'Infill Capacities'!$CM$11))</f>
        <v>323.85548182389141</v>
      </c>
      <c r="AC57" s="305">
        <f>AA57/$C$13</f>
        <v>9.3095150884494715E-2</v>
      </c>
      <c r="AD57" s="306">
        <f>AB57/$D$13</f>
        <v>0.38444382932560717</v>
      </c>
      <c r="AE57" s="257">
        <f>AA57+AB57</f>
        <v>336.4915969706135</v>
      </c>
      <c r="AF57" s="257">
        <f>Z57-AE57</f>
        <v>-8.2191579910499968E-3</v>
      </c>
      <c r="AG57" s="261">
        <f>(Z57-(AE57))/Z57</f>
        <v>-2.4426638975393907E-5</v>
      </c>
      <c r="AH57" s="235"/>
    </row>
    <row r="58" spans="1:34" ht="15" customHeight="1" x14ac:dyDescent="0.25">
      <c r="A58" s="235"/>
      <c r="B58" s="235"/>
      <c r="C58" s="235"/>
      <c r="D58" s="302"/>
      <c r="E58" s="235"/>
      <c r="F58" s="235"/>
      <c r="G58" s="235"/>
      <c r="H58" s="235"/>
      <c r="I58" s="235"/>
      <c r="J58" s="302"/>
      <c r="K58" s="303"/>
      <c r="L58" s="301"/>
      <c r="M58" s="301"/>
      <c r="N58" s="301"/>
      <c r="O58" s="235"/>
      <c r="P58" s="25">
        <f>_xlfn.IFS(('System Capacities'!$N$20+'System Capacities'!$N$33=2),(ABS(Z45/$G$14)),('System Capacities'!$N$20+'System Capacities'!$N$33=3),(ABS((Z45-'System Capacities'!$G$46)/$G$14)+('System Capacities'!$H$46*'System Capacities'!$D$7)),('System Capacities'!$N$20+'System Capacities'!$N$33=4),(ABS((Z45-'System Capacities'!$G$47)/$G$14)+('System Capacities'!$H$47*'System Capacities'!$D$7)),('System Capacities'!$N$20+'System Capacities'!$N$33=5),(ABS(((Z45-AF45)-'System Capacities'!$G$48)/$G$14)+('System Capacities'!$H$48*'System Capacities'!$D$7)),('System Capacities'!$N$20+'System Capacities'!$N$33=6),(ABS(((Z45-AF45)-'System Capacities'!$G$50)/$G$14)+('System Capacities'!$H$50*'System Capacities'!$D$7)),('System Capacities'!$N$20+'System Capacities'!$N$33=7),(ABS(((Z45-AF45)-'System Capacities'!$G$49)/$G$14)+('System Capacities'!$H$49*'System Capacities'!$D$7)),('System Capacities'!$N$20+'System Capacities'!$N$33=8),(ABS(((Z45-AF45)-'System Capacities'!$G$51)/$G$14)+('System Capacities'!$H$51*'System Capacities'!$D$7)))</f>
        <v>4.1291646661076381E-3</v>
      </c>
      <c r="Q58" s="277">
        <f>Q59+P58</f>
        <v>8.2124883420879834E-3</v>
      </c>
      <c r="R58" s="235"/>
      <c r="S58" s="10">
        <v>2</v>
      </c>
      <c r="T58" s="21">
        <f>T6</f>
        <v>5.75</v>
      </c>
      <c r="U58" s="25">
        <f>P58/(T58-T59)</f>
        <v>1.3763882220358794E-3</v>
      </c>
      <c r="V58" s="304">
        <f>Q58</f>
        <v>8.2124883420879834E-3</v>
      </c>
      <c r="W58" s="21">
        <f>'Structural Information'!$AJ$7</f>
        <v>67.278400000000005</v>
      </c>
      <c r="X58" s="21">
        <f>W58*V58</f>
        <v>0.55252307567433223</v>
      </c>
      <c r="Y58" s="21">
        <f>((W58*V58)/(X61)*$J$12)</f>
        <v>253.68368403616279</v>
      </c>
      <c r="Z58" s="253">
        <f>Z57+Y58</f>
        <v>590.16706184878524</v>
      </c>
      <c r="AA58" s="254">
        <f>_xlfn.IFS((U58&lt;='Frame Capacities'!$BT$12),(U58*'Frame Capacities'!$BN$5*'Frame Capacities'!$BO$12),(AND((U58&gt;'Frame Capacities'!$BT$12),(U58&lt;='Frame Capacities'!$BU$12))),((U58-'Frame Capacities'!$BT$12)*'Frame Capacities'!$BN$5*('Frame Capacities'!$BP$12)+'Frame Capacities'!$BJ$12),(AND((U58&gt;'Frame Capacities'!$BU$12),(U58&lt;='Frame Capacities'!$BV$12))),((U58-'Frame Capacities'!$BU$12)*'Frame Capacities'!$BN$5*('Frame Capacities'!$BQ$12)+'Frame Capacities'!$BK$12),(AND((U58&gt;'Frame Capacities'!$BV$12),(U58&lt;='Frame Capacities'!$BW$12))),((U58-'Frame Capacities'!$BV$12)*'Frame Capacities'!$BN$5*('Frame Capacities'!$BR$12)+'Frame Capacities'!$BL$12))</f>
        <v>22.295879112878055</v>
      </c>
      <c r="AB58" s="255">
        <f>_xlfn.IFS((U58&lt;='Infill Capacities'!$CT$12),(U58*'Infill Capacities'!$CO$12*'Infill Capacities'!$CN$5),(AND((U58&gt;'Infill Capacities'!$CT$12),(U58&lt;='Infill Capacities'!$CU$12))),((U58-'Infill Capacities'!$CT$12)*'Infill Capacities'!$CN$5*('Infill Capacities'!$CP$12)+'Infill Capacities'!$CJ$12),(AND((U58&gt;'Infill Capacities'!$CU$12),(U58&lt;='Infill Capacities'!$CV$12))),((U58-'Infill Capacities'!$CU$12)*'Infill Capacities'!$CN$5*('Infill Capacities'!$CQ$12)+'Infill Capacities'!$CK$12),(AND((U58&gt;'Infill Capacities'!$CV$12),(U58&lt;='Infill Capacities'!$CW$12))),((U58-'Infill Capacities'!$CV$12)*'Infill Capacities'!$CN$5*('Infill Capacities'!$CR$12)+'Infill Capacities'!$CM$12))</f>
        <v>567.87668799234416</v>
      </c>
      <c r="AC58" s="305">
        <f>AA58/$C$14</f>
        <v>0.15000591464147603</v>
      </c>
      <c r="AD58" s="306">
        <f>AB58/$D$14</f>
        <v>0.67411762582187118</v>
      </c>
      <c r="AE58" s="257">
        <f>AA58+AB58</f>
        <v>590.17256710522224</v>
      </c>
      <c r="AF58" s="257">
        <f>Z58-AE58</f>
        <v>-5.505256437004391E-3</v>
      </c>
      <c r="AG58" s="261">
        <f>(Z58-(AE58))/Z58</f>
        <v>-9.3283017519791161E-6</v>
      </c>
      <c r="AH58" s="235"/>
    </row>
    <row r="59" spans="1:34" ht="15" customHeight="1" x14ac:dyDescent="0.25">
      <c r="A59" s="235"/>
      <c r="B59" s="235"/>
      <c r="C59" s="235"/>
      <c r="D59" s="302"/>
      <c r="E59" s="235"/>
      <c r="F59" s="235"/>
      <c r="G59" s="235"/>
      <c r="H59" s="235"/>
      <c r="I59" s="235"/>
      <c r="J59" s="302"/>
      <c r="K59" s="303"/>
      <c r="L59" s="301"/>
      <c r="M59" s="301"/>
      <c r="N59" s="301"/>
      <c r="O59" s="235"/>
      <c r="P59" s="25">
        <f>_xlfn.IFS(('System Capacities'!$N$21+'System Capacities'!$N$34=2),(ABS(Z46/$G$15)),('System Capacities'!$N$21+'System Capacities'!$N$34=3),(ABS((Z46-'System Capacities'!$K$46)/$G$15)+('System Capacities'!$L$46*'System Capacities'!$D$8)),('System Capacities'!$N$21+'System Capacities'!$N$34=4),(ABS((Z46-'System Capacities'!$K$47)/$G$15)+('System Capacities'!$L$47*'System Capacities'!$D$8)),('System Capacities'!$N$21+'System Capacities'!$N$34=5),(ABS((Z46-'System Capacities'!$K$48)/$G$15)+('System Capacities'!$L$48*'System Capacities'!$D$8)),('System Capacities'!$N$21+'System Capacities'!$N$34=6),(ABS((Z46-'System Capacities'!$K$50)/$G$15)+('System Capacities'!$L$50*'System Capacities'!$D$8)),('System Capacities'!$N$21+'System Capacities'!$N$34=7),(ABS((Z46-'System Capacities'!$K$49)/$G$15)+('System Capacities'!$L$49*'System Capacities'!$D$8)),('System Capacities'!$N$21+'System Capacities'!$N$34=8),(ABS((Z46-'System Capacities'!$K$51)/$G$15)+('System Capacities'!$L$51*'System Capacities'!$D$8)))</f>
        <v>4.0833236759803444E-3</v>
      </c>
      <c r="Q59" s="277">
        <f>Q60+P59</f>
        <v>4.0833236759803444E-3</v>
      </c>
      <c r="R59" s="235"/>
      <c r="S59" s="10">
        <v>1</v>
      </c>
      <c r="T59" s="21">
        <f>T7</f>
        <v>2.75</v>
      </c>
      <c r="U59" s="25">
        <f>P59/(T59-T60)</f>
        <v>1.4848449730837617E-3</v>
      </c>
      <c r="V59" s="304">
        <f>Q59</f>
        <v>4.0833236759803444E-3</v>
      </c>
      <c r="W59" s="21">
        <f>'Structural Information'!$AJ$8</f>
        <v>67.278400000000005</v>
      </c>
      <c r="X59" s="21">
        <f>W59*V59</f>
        <v>0.27471948360207604</v>
      </c>
      <c r="Y59" s="21">
        <f>((W59*V59)/(X61)*$J$12)</f>
        <v>126.13382815121479</v>
      </c>
      <c r="Z59" s="253">
        <f>Z58+Y59</f>
        <v>716.30088999999998</v>
      </c>
      <c r="AA59" s="254">
        <f>_xlfn.IFS((U59&lt;='Frame Capacities'!$BT$13),(U59*'Frame Capacities'!$BN$6*'Frame Capacities'!$BO$13),(AND((U59&gt;'Frame Capacities'!$BT$13),(U59&lt;='Frame Capacities'!$BU$13))),((U59-'Frame Capacities'!$BT$13)*'Frame Capacities'!$BN$6*('Frame Capacities'!$BP$13)+'Frame Capacities'!$BJ$13),(AND((U59&gt;'Frame Capacities'!$BU$13),(U59&lt;='Frame Capacities'!$BV$13))),((U59-'Frame Capacities'!$BU$13)*'Frame Capacities'!$BN$6*('Frame Capacities'!$BQ$13)+'Frame Capacities'!$BK$13),(AND((U59&gt;'Frame Capacities'!$BV$13),(U59&lt;='Frame Capacities'!$BW$13))),((U59-'Frame Capacities'!$BV$13)*'Frame Capacities'!$BN$6*('Frame Capacities'!$BR$13)+'Frame Capacities'!$BL$13))</f>
        <v>34.080802476324855</v>
      </c>
      <c r="AB59" s="255">
        <f>_xlfn.IFS((U59&lt;='Infill Capacities'!$CT$13),(U59*'Infill Capacities'!$CO$13*'Infill Capacities'!$CN$6),(AND((U59&gt;'Infill Capacities'!$CT$13),(U59&lt;='Infill Capacities'!$CU$13))),((U59-'Infill Capacities'!$CT$13)*'Infill Capacities'!$CN$6*('Infill Capacities'!$CP$13)+'Infill Capacities'!$CJ$13),(AND((U59&gt;'Infill Capacities'!$CU$13),(U59&lt;='Infill Capacities'!$CV$13))),((U59-'Infill Capacities'!$CU$13)*'Infill Capacities'!$CN$6*('Infill Capacities'!$CQ$13)+'Infill Capacities'!$CK$13),(AND((U59&gt;'Infill Capacities'!$CV$13),(U59&lt;='Infill Capacities'!$CW$13))),((U59-'Infill Capacities'!$CV$13)*'Infill Capacities'!$CN$6*('Infill Capacities'!$CR$13)+'Infill Capacities'!$CM$13))</f>
        <v>682.22008752367515</v>
      </c>
      <c r="AC59" s="305">
        <f>AA59/$C$15</f>
        <v>0.18068672992075063</v>
      </c>
      <c r="AD59" s="306">
        <f>AB59/$D$15</f>
        <v>0.80985290541746802</v>
      </c>
      <c r="AE59" s="257">
        <f>AA59+AB59</f>
        <v>716.30088999999998</v>
      </c>
      <c r="AF59" s="257">
        <f>Z59-AE59</f>
        <v>0</v>
      </c>
      <c r="AG59" s="261">
        <f>(Z59-(AE59))/Z59</f>
        <v>0</v>
      </c>
      <c r="AH59" s="235"/>
    </row>
    <row r="60" spans="1:34" ht="15" customHeight="1" x14ac:dyDescent="0.25">
      <c r="A60" s="235"/>
      <c r="B60" s="235"/>
      <c r="C60" s="235"/>
      <c r="D60" s="302"/>
      <c r="E60" s="235"/>
      <c r="F60" s="235"/>
      <c r="G60" s="235"/>
      <c r="H60" s="235"/>
      <c r="I60" s="235"/>
      <c r="J60" s="302"/>
      <c r="K60" s="303"/>
      <c r="L60" s="301"/>
      <c r="M60" s="301"/>
      <c r="N60" s="301"/>
      <c r="O60" s="235"/>
      <c r="P60" s="25">
        <v>0</v>
      </c>
      <c r="Q60" s="277">
        <f>P60</f>
        <v>0</v>
      </c>
      <c r="R60" s="235"/>
      <c r="S60" s="10">
        <v>0</v>
      </c>
      <c r="T60" s="21">
        <f>T8</f>
        <v>0</v>
      </c>
      <c r="U60" s="282" t="s">
        <v>66</v>
      </c>
      <c r="V60" s="304">
        <f>Q60</f>
        <v>0</v>
      </c>
      <c r="W60" s="21" t="str">
        <f>E8</f>
        <v>-</v>
      </c>
      <c r="X60" s="21">
        <v>0</v>
      </c>
      <c r="Y60" s="21" t="s">
        <v>66</v>
      </c>
      <c r="Z60" s="266" t="s">
        <v>66</v>
      </c>
      <c r="AA60" s="254" t="s">
        <v>66</v>
      </c>
      <c r="AB60" s="254" t="s">
        <v>66</v>
      </c>
      <c r="AC60" s="262" t="s">
        <v>66</v>
      </c>
      <c r="AD60" s="254" t="s">
        <v>66</v>
      </c>
      <c r="AE60" s="264" t="s">
        <v>66</v>
      </c>
      <c r="AF60" s="264" t="s">
        <v>66</v>
      </c>
      <c r="AH60" s="235"/>
    </row>
    <row r="61" spans="1:34" ht="15" customHeight="1" x14ac:dyDescent="0.25">
      <c r="A61" s="235"/>
      <c r="B61" s="235"/>
      <c r="C61" s="235"/>
      <c r="D61" s="302"/>
      <c r="E61" s="235"/>
      <c r="F61" s="235"/>
      <c r="G61" s="235"/>
      <c r="H61" s="235"/>
      <c r="I61" s="235"/>
      <c r="J61" s="302"/>
      <c r="K61" s="303"/>
      <c r="L61" s="301"/>
      <c r="M61" s="301"/>
      <c r="N61" s="301"/>
      <c r="O61" s="235"/>
      <c r="P61" s="235"/>
      <c r="Q61" s="235"/>
      <c r="R61" s="235"/>
      <c r="S61" s="235"/>
      <c r="T61" s="235"/>
      <c r="U61" s="235"/>
      <c r="V61" s="307" t="s">
        <v>86</v>
      </c>
      <c r="W61" s="379" t="s">
        <v>79</v>
      </c>
      <c r="X61" s="380">
        <f>SUM(X57:X60)</f>
        <v>1.5601033718614865</v>
      </c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</row>
    <row r="62" spans="1:34" ht="15" customHeight="1" x14ac:dyDescent="0.25">
      <c r="A62" s="235"/>
      <c r="B62" s="235"/>
      <c r="C62" s="235"/>
      <c r="D62" s="302"/>
      <c r="E62" s="235"/>
      <c r="F62" s="235"/>
      <c r="G62" s="235"/>
      <c r="H62" s="235"/>
      <c r="I62" s="235"/>
      <c r="J62" s="302"/>
      <c r="K62" s="303"/>
      <c r="L62" s="301"/>
      <c r="M62" s="301"/>
      <c r="N62" s="301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5"/>
      <c r="AE62" s="235"/>
      <c r="AF62" s="235"/>
      <c r="AG62" s="235"/>
      <c r="AH62" s="235"/>
    </row>
    <row r="63" spans="1:34" ht="15" customHeight="1" x14ac:dyDescent="0.25">
      <c r="A63" s="235"/>
      <c r="B63" s="235"/>
      <c r="C63" s="235"/>
      <c r="D63" s="302"/>
      <c r="E63" s="303"/>
      <c r="F63" s="308"/>
      <c r="G63" s="302"/>
      <c r="H63" s="303"/>
      <c r="I63" s="301"/>
      <c r="J63" s="302"/>
      <c r="K63" s="303"/>
      <c r="L63" s="301"/>
      <c r="M63" s="301"/>
      <c r="N63" s="301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  <c r="AB63" s="235"/>
      <c r="AC63" s="235"/>
      <c r="AD63" s="235"/>
      <c r="AE63" s="235"/>
      <c r="AF63" s="235"/>
      <c r="AG63" s="235"/>
      <c r="AH63" s="235"/>
    </row>
    <row r="64" spans="1:34" x14ac:dyDescent="0.25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  <c r="AB64" s="235"/>
      <c r="AC64" s="235"/>
      <c r="AD64" s="235"/>
      <c r="AE64" s="235"/>
      <c r="AF64" s="235"/>
      <c r="AG64" s="235"/>
      <c r="AH64" s="235"/>
    </row>
    <row r="65" spans="1:34" ht="15" customHeight="1" x14ac:dyDescent="0.25">
      <c r="A65" s="235"/>
      <c r="B65" s="235"/>
      <c r="C65" s="235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  <c r="AB65" s="235"/>
      <c r="AC65" s="235"/>
      <c r="AD65" s="235"/>
      <c r="AE65" s="235"/>
      <c r="AF65" s="235"/>
      <c r="AG65" s="235"/>
      <c r="AH65" s="235"/>
    </row>
    <row r="66" spans="1:34" ht="15" customHeight="1" x14ac:dyDescent="0.25">
      <c r="A66" s="235"/>
      <c r="B66" s="235"/>
      <c r="C66" s="235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</row>
    <row r="67" spans="1:34" ht="15.75" customHeight="1" x14ac:dyDescent="0.25">
      <c r="A67" s="235"/>
      <c r="B67" s="235"/>
      <c r="C67" s="218"/>
      <c r="D67" s="300"/>
      <c r="E67" s="300"/>
      <c r="F67" s="301"/>
      <c r="G67" s="300"/>
      <c r="H67" s="300"/>
      <c r="I67" s="301"/>
      <c r="J67" s="300"/>
      <c r="K67" s="300"/>
      <c r="L67" s="301"/>
      <c r="M67" s="301"/>
      <c r="N67" s="301"/>
      <c r="O67" s="235"/>
      <c r="P67" s="819" t="s">
        <v>270</v>
      </c>
      <c r="Q67" s="819"/>
      <c r="R67" s="235"/>
      <c r="S67" s="235"/>
      <c r="T67" s="235"/>
      <c r="U67" s="225"/>
      <c r="V67" s="225"/>
      <c r="W67" s="309"/>
      <c r="X67" s="309"/>
      <c r="Y67" s="309"/>
      <c r="Z67" s="309"/>
      <c r="AA67" s="235"/>
      <c r="AB67" s="235"/>
      <c r="AC67" s="235"/>
      <c r="AD67" s="235"/>
      <c r="AE67" s="235"/>
      <c r="AF67" s="235"/>
      <c r="AG67" s="235"/>
      <c r="AH67" s="235"/>
    </row>
    <row r="68" spans="1:34" ht="15" customHeight="1" x14ac:dyDescent="0.25">
      <c r="A68" s="235"/>
      <c r="B68" s="235"/>
      <c r="C68" s="308"/>
      <c r="D68" s="302"/>
      <c r="E68" s="303"/>
      <c r="F68" s="301"/>
      <c r="G68" s="302"/>
      <c r="H68" s="303"/>
      <c r="I68" s="301"/>
      <c r="J68" s="302"/>
      <c r="K68" s="303"/>
      <c r="L68" s="301"/>
      <c r="M68" s="301"/>
      <c r="N68" s="301"/>
      <c r="O68" s="235"/>
      <c r="P68" s="269" t="s">
        <v>272</v>
      </c>
      <c r="Q68" s="21">
        <v>716.30088999999998</v>
      </c>
      <c r="R68" s="310" t="s">
        <v>266</v>
      </c>
      <c r="S68" s="235"/>
      <c r="T68" s="235"/>
      <c r="U68" s="225"/>
      <c r="V68" s="225"/>
      <c r="W68" s="309"/>
      <c r="X68" s="309"/>
      <c r="Y68" s="309"/>
      <c r="Z68" s="309"/>
      <c r="AA68" s="235"/>
      <c r="AB68" s="235"/>
      <c r="AC68" s="235"/>
      <c r="AD68" s="235"/>
      <c r="AE68" s="235"/>
      <c r="AF68" s="235"/>
      <c r="AG68" s="235"/>
      <c r="AH68" s="235"/>
    </row>
    <row r="69" spans="1:34" x14ac:dyDescent="0.25">
      <c r="A69" s="235"/>
      <c r="B69" s="235"/>
      <c r="C69" s="308"/>
      <c r="D69" s="302"/>
      <c r="E69" s="303"/>
      <c r="F69" s="301"/>
      <c r="G69" s="302"/>
      <c r="H69" s="303"/>
      <c r="I69" s="301"/>
      <c r="J69" s="302"/>
      <c r="K69" s="303"/>
      <c r="L69" s="301"/>
      <c r="M69" s="301"/>
      <c r="N69" s="301"/>
      <c r="O69" s="235"/>
      <c r="P69" s="235"/>
      <c r="Q69" s="235"/>
      <c r="R69" s="235"/>
      <c r="S69" s="235"/>
      <c r="T69" s="235"/>
      <c r="U69" s="225"/>
      <c r="V69" s="225"/>
      <c r="W69" s="309"/>
      <c r="X69" s="309"/>
      <c r="Y69" s="309"/>
      <c r="Z69" s="309"/>
      <c r="AA69" s="235"/>
      <c r="AB69" s="235"/>
      <c r="AC69" s="235"/>
      <c r="AD69" s="235"/>
      <c r="AE69" s="235"/>
      <c r="AF69" s="235"/>
      <c r="AG69" s="235"/>
      <c r="AH69" s="235"/>
    </row>
    <row r="70" spans="1:34" x14ac:dyDescent="0.25">
      <c r="A70" s="235"/>
      <c r="B70" s="235"/>
      <c r="C70" s="308"/>
      <c r="D70" s="302"/>
      <c r="E70" s="303"/>
      <c r="F70" s="301"/>
      <c r="G70" s="302"/>
      <c r="H70" s="303"/>
      <c r="I70" s="301"/>
      <c r="J70" s="302"/>
      <c r="K70" s="303"/>
      <c r="L70" s="301"/>
      <c r="M70" s="301"/>
      <c r="N70" s="301"/>
      <c r="O70" s="235"/>
      <c r="P70" s="235"/>
      <c r="Q70" s="235"/>
      <c r="R70" s="235"/>
      <c r="S70" s="235"/>
      <c r="T70" s="235"/>
      <c r="U70" s="225"/>
      <c r="V70" s="225"/>
      <c r="W70" s="309"/>
      <c r="X70" s="309"/>
      <c r="Y70" s="309"/>
      <c r="Z70" s="309"/>
      <c r="AA70" s="235"/>
      <c r="AB70" s="235"/>
      <c r="AC70" s="235"/>
      <c r="AD70" s="235"/>
      <c r="AE70" s="235"/>
      <c r="AF70" s="235"/>
      <c r="AG70" s="235"/>
      <c r="AH70" s="235"/>
    </row>
    <row r="71" spans="1:34" x14ac:dyDescent="0.25">
      <c r="A71" s="235"/>
      <c r="B71" s="235"/>
      <c r="C71" s="308"/>
      <c r="D71" s="302"/>
      <c r="E71" s="303"/>
      <c r="F71" s="301"/>
      <c r="G71" s="302"/>
      <c r="H71" s="303"/>
      <c r="I71" s="301"/>
      <c r="J71" s="302"/>
      <c r="K71" s="303"/>
      <c r="L71" s="301"/>
      <c r="M71" s="301"/>
      <c r="N71" s="301"/>
      <c r="O71" s="235"/>
      <c r="P71" s="235"/>
      <c r="Q71" s="235"/>
      <c r="R71" s="235"/>
      <c r="S71" s="235"/>
      <c r="T71" s="235"/>
      <c r="U71" s="225"/>
      <c r="V71" s="225"/>
      <c r="W71" s="309"/>
      <c r="X71" s="309"/>
      <c r="Y71" s="309"/>
      <c r="Z71" s="309"/>
      <c r="AA71" s="235"/>
      <c r="AB71" s="235"/>
      <c r="AC71" s="235"/>
      <c r="AD71" s="235"/>
      <c r="AE71" s="235"/>
      <c r="AF71" s="235"/>
      <c r="AG71" s="235"/>
      <c r="AH71" s="235"/>
    </row>
    <row r="72" spans="1:34" x14ac:dyDescent="0.25">
      <c r="A72" s="235"/>
      <c r="B72" s="235"/>
      <c r="C72" s="308"/>
      <c r="D72" s="302"/>
      <c r="E72" s="303"/>
      <c r="F72" s="301"/>
      <c r="G72" s="302"/>
      <c r="H72" s="303"/>
      <c r="I72" s="301"/>
      <c r="J72" s="302"/>
      <c r="K72" s="303"/>
      <c r="L72" s="301"/>
      <c r="M72" s="301"/>
      <c r="N72" s="301"/>
      <c r="O72" s="235"/>
      <c r="P72" s="235"/>
      <c r="Q72" s="235"/>
      <c r="R72" s="235"/>
      <c r="S72" s="235"/>
      <c r="T72" s="235"/>
      <c r="U72" s="225"/>
      <c r="V72" s="225"/>
      <c r="W72" s="309"/>
      <c r="X72" s="309"/>
      <c r="Y72" s="309"/>
      <c r="Z72" s="309"/>
      <c r="AA72" s="235"/>
      <c r="AB72" s="235"/>
      <c r="AC72" s="235"/>
      <c r="AD72" s="235"/>
      <c r="AE72" s="235"/>
      <c r="AF72" s="235"/>
      <c r="AG72" s="235"/>
      <c r="AH72" s="235"/>
    </row>
    <row r="73" spans="1:34" x14ac:dyDescent="0.25">
      <c r="A73" s="235"/>
      <c r="B73" s="235"/>
      <c r="C73" s="308"/>
      <c r="D73" s="302"/>
      <c r="E73" s="303"/>
      <c r="F73" s="301"/>
      <c r="G73" s="302"/>
      <c r="H73" s="303"/>
      <c r="I73" s="301"/>
      <c r="J73" s="302"/>
      <c r="K73" s="303"/>
      <c r="L73" s="301"/>
      <c r="M73" s="301"/>
      <c r="N73" s="301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35"/>
      <c r="AH73" s="235"/>
    </row>
    <row r="74" spans="1:34" x14ac:dyDescent="0.25">
      <c r="A74" s="235"/>
      <c r="B74" s="235"/>
      <c r="C74" s="308"/>
      <c r="D74" s="302"/>
      <c r="E74" s="303"/>
      <c r="F74" s="301"/>
      <c r="G74" s="302"/>
      <c r="H74" s="303"/>
      <c r="I74" s="301"/>
      <c r="J74" s="302"/>
      <c r="K74" s="303"/>
      <c r="L74" s="301"/>
      <c r="M74" s="301"/>
      <c r="N74" s="301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</row>
    <row r="75" spans="1:34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</row>
    <row r="76" spans="1:34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</row>
    <row r="77" spans="1:34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</row>
    <row r="78" spans="1:34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</row>
    <row r="79" spans="1:34" x14ac:dyDescent="0.25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</row>
    <row r="80" spans="1:34" ht="15" customHeight="1" x14ac:dyDescent="0.25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</row>
    <row r="81" spans="1:34" ht="15" customHeight="1" x14ac:dyDescent="0.25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</row>
    <row r="82" spans="1:34" x14ac:dyDescent="0.25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</row>
    <row r="83" spans="1:34" x14ac:dyDescent="0.25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</row>
    <row r="84" spans="1:34" x14ac:dyDescent="0.25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</row>
    <row r="85" spans="1:34" x14ac:dyDescent="0.25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</row>
    <row r="86" spans="1:34" x14ac:dyDescent="0.25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</row>
    <row r="87" spans="1:34" x14ac:dyDescent="0.25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</row>
    <row r="88" spans="1:34" x14ac:dyDescent="0.25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</row>
    <row r="89" spans="1:34" x14ac:dyDescent="0.25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</row>
    <row r="90" spans="1:34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</row>
    <row r="91" spans="1:34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</row>
    <row r="93" spans="1:34" x14ac:dyDescent="0.25">
      <c r="P93" s="311"/>
      <c r="Q93" s="311"/>
      <c r="R93" s="311"/>
      <c r="S93" s="311"/>
      <c r="T93" s="311"/>
      <c r="U93" s="311"/>
      <c r="V93" s="311"/>
      <c r="W93" s="311"/>
      <c r="X93" s="311"/>
      <c r="Y93" s="311"/>
      <c r="Z93" s="311"/>
      <c r="AA93" s="311"/>
      <c r="AB93" s="311"/>
      <c r="AC93" s="311"/>
      <c r="AD93" s="311"/>
      <c r="AE93" s="311"/>
      <c r="AF93" s="311"/>
    </row>
    <row r="94" spans="1:34" x14ac:dyDescent="0.25">
      <c r="P94" s="312"/>
      <c r="Q94" s="313"/>
      <c r="S94" s="313"/>
      <c r="T94" s="313"/>
      <c r="U94" s="313"/>
      <c r="V94" s="312"/>
      <c r="W94" s="313"/>
      <c r="X94" s="313"/>
      <c r="Y94" s="312"/>
      <c r="Z94" s="312"/>
      <c r="AA94" s="312"/>
      <c r="AB94" s="312"/>
      <c r="AC94" s="312"/>
      <c r="AD94" s="312"/>
      <c r="AE94" s="312"/>
      <c r="AF94" s="312"/>
    </row>
    <row r="95" spans="1:34" x14ac:dyDescent="0.25">
      <c r="P95" s="312"/>
      <c r="Q95" s="313"/>
      <c r="S95" s="313"/>
      <c r="T95" s="313"/>
      <c r="U95" s="313"/>
      <c r="V95" s="312"/>
      <c r="W95" s="313"/>
      <c r="X95" s="313"/>
      <c r="Y95" s="312"/>
      <c r="Z95" s="312"/>
      <c r="AA95" s="312"/>
      <c r="AB95" s="312"/>
      <c r="AC95" s="312"/>
      <c r="AD95" s="312"/>
      <c r="AE95" s="312"/>
      <c r="AF95" s="312"/>
    </row>
    <row r="96" spans="1:34" x14ac:dyDescent="0.25">
      <c r="P96" s="94"/>
      <c r="Q96" s="314"/>
      <c r="S96" s="220"/>
      <c r="T96" s="92"/>
      <c r="U96" s="94"/>
      <c r="V96" s="315"/>
      <c r="W96" s="92"/>
      <c r="X96" s="92"/>
      <c r="Y96" s="92"/>
      <c r="Z96" s="316"/>
      <c r="AA96" s="195"/>
      <c r="AB96" s="317"/>
      <c r="AC96" s="94"/>
      <c r="AD96" s="227"/>
      <c r="AE96" s="227"/>
      <c r="AF96" s="227"/>
    </row>
    <row r="97" spans="16:32" x14ac:dyDescent="0.25">
      <c r="P97" s="94"/>
      <c r="Q97" s="314"/>
      <c r="S97" s="220"/>
      <c r="T97" s="92"/>
      <c r="U97" s="94"/>
      <c r="V97" s="315"/>
      <c r="W97" s="92"/>
      <c r="X97" s="92"/>
      <c r="Y97" s="92"/>
      <c r="Z97" s="316"/>
      <c r="AA97" s="195"/>
      <c r="AB97" s="317"/>
      <c r="AC97" s="94"/>
      <c r="AD97" s="227"/>
      <c r="AE97" s="227"/>
      <c r="AF97" s="227"/>
    </row>
    <row r="98" spans="16:32" x14ac:dyDescent="0.25">
      <c r="P98" s="94"/>
      <c r="Q98" s="314"/>
      <c r="S98" s="220"/>
      <c r="T98" s="92"/>
      <c r="U98" s="94"/>
      <c r="V98" s="315"/>
      <c r="W98" s="92"/>
      <c r="X98" s="92"/>
      <c r="Y98" s="92"/>
      <c r="Z98" s="316"/>
      <c r="AA98" s="195"/>
      <c r="AB98" s="317"/>
      <c r="AC98" s="94"/>
      <c r="AD98" s="227"/>
      <c r="AE98" s="227"/>
      <c r="AF98" s="227"/>
    </row>
    <row r="99" spans="16:32" x14ac:dyDescent="0.25">
      <c r="P99" s="94"/>
      <c r="Q99" s="314"/>
      <c r="S99" s="220"/>
      <c r="T99" s="92"/>
      <c r="U99" s="94"/>
      <c r="V99" s="315"/>
      <c r="W99" s="92"/>
      <c r="X99" s="92"/>
      <c r="Y99" s="92"/>
      <c r="Z99" s="316"/>
      <c r="AA99" s="195"/>
      <c r="AB99" s="317"/>
      <c r="AC99" s="94"/>
      <c r="AD99" s="227"/>
      <c r="AE99" s="227"/>
      <c r="AF99" s="227"/>
    </row>
    <row r="100" spans="16:32" x14ac:dyDescent="0.25">
      <c r="P100" s="94"/>
      <c r="Q100" s="314"/>
      <c r="S100" s="220"/>
      <c r="T100" s="92"/>
      <c r="U100" s="94"/>
      <c r="V100" s="315"/>
      <c r="W100" s="92"/>
      <c r="X100" s="92"/>
      <c r="Y100" s="92"/>
      <c r="Z100" s="316"/>
      <c r="AA100" s="195"/>
      <c r="AB100" s="317"/>
      <c r="AC100" s="94"/>
      <c r="AD100" s="227"/>
      <c r="AE100" s="227"/>
      <c r="AF100" s="227"/>
    </row>
    <row r="101" spans="16:32" x14ac:dyDescent="0.25">
      <c r="P101" s="94"/>
      <c r="Q101" s="314"/>
      <c r="S101" s="220"/>
      <c r="T101" s="92"/>
      <c r="U101" s="94"/>
      <c r="V101" s="315"/>
      <c r="W101" s="92"/>
      <c r="X101" s="92"/>
      <c r="Y101" s="92"/>
      <c r="Z101" s="316"/>
      <c r="AA101" s="195"/>
      <c r="AB101" s="317"/>
      <c r="AC101" s="94"/>
      <c r="AD101" s="227"/>
      <c r="AE101" s="227"/>
      <c r="AF101" s="227"/>
    </row>
    <row r="102" spans="16:32" x14ac:dyDescent="0.25">
      <c r="P102" s="94"/>
      <c r="Q102" s="314"/>
      <c r="S102" s="220"/>
      <c r="T102" s="92"/>
      <c r="U102" s="318"/>
      <c r="V102" s="315"/>
      <c r="W102" s="92"/>
      <c r="X102" s="92"/>
      <c r="Y102" s="92"/>
      <c r="Z102" s="316"/>
      <c r="AA102" s="195"/>
      <c r="AB102" s="195"/>
      <c r="AC102" s="208"/>
      <c r="AD102" s="195"/>
      <c r="AE102" s="195"/>
      <c r="AF102" s="195"/>
    </row>
    <row r="103" spans="16:32" x14ac:dyDescent="0.25">
      <c r="V103" s="319"/>
      <c r="W103" s="202"/>
      <c r="X103" s="320"/>
    </row>
    <row r="106" spans="16:32" x14ac:dyDescent="0.25"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  <c r="AA106" s="311"/>
      <c r="AB106" s="311"/>
      <c r="AC106" s="311"/>
      <c r="AD106" s="311"/>
      <c r="AE106" s="311"/>
      <c r="AF106" s="311"/>
    </row>
    <row r="107" spans="16:32" x14ac:dyDescent="0.25">
      <c r="P107" s="312"/>
      <c r="Q107" s="313"/>
      <c r="S107" s="313"/>
      <c r="T107" s="313"/>
      <c r="U107" s="313"/>
      <c r="V107" s="312"/>
      <c r="W107" s="313"/>
      <c r="X107" s="313"/>
      <c r="Y107" s="312"/>
      <c r="Z107" s="312"/>
      <c r="AA107" s="312"/>
      <c r="AB107" s="312"/>
      <c r="AC107" s="312"/>
      <c r="AD107" s="312"/>
      <c r="AE107" s="312"/>
      <c r="AF107" s="312"/>
    </row>
    <row r="108" spans="16:32" x14ac:dyDescent="0.25">
      <c r="P108" s="312"/>
      <c r="Q108" s="313"/>
      <c r="S108" s="313"/>
      <c r="T108" s="313"/>
      <c r="U108" s="313"/>
      <c r="V108" s="312"/>
      <c r="W108" s="313"/>
      <c r="X108" s="313"/>
      <c r="Y108" s="312"/>
      <c r="Z108" s="312"/>
      <c r="AA108" s="312"/>
      <c r="AB108" s="312"/>
      <c r="AC108" s="312"/>
      <c r="AD108" s="312"/>
      <c r="AE108" s="312"/>
      <c r="AF108" s="312"/>
    </row>
    <row r="109" spans="16:32" x14ac:dyDescent="0.25">
      <c r="P109" s="94"/>
      <c r="Q109" s="314"/>
      <c r="S109" s="220"/>
      <c r="T109" s="92"/>
      <c r="U109" s="94"/>
      <c r="V109" s="315"/>
      <c r="W109" s="92"/>
      <c r="X109" s="92"/>
      <c r="Y109" s="92"/>
      <c r="Z109" s="316"/>
      <c r="AA109" s="195"/>
      <c r="AB109" s="317"/>
      <c r="AC109" s="94"/>
      <c r="AD109" s="227"/>
      <c r="AE109" s="227"/>
      <c r="AF109" s="227"/>
    </row>
    <row r="110" spans="16:32" x14ac:dyDescent="0.25">
      <c r="P110" s="94"/>
      <c r="Q110" s="314"/>
      <c r="S110" s="220"/>
      <c r="T110" s="92"/>
      <c r="U110" s="94"/>
      <c r="V110" s="315"/>
      <c r="W110" s="92"/>
      <c r="X110" s="92"/>
      <c r="Y110" s="92"/>
      <c r="Z110" s="316"/>
      <c r="AA110" s="195"/>
      <c r="AB110" s="317"/>
      <c r="AC110" s="94"/>
      <c r="AD110" s="227"/>
      <c r="AE110" s="227"/>
      <c r="AF110" s="227"/>
    </row>
    <row r="111" spans="16:32" x14ac:dyDescent="0.25">
      <c r="P111" s="94"/>
      <c r="Q111" s="314"/>
      <c r="S111" s="220"/>
      <c r="T111" s="92"/>
      <c r="U111" s="94"/>
      <c r="V111" s="315"/>
      <c r="W111" s="92"/>
      <c r="X111" s="92"/>
      <c r="Y111" s="92"/>
      <c r="Z111" s="316"/>
      <c r="AA111" s="195"/>
      <c r="AB111" s="317"/>
      <c r="AC111" s="94"/>
      <c r="AD111" s="227"/>
      <c r="AE111" s="227"/>
      <c r="AF111" s="227"/>
    </row>
    <row r="112" spans="16:32" x14ac:dyDescent="0.25">
      <c r="P112" s="94"/>
      <c r="Q112" s="314"/>
      <c r="S112" s="220"/>
      <c r="T112" s="92"/>
      <c r="U112" s="94"/>
      <c r="V112" s="315"/>
      <c r="W112" s="92"/>
      <c r="X112" s="92"/>
      <c r="Y112" s="92"/>
      <c r="Z112" s="316"/>
      <c r="AA112" s="195"/>
      <c r="AB112" s="317"/>
      <c r="AC112" s="94"/>
      <c r="AD112" s="227"/>
      <c r="AE112" s="227"/>
      <c r="AF112" s="227"/>
    </row>
    <row r="113" spans="16:32" x14ac:dyDescent="0.25">
      <c r="P113" s="318"/>
      <c r="Q113" s="314"/>
      <c r="S113" s="220"/>
      <c r="T113" s="92"/>
      <c r="U113" s="94"/>
      <c r="V113" s="315"/>
      <c r="W113" s="92"/>
      <c r="X113" s="92"/>
      <c r="Y113" s="92"/>
      <c r="Z113" s="316"/>
      <c r="AA113" s="195"/>
      <c r="AB113" s="317"/>
      <c r="AC113" s="94"/>
      <c r="AD113" s="227"/>
      <c r="AE113" s="227"/>
      <c r="AF113" s="227"/>
    </row>
    <row r="114" spans="16:32" x14ac:dyDescent="0.25">
      <c r="P114" s="94"/>
      <c r="Q114" s="314"/>
      <c r="S114" s="220"/>
      <c r="T114" s="92"/>
      <c r="U114" s="94"/>
      <c r="V114" s="315"/>
      <c r="W114" s="92"/>
      <c r="X114" s="92"/>
      <c r="Y114" s="92"/>
      <c r="Z114" s="316"/>
      <c r="AA114" s="195"/>
      <c r="AB114" s="317"/>
      <c r="AC114" s="94"/>
      <c r="AD114" s="227"/>
      <c r="AE114" s="227"/>
      <c r="AF114" s="227"/>
    </row>
    <row r="115" spans="16:32" x14ac:dyDescent="0.25">
      <c r="P115" s="94"/>
      <c r="Q115" s="314"/>
      <c r="S115" s="220"/>
      <c r="T115" s="92"/>
      <c r="U115" s="318"/>
      <c r="V115" s="315"/>
      <c r="W115" s="92"/>
      <c r="X115" s="92"/>
      <c r="Y115" s="92"/>
      <c r="Z115" s="316"/>
      <c r="AA115" s="195"/>
      <c r="AB115" s="195"/>
      <c r="AC115" s="208"/>
      <c r="AD115" s="195"/>
      <c r="AE115" s="195"/>
      <c r="AF115" s="195"/>
    </row>
    <row r="116" spans="16:32" x14ac:dyDescent="0.25">
      <c r="V116" s="319"/>
      <c r="W116" s="202"/>
      <c r="X116" s="320"/>
    </row>
    <row r="119" spans="16:32" x14ac:dyDescent="0.25">
      <c r="P119" s="311"/>
      <c r="Q119" s="311"/>
      <c r="R119" s="311"/>
      <c r="S119" s="311"/>
      <c r="T119" s="311"/>
      <c r="U119" s="311"/>
      <c r="V119" s="311"/>
      <c r="W119" s="311"/>
      <c r="X119" s="311"/>
      <c r="Y119" s="311"/>
      <c r="Z119" s="311"/>
      <c r="AA119" s="311"/>
      <c r="AB119" s="311"/>
      <c r="AC119" s="311"/>
      <c r="AD119" s="311"/>
      <c r="AE119" s="311"/>
      <c r="AF119" s="311"/>
    </row>
    <row r="120" spans="16:32" x14ac:dyDescent="0.25">
      <c r="P120" s="312"/>
      <c r="Q120" s="313"/>
      <c r="S120" s="313"/>
      <c r="T120" s="313"/>
      <c r="U120" s="313"/>
      <c r="V120" s="312"/>
      <c r="W120" s="313"/>
      <c r="X120" s="313"/>
      <c r="Y120" s="312"/>
      <c r="Z120" s="312"/>
      <c r="AA120" s="312"/>
      <c r="AB120" s="312"/>
      <c r="AC120" s="312"/>
      <c r="AD120" s="312"/>
      <c r="AE120" s="312"/>
      <c r="AF120" s="312"/>
    </row>
    <row r="121" spans="16:32" x14ac:dyDescent="0.25">
      <c r="P121" s="312"/>
      <c r="Q121" s="313"/>
      <c r="S121" s="313"/>
      <c r="T121" s="313"/>
      <c r="U121" s="313"/>
      <c r="V121" s="312"/>
      <c r="W121" s="313"/>
      <c r="X121" s="313"/>
      <c r="Y121" s="312"/>
      <c r="Z121" s="312"/>
      <c r="AA121" s="312"/>
      <c r="AB121" s="312"/>
      <c r="AC121" s="312"/>
      <c r="AD121" s="312"/>
      <c r="AE121" s="312"/>
      <c r="AF121" s="312"/>
    </row>
    <row r="122" spans="16:32" x14ac:dyDescent="0.25">
      <c r="P122" s="94"/>
      <c r="Q122" s="314"/>
      <c r="S122" s="220"/>
      <c r="T122" s="92"/>
      <c r="U122" s="94"/>
      <c r="V122" s="315"/>
      <c r="W122" s="92"/>
      <c r="X122" s="92"/>
      <c r="Y122" s="92"/>
      <c r="Z122" s="316"/>
      <c r="AA122" s="195"/>
      <c r="AB122" s="317"/>
      <c r="AC122" s="94"/>
      <c r="AD122" s="227"/>
      <c r="AE122" s="227"/>
      <c r="AF122" s="227"/>
    </row>
    <row r="123" spans="16:32" x14ac:dyDescent="0.25">
      <c r="P123" s="94"/>
      <c r="Q123" s="314"/>
      <c r="S123" s="220"/>
      <c r="T123" s="92"/>
      <c r="U123" s="94"/>
      <c r="V123" s="315"/>
      <c r="W123" s="92"/>
      <c r="X123" s="92"/>
      <c r="Y123" s="92"/>
      <c r="Z123" s="316"/>
      <c r="AA123" s="195"/>
      <c r="AB123" s="317"/>
      <c r="AC123" s="94"/>
      <c r="AD123" s="227"/>
      <c r="AE123" s="227"/>
      <c r="AF123" s="227"/>
    </row>
    <row r="124" spans="16:32" x14ac:dyDescent="0.25">
      <c r="P124" s="94"/>
      <c r="Q124" s="314"/>
      <c r="S124" s="220"/>
      <c r="T124" s="92"/>
      <c r="U124" s="94"/>
      <c r="V124" s="315"/>
      <c r="W124" s="92"/>
      <c r="X124" s="92"/>
      <c r="Y124" s="92"/>
      <c r="Z124" s="316"/>
      <c r="AA124" s="195"/>
      <c r="AB124" s="317"/>
      <c r="AC124" s="94"/>
      <c r="AD124" s="227"/>
      <c r="AE124" s="227"/>
      <c r="AF124" s="227"/>
    </row>
    <row r="125" spans="16:32" x14ac:dyDescent="0.25">
      <c r="P125" s="94"/>
      <c r="Q125" s="314"/>
      <c r="S125" s="220"/>
      <c r="T125" s="92"/>
      <c r="U125" s="94"/>
      <c r="V125" s="315"/>
      <c r="W125" s="92"/>
      <c r="X125" s="92"/>
      <c r="Y125" s="92"/>
      <c r="Z125" s="316"/>
      <c r="AA125" s="195"/>
      <c r="AB125" s="317"/>
      <c r="AC125" s="94"/>
      <c r="AD125" s="227"/>
      <c r="AE125" s="227"/>
      <c r="AF125" s="227"/>
    </row>
    <row r="126" spans="16:32" x14ac:dyDescent="0.25">
      <c r="P126" s="321"/>
      <c r="Q126" s="314"/>
      <c r="S126" s="220"/>
      <c r="T126" s="92"/>
      <c r="U126" s="94"/>
      <c r="V126" s="315"/>
      <c r="W126" s="92"/>
      <c r="X126" s="92"/>
      <c r="Y126" s="92"/>
      <c r="Z126" s="316"/>
      <c r="AA126" s="195"/>
      <c r="AB126" s="317"/>
      <c r="AC126" s="94"/>
      <c r="AD126" s="227"/>
      <c r="AE126" s="227"/>
      <c r="AF126" s="227"/>
    </row>
    <row r="127" spans="16:32" x14ac:dyDescent="0.25">
      <c r="P127" s="94"/>
      <c r="Q127" s="314"/>
      <c r="S127" s="220"/>
      <c r="T127" s="92"/>
      <c r="U127" s="94"/>
      <c r="V127" s="315"/>
      <c r="W127" s="92"/>
      <c r="X127" s="92"/>
      <c r="Y127" s="92"/>
      <c r="Z127" s="316"/>
      <c r="AA127" s="195"/>
      <c r="AB127" s="317"/>
      <c r="AC127" s="94"/>
      <c r="AD127" s="227"/>
      <c r="AE127" s="227"/>
      <c r="AF127" s="227"/>
    </row>
    <row r="128" spans="16:32" x14ac:dyDescent="0.25">
      <c r="P128" s="94"/>
      <c r="Q128" s="314"/>
      <c r="S128" s="220"/>
      <c r="T128" s="92"/>
      <c r="U128" s="318"/>
      <c r="V128" s="315"/>
      <c r="W128" s="92"/>
      <c r="X128" s="92"/>
      <c r="Y128" s="92"/>
      <c r="Z128" s="316"/>
      <c r="AA128" s="195"/>
      <c r="AB128" s="195"/>
      <c r="AC128" s="208"/>
      <c r="AD128" s="195"/>
      <c r="AE128" s="195"/>
      <c r="AF128" s="195"/>
    </row>
    <row r="129" spans="16:32" x14ac:dyDescent="0.25">
      <c r="V129" s="319"/>
      <c r="W129" s="202"/>
      <c r="X129" s="320"/>
    </row>
    <row r="132" spans="16:32" x14ac:dyDescent="0.25"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311"/>
      <c r="AB132" s="311"/>
      <c r="AC132" s="311"/>
      <c r="AD132" s="311"/>
      <c r="AE132" s="311"/>
      <c r="AF132" s="311"/>
    </row>
    <row r="133" spans="16:32" x14ac:dyDescent="0.25">
      <c r="P133" s="312"/>
      <c r="Q133" s="313"/>
      <c r="S133" s="313"/>
      <c r="T133" s="313"/>
      <c r="U133" s="313"/>
      <c r="V133" s="312"/>
      <c r="W133" s="313"/>
      <c r="X133" s="313"/>
      <c r="Y133" s="312"/>
      <c r="Z133" s="312"/>
      <c r="AA133" s="312"/>
      <c r="AB133" s="312"/>
      <c r="AC133" s="312"/>
      <c r="AD133" s="312"/>
      <c r="AE133" s="312"/>
      <c r="AF133" s="312"/>
    </row>
    <row r="134" spans="16:32" x14ac:dyDescent="0.25">
      <c r="P134" s="312"/>
      <c r="Q134" s="313"/>
      <c r="S134" s="313"/>
      <c r="T134" s="313"/>
      <c r="U134" s="313"/>
      <c r="V134" s="312"/>
      <c r="W134" s="313"/>
      <c r="X134" s="313"/>
      <c r="Y134" s="312"/>
      <c r="Z134" s="312"/>
      <c r="AA134" s="312"/>
      <c r="AB134" s="312"/>
      <c r="AC134" s="312"/>
      <c r="AD134" s="312"/>
      <c r="AE134" s="312"/>
      <c r="AF134" s="312"/>
    </row>
    <row r="135" spans="16:32" x14ac:dyDescent="0.25">
      <c r="P135" s="94"/>
      <c r="Q135" s="314"/>
      <c r="S135" s="220"/>
      <c r="T135" s="92"/>
      <c r="U135" s="94"/>
      <c r="V135" s="315"/>
      <c r="W135" s="92"/>
      <c r="X135" s="92"/>
      <c r="Y135" s="92"/>
      <c r="Z135" s="316"/>
      <c r="AA135" s="195"/>
      <c r="AB135" s="317"/>
      <c r="AC135" s="94"/>
      <c r="AD135" s="227"/>
      <c r="AE135" s="227"/>
      <c r="AF135" s="227"/>
    </row>
    <row r="136" spans="16:32" x14ac:dyDescent="0.25">
      <c r="P136" s="94"/>
      <c r="Q136" s="314"/>
      <c r="S136" s="220"/>
      <c r="T136" s="92"/>
      <c r="U136" s="94"/>
      <c r="V136" s="315"/>
      <c r="W136" s="92"/>
      <c r="X136" s="92"/>
      <c r="Y136" s="92"/>
      <c r="Z136" s="316"/>
      <c r="AA136" s="195"/>
      <c r="AB136" s="317"/>
      <c r="AC136" s="94"/>
      <c r="AD136" s="227"/>
      <c r="AE136" s="227"/>
      <c r="AF136" s="227"/>
    </row>
    <row r="137" spans="16:32" x14ac:dyDescent="0.25">
      <c r="P137" s="94"/>
      <c r="Q137" s="314"/>
      <c r="S137" s="220"/>
      <c r="T137" s="92"/>
      <c r="U137" s="94"/>
      <c r="V137" s="315"/>
      <c r="W137" s="92"/>
      <c r="X137" s="92"/>
      <c r="Y137" s="92"/>
      <c r="Z137" s="316"/>
      <c r="AA137" s="195"/>
      <c r="AB137" s="317"/>
      <c r="AC137" s="94"/>
      <c r="AD137" s="227"/>
      <c r="AE137" s="227"/>
      <c r="AF137" s="227"/>
    </row>
    <row r="138" spans="16:32" x14ac:dyDescent="0.25">
      <c r="P138" s="94"/>
      <c r="Q138" s="314"/>
      <c r="S138" s="220"/>
      <c r="T138" s="92"/>
      <c r="U138" s="94"/>
      <c r="V138" s="315"/>
      <c r="W138" s="92"/>
      <c r="X138" s="92"/>
      <c r="Y138" s="92"/>
      <c r="Z138" s="316"/>
      <c r="AA138" s="195"/>
      <c r="AB138" s="317"/>
      <c r="AC138" s="94"/>
      <c r="AD138" s="227"/>
      <c r="AE138" s="227"/>
      <c r="AF138" s="227"/>
    </row>
    <row r="139" spans="16:32" x14ac:dyDescent="0.25">
      <c r="P139" s="94"/>
      <c r="Q139" s="314"/>
      <c r="S139" s="220"/>
      <c r="T139" s="92"/>
      <c r="U139" s="94"/>
      <c r="V139" s="315"/>
      <c r="W139" s="92"/>
      <c r="X139" s="92"/>
      <c r="Y139" s="92"/>
      <c r="Z139" s="316"/>
      <c r="AA139" s="195"/>
      <c r="AB139" s="317"/>
      <c r="AC139" s="94"/>
      <c r="AD139" s="227"/>
      <c r="AE139" s="227"/>
      <c r="AF139" s="227"/>
    </row>
    <row r="140" spans="16:32" x14ac:dyDescent="0.25">
      <c r="P140" s="94"/>
      <c r="Q140" s="314"/>
      <c r="S140" s="220"/>
      <c r="T140" s="92"/>
      <c r="U140" s="94"/>
      <c r="V140" s="315"/>
      <c r="W140" s="92"/>
      <c r="X140" s="92"/>
      <c r="Y140" s="92"/>
      <c r="Z140" s="316"/>
      <c r="AA140" s="195"/>
      <c r="AB140" s="317"/>
      <c r="AC140" s="94"/>
      <c r="AD140" s="227"/>
      <c r="AE140" s="227"/>
      <c r="AF140" s="227"/>
    </row>
    <row r="141" spans="16:32" x14ac:dyDescent="0.25">
      <c r="P141" s="94"/>
      <c r="Q141" s="314"/>
      <c r="S141" s="220"/>
      <c r="T141" s="92"/>
      <c r="U141" s="318"/>
      <c r="V141" s="315"/>
      <c r="W141" s="92"/>
      <c r="X141" s="92"/>
      <c r="Y141" s="92"/>
      <c r="Z141" s="316"/>
      <c r="AA141" s="195"/>
      <c r="AB141" s="195"/>
      <c r="AC141" s="208"/>
      <c r="AD141" s="195"/>
      <c r="AE141" s="195"/>
      <c r="AF141" s="195"/>
    </row>
    <row r="142" spans="16:32" x14ac:dyDescent="0.25">
      <c r="V142" s="319"/>
      <c r="W142" s="202"/>
      <c r="X142" s="320"/>
    </row>
  </sheetData>
  <mergeCells count="122">
    <mergeCell ref="P2:Q2"/>
    <mergeCell ref="P28:Q28"/>
    <mergeCell ref="P29:P30"/>
    <mergeCell ref="Q29:Q30"/>
    <mergeCell ref="S29:S30"/>
    <mergeCell ref="AA29:AA30"/>
    <mergeCell ref="W16:W17"/>
    <mergeCell ref="P15:Q15"/>
    <mergeCell ref="AE29:AE30"/>
    <mergeCell ref="AE42:AE43"/>
    <mergeCell ref="AE55:AE56"/>
    <mergeCell ref="B27:B28"/>
    <mergeCell ref="C27:C28"/>
    <mergeCell ref="B26:C26"/>
    <mergeCell ref="B23:C23"/>
    <mergeCell ref="I11:J11"/>
    <mergeCell ref="U16:U17"/>
    <mergeCell ref="B21:C21"/>
    <mergeCell ref="AE16:AE17"/>
    <mergeCell ref="B20:C20"/>
    <mergeCell ref="B19:C19"/>
    <mergeCell ref="B17:D17"/>
    <mergeCell ref="B11:G11"/>
    <mergeCell ref="AA16:AA17"/>
    <mergeCell ref="X42:X43"/>
    <mergeCell ref="Y42:Y43"/>
    <mergeCell ref="Z42:Z43"/>
    <mergeCell ref="P42:P43"/>
    <mergeCell ref="Q42:Q43"/>
    <mergeCell ref="S42:S43"/>
    <mergeCell ref="T42:T43"/>
    <mergeCell ref="E46:I46"/>
    <mergeCell ref="AG55:AG56"/>
    <mergeCell ref="AG42:AG43"/>
    <mergeCell ref="AG29:AG30"/>
    <mergeCell ref="AG16:AG17"/>
    <mergeCell ref="AB42:AB43"/>
    <mergeCell ref="P67:Q67"/>
    <mergeCell ref="AB16:AB17"/>
    <mergeCell ref="AC16:AC17"/>
    <mergeCell ref="AD16:AD17"/>
    <mergeCell ref="AB55:AB56"/>
    <mergeCell ref="AC55:AC56"/>
    <mergeCell ref="AD55:AD56"/>
    <mergeCell ref="V55:V56"/>
    <mergeCell ref="W55:W56"/>
    <mergeCell ref="X55:X56"/>
    <mergeCell ref="Y55:Y56"/>
    <mergeCell ref="Z55:Z56"/>
    <mergeCell ref="AA55:AA56"/>
    <mergeCell ref="AA42:AA43"/>
    <mergeCell ref="V16:V17"/>
    <mergeCell ref="P16:P17"/>
    <mergeCell ref="Q16:Q17"/>
    <mergeCell ref="S16:S17"/>
    <mergeCell ref="T16:T17"/>
    <mergeCell ref="AG3:AG4"/>
    <mergeCell ref="K3:K4"/>
    <mergeCell ref="H3:H4"/>
    <mergeCell ref="I3:I4"/>
    <mergeCell ref="J3:J4"/>
    <mergeCell ref="L3:L4"/>
    <mergeCell ref="X3:X4"/>
    <mergeCell ref="Y3:Y4"/>
    <mergeCell ref="Z3:Z4"/>
    <mergeCell ref="AA3:AA4"/>
    <mergeCell ref="AE3:AE4"/>
    <mergeCell ref="Q3:Q4"/>
    <mergeCell ref="S3:S4"/>
    <mergeCell ref="U3:U4"/>
    <mergeCell ref="T3:T4"/>
    <mergeCell ref="M3:M4"/>
    <mergeCell ref="AB3:AB4"/>
    <mergeCell ref="AC3:AC4"/>
    <mergeCell ref="AD3:AD4"/>
    <mergeCell ref="A3:A4"/>
    <mergeCell ref="B3:B4"/>
    <mergeCell ref="C3:C4"/>
    <mergeCell ref="D3:D4"/>
    <mergeCell ref="E3:E4"/>
    <mergeCell ref="AB29:AB30"/>
    <mergeCell ref="AC29:AC30"/>
    <mergeCell ref="AD29:AD30"/>
    <mergeCell ref="T29:T30"/>
    <mergeCell ref="U29:U30"/>
    <mergeCell ref="V29:V30"/>
    <mergeCell ref="W29:W30"/>
    <mergeCell ref="X29:X30"/>
    <mergeCell ref="Y29:Y30"/>
    <mergeCell ref="Z29:Z30"/>
    <mergeCell ref="V3:V4"/>
    <mergeCell ref="W3:W4"/>
    <mergeCell ref="P3:P4"/>
    <mergeCell ref="X16:X17"/>
    <mergeCell ref="Y16:Y17"/>
    <mergeCell ref="Z16:Z17"/>
    <mergeCell ref="F3:F4"/>
    <mergeCell ref="G3:G4"/>
    <mergeCell ref="AF55:AF56"/>
    <mergeCell ref="A1:N2"/>
    <mergeCell ref="N3:N4"/>
    <mergeCell ref="S15:AF15"/>
    <mergeCell ref="S2:AF2"/>
    <mergeCell ref="S28:AF28"/>
    <mergeCell ref="S41:AF41"/>
    <mergeCell ref="S54:AF54"/>
    <mergeCell ref="AF3:AF4"/>
    <mergeCell ref="AF16:AF17"/>
    <mergeCell ref="AF29:AF30"/>
    <mergeCell ref="AF42:AF43"/>
    <mergeCell ref="P55:P56"/>
    <mergeCell ref="Q55:Q56"/>
    <mergeCell ref="S55:S56"/>
    <mergeCell ref="T55:T56"/>
    <mergeCell ref="U55:U56"/>
    <mergeCell ref="P54:Q54"/>
    <mergeCell ref="P41:Q41"/>
    <mergeCell ref="AC42:AC43"/>
    <mergeCell ref="AD42:AD43"/>
    <mergeCell ref="U42:U43"/>
    <mergeCell ref="V42:V43"/>
    <mergeCell ref="W42:W4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dimension ref="B2:AB247"/>
  <sheetViews>
    <sheetView topLeftCell="A172" zoomScale="80" zoomScaleNormal="80" workbookViewId="0">
      <selection activeCell="I70" sqref="I70"/>
    </sheetView>
  </sheetViews>
  <sheetFormatPr defaultColWidth="11.85546875" defaultRowHeight="15" x14ac:dyDescent="0.25"/>
  <cols>
    <col min="1" max="2" width="11.85546875" style="1"/>
    <col min="3" max="3" width="13.85546875" style="1" bestFit="1" customWidth="1"/>
    <col min="4" max="4" width="16.28515625" style="1" bestFit="1" customWidth="1"/>
    <col min="5" max="5" width="11.85546875" style="1"/>
    <col min="6" max="6" width="14.28515625" style="1" customWidth="1"/>
    <col min="7" max="7" width="12.85546875" style="1" bestFit="1" customWidth="1"/>
    <col min="8" max="8" width="13.140625" style="1" bestFit="1" customWidth="1"/>
    <col min="9" max="13" width="11.85546875" style="1"/>
    <col min="14" max="14" width="12.7109375" style="1" customWidth="1"/>
    <col min="15" max="15" width="11.85546875" style="1"/>
    <col min="16" max="16" width="13" style="1" customWidth="1"/>
    <col min="17" max="17" width="11.85546875" style="1"/>
    <col min="18" max="18" width="13.28515625" style="1" customWidth="1"/>
    <col min="19" max="26" width="11.85546875" style="1"/>
    <col min="27" max="27" width="13" style="1" customWidth="1"/>
    <col min="28" max="28" width="13" style="1" bestFit="1" customWidth="1"/>
    <col min="29" max="16384" width="11.85546875" style="1"/>
  </cols>
  <sheetData>
    <row r="2" spans="2:28" ht="15.75" x14ac:dyDescent="0.25">
      <c r="B2" s="881" t="s">
        <v>96</v>
      </c>
      <c r="C2" s="881"/>
      <c r="D2" s="881"/>
      <c r="E2" s="881"/>
      <c r="F2" s="881"/>
      <c r="G2" s="881"/>
      <c r="H2" s="881"/>
      <c r="J2" s="865" t="s">
        <v>104</v>
      </c>
      <c r="K2" s="866"/>
      <c r="L2" s="866"/>
      <c r="M2" s="866"/>
      <c r="N2" s="866"/>
      <c r="O2" s="866"/>
      <c r="P2" s="866"/>
      <c r="Q2" s="866"/>
      <c r="R2" s="866"/>
      <c r="S2" s="866"/>
      <c r="T2" s="866"/>
      <c r="U2" s="866"/>
      <c r="V2" s="867"/>
      <c r="W2" s="38"/>
      <c r="X2" s="860" t="s">
        <v>107</v>
      </c>
      <c r="Y2" s="860"/>
      <c r="Z2" s="860"/>
      <c r="AA2" s="860"/>
      <c r="AB2" s="860"/>
    </row>
    <row r="3" spans="2:28" ht="15" customHeight="1" x14ac:dyDescent="0.25">
      <c r="B3" s="515" t="s">
        <v>57</v>
      </c>
      <c r="C3" s="515" t="s">
        <v>88</v>
      </c>
      <c r="D3" s="515"/>
      <c r="E3" s="547" t="s">
        <v>95</v>
      </c>
      <c r="F3" s="547" t="s">
        <v>87</v>
      </c>
      <c r="G3" s="515" t="s">
        <v>92</v>
      </c>
      <c r="H3" s="515"/>
      <c r="J3" s="845" t="s">
        <v>5</v>
      </c>
      <c r="K3" s="846" t="s">
        <v>3</v>
      </c>
      <c r="L3" s="846" t="s">
        <v>72</v>
      </c>
      <c r="M3" s="845" t="s">
        <v>74</v>
      </c>
      <c r="N3" s="845" t="s">
        <v>82</v>
      </c>
      <c r="O3" s="846" t="s">
        <v>102</v>
      </c>
      <c r="P3" s="846" t="s">
        <v>262</v>
      </c>
      <c r="Q3" s="846" t="s">
        <v>263</v>
      </c>
      <c r="R3" s="845" t="s">
        <v>394</v>
      </c>
      <c r="S3" s="845" t="s">
        <v>395</v>
      </c>
      <c r="T3" s="845" t="s">
        <v>76</v>
      </c>
      <c r="U3" s="846" t="s">
        <v>103</v>
      </c>
      <c r="V3" s="845" t="s">
        <v>80</v>
      </c>
      <c r="X3" s="515" t="s">
        <v>5</v>
      </c>
      <c r="Y3" s="879" t="s">
        <v>77</v>
      </c>
      <c r="Z3" s="879" t="s">
        <v>78</v>
      </c>
      <c r="AA3" s="879" t="s">
        <v>105</v>
      </c>
      <c r="AB3" s="547" t="s">
        <v>106</v>
      </c>
    </row>
    <row r="4" spans="2:28" x14ac:dyDescent="0.25">
      <c r="B4" s="515"/>
      <c r="C4" s="10" t="s">
        <v>89</v>
      </c>
      <c r="D4" s="10" t="s">
        <v>90</v>
      </c>
      <c r="E4" s="547"/>
      <c r="F4" s="547"/>
      <c r="G4" s="515"/>
      <c r="H4" s="515"/>
      <c r="J4" s="576"/>
      <c r="K4" s="816"/>
      <c r="L4" s="816"/>
      <c r="M4" s="576"/>
      <c r="N4" s="576"/>
      <c r="O4" s="816"/>
      <c r="P4" s="816"/>
      <c r="Q4" s="816"/>
      <c r="R4" s="576"/>
      <c r="S4" s="576"/>
      <c r="T4" s="576"/>
      <c r="U4" s="816"/>
      <c r="V4" s="576"/>
      <c r="X4" s="515"/>
      <c r="Y4" s="879"/>
      <c r="Z4" s="879"/>
      <c r="AA4" s="879"/>
      <c r="AB4" s="547"/>
    </row>
    <row r="5" spans="2:28" x14ac:dyDescent="0.25">
      <c r="B5" s="10">
        <v>3</v>
      </c>
      <c r="C5" s="21">
        <f>'Frame Capacities'!E7+'Frame Capacities'!F7+'Frame Capacities'!E10+'Frame Capacities'!F10+'Frame Capacities'!E13+'Frame Capacities'!F13+'Frame Capacities'!E16+'Frame Capacities'!F16+'Frame Capacities'!E19+'Frame Capacities'!F19</f>
        <v>908</v>
      </c>
      <c r="D5" s="21">
        <f>'Frame Capacities'!E45+'Frame Capacities'!E48+'Frame Capacities'!E51+'Frame Capacities'!E54+'Frame Capacities'!E57+'Frame Capacities'!E60</f>
        <v>203.6</v>
      </c>
      <c r="E5" s="21">
        <f>C5/D5</f>
        <v>4.4597249508840866</v>
      </c>
      <c r="F5" s="23" t="s">
        <v>38</v>
      </c>
      <c r="G5" s="322" t="s">
        <v>94</v>
      </c>
      <c r="H5" s="322" t="s">
        <v>91</v>
      </c>
      <c r="J5" s="323">
        <v>3</v>
      </c>
      <c r="K5" s="255">
        <f>'Structural Information'!$AC$6</f>
        <v>3</v>
      </c>
      <c r="L5" s="255">
        <f>L6+K5</f>
        <v>8.75</v>
      </c>
      <c r="M5" s="324">
        <f>'Yield Mechanism'!$V$57</f>
        <v>1.0892958402475063E-2</v>
      </c>
      <c r="N5" s="25">
        <f>M5-M6</f>
        <v>2.6804700603870798E-3</v>
      </c>
      <c r="O5" s="325">
        <f>N5/K5</f>
        <v>8.9349002012902663E-4</v>
      </c>
      <c r="P5" s="324">
        <f>$C$26</f>
        <v>9.5976000000000013E-3</v>
      </c>
      <c r="Q5" s="324">
        <f>$D$26</f>
        <v>2.3241107073987645E-3</v>
      </c>
      <c r="R5" s="255">
        <f>O5/P5</f>
        <v>9.3095150884494715E-2</v>
      </c>
      <c r="S5" s="21">
        <f>O5/Q5</f>
        <v>0.38444382932560711</v>
      </c>
      <c r="T5" s="255">
        <f>_xlfn.IFS((O5&lt;='Infill Capacities'!$CT$11),(O5*'Infill Capacities'!$CO$11*'Infill Capacities'!$CN$4),(AND((O5&gt;'Infill Capacities'!$CT$11),(O5&lt;='Infill Capacities'!$CU$11))),((O5-'Infill Capacities'!$CT$11)*'Infill Capacities'!$CN$4*('Infill Capacities'!$CP$11)+'Infill Capacities'!$CJ$11),(AND((O5&gt;'Infill Capacities'!$CU$11),(O5&lt;='Infill Capacities'!$CV$11))),((O5-'Infill Capacities'!$CU$11)*'Infill Capacities'!$CN$4*('Infill Capacities'!$CQ$11)+'Infill Capacities'!$CK$11),(AND((O5&gt;'Infill Capacities'!$CV$11),(O5&lt;='Infill Capacities'!$CW$11))),((O5-'Infill Capacities'!$CV$11)*'Infill Capacities'!$CN$4*('Infill Capacities'!$CR$11)+'Infill Capacities'!$CM$11))+_xlfn.IFS((O5&lt;='Frame Capacities'!$BT$11),(O5*'Frame Capacities'!$BN$4*'Frame Capacities'!$BO$11),(AND((O5&gt;'Frame Capacities'!$BT$11),(O5&lt;='Frame Capacities'!$BU$11))),((O5-'Frame Capacities'!$BT$11)*'Frame Capacities'!$BN$4*('Frame Capacities'!$BP$11)+'Frame Capacities'!$BJ$11),(AND((O5&gt;'Frame Capacities'!$BU$11),(O5&lt;='Frame Capacities'!$BV$11))),((O5-'Frame Capacities'!$BU$11)*'Frame Capacities'!$BN$4*('Frame Capacities'!$BQ$11)+'Frame Capacities'!$BK$11),(AND((O5&gt;'Frame Capacities'!$BV$11),(O5&lt;='Frame Capacities'!$BW$11))),((O5-'Frame Capacities'!$BV$11)*'Frame Capacities'!$BN$4*('Frame Capacities'!$BR$11)+'Frame Capacities'!$BL$11))</f>
        <v>336.4915969706135</v>
      </c>
      <c r="U5" s="255">
        <f>T5*K5</f>
        <v>1009.4747909118405</v>
      </c>
      <c r="V5" s="21">
        <f>U7/AB5</f>
        <v>716.30709922199924</v>
      </c>
      <c r="W5" s="240"/>
      <c r="X5" s="369">
        <v>3</v>
      </c>
      <c r="Y5" s="21">
        <f>'Structural Information'!$AJ$6</f>
        <v>67.278400000000005</v>
      </c>
      <c r="Z5" s="21">
        <f>Y5*M5</f>
        <v>0.73286081258507829</v>
      </c>
      <c r="AA5" s="21">
        <f>Z5*L5</f>
        <v>6.412532110119435</v>
      </c>
      <c r="AB5" s="21">
        <f>AA8/Z8</f>
        <v>6.6309826398292255</v>
      </c>
    </row>
    <row r="6" spans="2:28" x14ac:dyDescent="0.25">
      <c r="B6" s="10">
        <v>2</v>
      </c>
      <c r="C6" s="21">
        <f>'Frame Capacities'!E6+'Frame Capacities'!F6+'Frame Capacities'!E9+'Frame Capacities'!F9+'Frame Capacities'!E12+'Frame Capacities'!F12+'Frame Capacities'!E15+'Frame Capacities'!F15+'Frame Capacities'!E18+'Frame Capacities'!F18</f>
        <v>908</v>
      </c>
      <c r="D6" s="21">
        <f>'Frame Capacities'!E44+'Frame Capacities'!E47+'Frame Capacities'!E50+'Frame Capacities'!E53+'Frame Capacities'!E56+'Frame Capacities'!E59+'Frame Capacities'!E45+'Frame Capacities'!E48+'Frame Capacities'!E51+'Frame Capacities'!E54+'Frame Capacities'!E57+'Frame Capacities'!E60</f>
        <v>451.00000000000011</v>
      </c>
      <c r="E6" s="21">
        <f>C6/D6</f>
        <v>2.0133037694013298</v>
      </c>
      <c r="F6" s="23" t="s">
        <v>38</v>
      </c>
      <c r="G6" s="322" t="s">
        <v>94</v>
      </c>
      <c r="H6" s="322" t="s">
        <v>91</v>
      </c>
      <c r="J6" s="323">
        <v>2</v>
      </c>
      <c r="K6" s="255">
        <f>'Structural Information'!$AC$7</f>
        <v>3</v>
      </c>
      <c r="L6" s="255">
        <f>L7+K6</f>
        <v>5.75</v>
      </c>
      <c r="M6" s="324">
        <f>'Yield Mechanism'!$V$58</f>
        <v>8.2124883420879834E-3</v>
      </c>
      <c r="N6" s="25">
        <f>M6-M7</f>
        <v>4.1291646661076389E-3</v>
      </c>
      <c r="O6" s="325">
        <f>N6/K6</f>
        <v>1.3763882220358796E-3</v>
      </c>
      <c r="P6" s="324">
        <f>$C$27</f>
        <v>9.175559679266896E-3</v>
      </c>
      <c r="Q6" s="324">
        <f>$D$27</f>
        <v>2.0417626973598464E-3</v>
      </c>
      <c r="R6" s="21">
        <f>O6/P6</f>
        <v>0.15000591464147608</v>
      </c>
      <c r="S6" s="21">
        <f t="shared" ref="S6:S7" si="0">O6/Q6</f>
        <v>0.67411762582187129</v>
      </c>
      <c r="T6" s="255">
        <f>_xlfn.IFS((O6&lt;='Infill Capacities'!$CT$12),(O6*'Infill Capacities'!$CO$12*'Infill Capacities'!$CN$5),(AND((O6&gt;'Infill Capacities'!$CT$12),(O6&lt;='Infill Capacities'!$CU$12))),((O6-'Infill Capacities'!$CT$12)*'Infill Capacities'!$CN$5*('Infill Capacities'!$CP$12)+'Infill Capacities'!$CJ$12),(AND((O6&gt;'Infill Capacities'!$CU$12),(O6&lt;='Infill Capacities'!$CV$12))),((O6-'Infill Capacities'!$CU$12)*'Infill Capacities'!$CN$5*('Infill Capacities'!$CQ$12)+'Infill Capacities'!$CK$12),(AND((O6&gt;'Infill Capacities'!$CV$12),(O6&lt;='Infill Capacities'!$CW$12))),((O6-'Infill Capacities'!$CV$12)*'Infill Capacities'!$CN$5*('Infill Capacities'!$CR$12)+'Infill Capacities'!$CM$12))+_xlfn.IFS((O6&lt;='Frame Capacities'!$BT$12),(O6*'Frame Capacities'!$BN$5*'Frame Capacities'!$BO$12),(AND((O6&gt;'Frame Capacities'!$BT$12),(O6&lt;='Frame Capacities'!$BU$12))),((O6-'Frame Capacities'!$BT$12)*'Frame Capacities'!$BN$5*('Frame Capacities'!$BP$12)+'Frame Capacities'!$BJ$12),(AND((O6&gt;'Frame Capacities'!$BU$12),(O6&lt;='Frame Capacities'!$BV$12))),((O6-'Frame Capacities'!$BU$12)*'Frame Capacities'!$BN$5*('Frame Capacities'!$BQ$12)+'Frame Capacities'!$BK$12),(AND((O6&gt;'Frame Capacities'!$BV$12),(O6&lt;='Frame Capacities'!$BW$12))),((O6-'Frame Capacities'!$BV$12)*'Frame Capacities'!$BN$5*('Frame Capacities'!$BR$12)+'Frame Capacities'!$BL$12))</f>
        <v>590.17256710522224</v>
      </c>
      <c r="U6" s="255">
        <f>U5+T6*K6</f>
        <v>2779.9924922275072</v>
      </c>
      <c r="V6" s="326"/>
      <c r="W6" s="240"/>
      <c r="X6" s="369">
        <v>2</v>
      </c>
      <c r="Y6" s="21">
        <f>'Structural Information'!$AJ$7</f>
        <v>67.278400000000005</v>
      </c>
      <c r="Z6" s="21">
        <f>Y6*M6</f>
        <v>0.55252307567433223</v>
      </c>
      <c r="AA6" s="21">
        <f>Z6*L6</f>
        <v>3.1770076851274105</v>
      </c>
      <c r="AB6" s="367" t="s">
        <v>337</v>
      </c>
    </row>
    <row r="7" spans="2:28" x14ac:dyDescent="0.25">
      <c r="B7" s="10">
        <v>1</v>
      </c>
      <c r="C7" s="21">
        <f>'Frame Capacities'!E5+'Frame Capacities'!F5+'Frame Capacities'!E8+'Frame Capacities'!F8+'Frame Capacities'!E11+'Frame Capacities'!F11+'Frame Capacities'!E14+'Frame Capacities'!F14+'Frame Capacities'!E17+'Frame Capacities'!F17</f>
        <v>908</v>
      </c>
      <c r="D7" s="21">
        <f>'Frame Capacities'!E43+'Frame Capacities'!E46+'Frame Capacities'!E49+'Frame Capacities'!E52+'Frame Capacities'!E55+'Frame Capacities'!E58+'Frame Capacities'!E44+'Frame Capacities'!E47+'Frame Capacities'!E50+'Frame Capacities'!E53+'Frame Capacities'!E56+'Frame Capacities'!E59</f>
        <v>523.79999999999984</v>
      </c>
      <c r="E7" s="21">
        <f>C7/D7</f>
        <v>1.7334860633829712</v>
      </c>
      <c r="F7" s="23" t="s">
        <v>38</v>
      </c>
      <c r="G7" s="322" t="s">
        <v>94</v>
      </c>
      <c r="H7" s="322" t="s">
        <v>91</v>
      </c>
      <c r="J7" s="323">
        <v>1</v>
      </c>
      <c r="K7" s="255">
        <f>'Structural Information'!$AC$8</f>
        <v>2.75</v>
      </c>
      <c r="L7" s="255">
        <f>K7</f>
        <v>2.75</v>
      </c>
      <c r="M7" s="324">
        <f>'Yield Mechanism'!$V$59</f>
        <v>4.0833236759803444E-3</v>
      </c>
      <c r="N7" s="25">
        <f>M7</f>
        <v>4.0833236759803444E-3</v>
      </c>
      <c r="O7" s="325">
        <f>N7/K7</f>
        <v>1.4848449730837617E-3</v>
      </c>
      <c r="P7" s="324">
        <f>$C$28</f>
        <v>8.2177865177759084E-3</v>
      </c>
      <c r="Q7" s="324">
        <f>$D$28</f>
        <v>1.8334748979116702E-3</v>
      </c>
      <c r="R7" s="21">
        <f t="shared" ref="R7" si="1">O7/P7</f>
        <v>0.18068672992075066</v>
      </c>
      <c r="S7" s="21">
        <f t="shared" si="0"/>
        <v>0.80985290541746802</v>
      </c>
      <c r="T7" s="255">
        <f>_xlfn.IFS((O7&lt;='Infill Capacities'!$CT$13),(O7*'Infill Capacities'!$CO$13*'Infill Capacities'!$CN$6),(AND((O7&gt;'Infill Capacities'!$CT$13),(O7&lt;='Infill Capacities'!$CU$13))),((O7-'Infill Capacities'!$CT$13)*'Infill Capacities'!$CN$6*('Infill Capacities'!$CP$13)+'Infill Capacities'!$CJ$13),(AND((O7&gt;'Infill Capacities'!$CU$13),(O7&lt;='Infill Capacities'!$CV$13))),((O7-'Infill Capacities'!$CU$13)*'Infill Capacities'!$CN$6*('Infill Capacities'!$CQ$13)+'Infill Capacities'!$CK$13),(AND((O7&gt;'Infill Capacities'!$CV$13),(O7&lt;='Infill Capacities'!$CW$13))),((O7-'Infill Capacities'!$CV$13)*'Infill Capacities'!$CN$6*('Infill Capacities'!$CR$13)+'Infill Capacities'!$CM$13))+_xlfn.IFS((O7&lt;='Frame Capacities'!$BT$13),(O7*'Frame Capacities'!$BN$6*'Frame Capacities'!$BO$13),(AND((O7&gt;'Frame Capacities'!$BT$13),(O7&lt;='Frame Capacities'!$BU$13))),((O7-'Frame Capacities'!$BT$13)*'Frame Capacities'!$BN$6*('Frame Capacities'!$BP$13)+'Frame Capacities'!$BJ$13),(AND((O7&gt;'Frame Capacities'!$BU$13),(O7&lt;='Frame Capacities'!$BV$13))),((O7-'Frame Capacities'!$BU$13)*'Frame Capacities'!$BN$6*('Frame Capacities'!$BQ$13)+'Frame Capacities'!$BK$13),(AND((O7&gt;'Frame Capacities'!$BV$13),(O7&lt;='Frame Capacities'!$BW$13))),((O7-'Frame Capacities'!$BV$13)*'Frame Capacities'!$BN$6*('Frame Capacities'!$BR$13)+'Frame Capacities'!$BL$13))</f>
        <v>716.30088999999998</v>
      </c>
      <c r="U7" s="255">
        <f>U6+T7*K7</f>
        <v>4749.8199397275075</v>
      </c>
      <c r="V7" s="327"/>
      <c r="W7" s="240"/>
      <c r="X7" s="369">
        <v>1</v>
      </c>
      <c r="Y7" s="21">
        <f>'Structural Information'!$AJ$8</f>
        <v>67.278400000000005</v>
      </c>
      <c r="Z7" s="21">
        <f>Y7*M7</f>
        <v>0.27471948360207604</v>
      </c>
      <c r="AA7" s="21">
        <f>Z7*L7</f>
        <v>0.7554785799057091</v>
      </c>
      <c r="AB7" s="254">
        <f>T7/M5</f>
        <v>65758.158943969203</v>
      </c>
    </row>
    <row r="8" spans="2:28" x14ac:dyDescent="0.25">
      <c r="V8" s="374"/>
      <c r="W8" s="240"/>
      <c r="X8" s="377"/>
      <c r="Y8" s="367" t="s">
        <v>79</v>
      </c>
      <c r="Z8" s="328">
        <f>SUM(Z5:Z7)</f>
        <v>1.5601033718614865</v>
      </c>
      <c r="AA8" s="328">
        <f>SUM(AA5:AA7)</f>
        <v>10.345018375152556</v>
      </c>
      <c r="AB8" s="370" t="s">
        <v>339</v>
      </c>
    </row>
    <row r="9" spans="2:28" x14ac:dyDescent="0.25">
      <c r="W9" s="240"/>
      <c r="X9" s="377"/>
      <c r="Y9" s="375"/>
      <c r="Z9" s="375"/>
      <c r="AA9" s="376"/>
      <c r="AB9" s="21">
        <f>(('Structural Information'!$AJ$6*M5+'Structural Information'!$AJ$7*M6+'Structural Information'!$AJ$8*M7)^2)/('Structural Information'!$AJ$6*M5*M5+'Structural Information'!$AJ$7*M6*M6+'Structural Information'!$AJ$8*M7*M7)</f>
        <v>178.40893516026694</v>
      </c>
    </row>
    <row r="10" spans="2:28" x14ac:dyDescent="0.25">
      <c r="W10" s="240"/>
      <c r="X10" s="377"/>
      <c r="Y10" s="16"/>
      <c r="Z10" s="16"/>
      <c r="AA10" s="339"/>
      <c r="AB10" s="367" t="s">
        <v>338</v>
      </c>
    </row>
    <row r="11" spans="2:28" x14ac:dyDescent="0.25">
      <c r="X11" s="378"/>
      <c r="Y11" s="341"/>
      <c r="Z11" s="341"/>
      <c r="AA11" s="342"/>
      <c r="AB11" s="254">
        <f>2*PI()*SQRT(AB9/AB7)</f>
        <v>0.32727538778467991</v>
      </c>
    </row>
    <row r="13" spans="2:28" ht="15.75" x14ac:dyDescent="0.25">
      <c r="B13" s="882" t="s">
        <v>97</v>
      </c>
      <c r="C13" s="882"/>
      <c r="D13" s="882"/>
      <c r="E13" s="882"/>
      <c r="F13" s="882"/>
      <c r="G13" s="882"/>
      <c r="H13" s="882"/>
      <c r="J13" s="856" t="s">
        <v>108</v>
      </c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X13" s="860" t="s">
        <v>107</v>
      </c>
      <c r="Y13" s="860"/>
      <c r="Z13" s="860"/>
      <c r="AA13" s="860"/>
      <c r="AB13" s="860"/>
    </row>
    <row r="14" spans="2:28" ht="15" customHeight="1" x14ac:dyDescent="0.25">
      <c r="B14" s="515" t="s">
        <v>57</v>
      </c>
      <c r="C14" s="515" t="s">
        <v>100</v>
      </c>
      <c r="D14" s="515"/>
      <c r="E14" s="547" t="s">
        <v>98</v>
      </c>
      <c r="F14" s="547" t="s">
        <v>87</v>
      </c>
      <c r="G14" s="515" t="s">
        <v>92</v>
      </c>
      <c r="H14" s="515"/>
      <c r="J14" s="845" t="s">
        <v>5</v>
      </c>
      <c r="K14" s="846" t="s">
        <v>3</v>
      </c>
      <c r="L14" s="846" t="s">
        <v>72</v>
      </c>
      <c r="M14" s="845" t="s">
        <v>74</v>
      </c>
      <c r="N14" s="845" t="s">
        <v>82</v>
      </c>
      <c r="O14" s="846" t="s">
        <v>102</v>
      </c>
      <c r="P14" s="846" t="s">
        <v>262</v>
      </c>
      <c r="Q14" s="846" t="s">
        <v>263</v>
      </c>
      <c r="R14" s="845" t="s">
        <v>394</v>
      </c>
      <c r="S14" s="845" t="s">
        <v>395</v>
      </c>
      <c r="T14" s="845" t="s">
        <v>76</v>
      </c>
      <c r="U14" s="846" t="s">
        <v>103</v>
      </c>
      <c r="V14" s="845" t="s">
        <v>80</v>
      </c>
      <c r="X14" s="515" t="s">
        <v>5</v>
      </c>
      <c r="Y14" s="879" t="s">
        <v>77</v>
      </c>
      <c r="Z14" s="879" t="s">
        <v>78</v>
      </c>
      <c r="AA14" s="879" t="s">
        <v>105</v>
      </c>
      <c r="AB14" s="846" t="s">
        <v>106</v>
      </c>
    </row>
    <row r="15" spans="2:28" x14ac:dyDescent="0.25">
      <c r="B15" s="515"/>
      <c r="C15" s="10" t="s">
        <v>99</v>
      </c>
      <c r="D15" s="10" t="s">
        <v>101</v>
      </c>
      <c r="E15" s="547"/>
      <c r="F15" s="547"/>
      <c r="G15" s="515"/>
      <c r="H15" s="515"/>
      <c r="J15" s="576"/>
      <c r="K15" s="816"/>
      <c r="L15" s="816"/>
      <c r="M15" s="576"/>
      <c r="N15" s="576"/>
      <c r="O15" s="816"/>
      <c r="P15" s="816"/>
      <c r="Q15" s="816"/>
      <c r="R15" s="576"/>
      <c r="S15" s="576"/>
      <c r="T15" s="576"/>
      <c r="U15" s="816"/>
      <c r="V15" s="576"/>
      <c r="X15" s="515"/>
      <c r="Y15" s="879"/>
      <c r="Z15" s="879"/>
      <c r="AA15" s="879"/>
      <c r="AB15" s="816"/>
    </row>
    <row r="16" spans="2:28" x14ac:dyDescent="0.25">
      <c r="B16" s="10">
        <v>3</v>
      </c>
      <c r="C16" s="266">
        <f>'Yield Mechanism'!AA57</f>
        <v>12.636115146722082</v>
      </c>
      <c r="D16" s="21">
        <f>'Yield Mechanism'!C13</f>
        <v>135.73333333333332</v>
      </c>
      <c r="E16" s="21">
        <f>C16/D16</f>
        <v>9.3095150884494715E-2</v>
      </c>
      <c r="F16" s="23" t="s">
        <v>38</v>
      </c>
      <c r="G16" s="322" t="s">
        <v>93</v>
      </c>
      <c r="H16" s="322" t="s">
        <v>66</v>
      </c>
      <c r="J16" s="323">
        <v>3</v>
      </c>
      <c r="K16" s="255">
        <f>'Structural Information'!$AC$6</f>
        <v>3</v>
      </c>
      <c r="L16" s="255">
        <f>L17+K16</f>
        <v>8.75</v>
      </c>
      <c r="M16" s="324">
        <f>'Yield Mechanism'!$V$57</f>
        <v>1.0892958402475063E-2</v>
      </c>
      <c r="N16" s="25">
        <f>M16-M17</f>
        <v>2.6804700603870798E-3</v>
      </c>
      <c r="O16" s="325">
        <f>N16/K16</f>
        <v>8.9349002012902663E-4</v>
      </c>
      <c r="P16" s="324">
        <f>$C$26</f>
        <v>9.5976000000000013E-3</v>
      </c>
      <c r="Q16" s="324">
        <f>$D$26</f>
        <v>2.3241107073987645E-3</v>
      </c>
      <c r="R16" s="255">
        <f>O16/P16</f>
        <v>9.3095150884494715E-2</v>
      </c>
      <c r="S16" s="21">
        <f>O16/Q16</f>
        <v>0.38444382932560711</v>
      </c>
      <c r="T16" s="255">
        <f>_xlfn.IFS((O16&lt;='Infill Capacities'!$CT$11),(O16*'Infill Capacities'!$CO$11*'Infill Capacities'!$CN$4),(AND((O16&gt;'Infill Capacities'!$CT$11),(O16&lt;='Infill Capacities'!$CU$11))),((O16-'Infill Capacities'!$CT$11)*'Infill Capacities'!$CN$4*('Infill Capacities'!$CP$11)+'Infill Capacities'!$CJ$11),(AND((O16&gt;'Infill Capacities'!$CU$11),(O16&lt;='Infill Capacities'!$CV$11))),((O16-'Infill Capacities'!$CU$11)*'Infill Capacities'!$CN$4*('Infill Capacities'!$CQ$11)+'Infill Capacities'!$CK$11),(AND((O16&gt;'Infill Capacities'!$CV$11),(O16&lt;='Infill Capacities'!$CW$11))),((O16-'Infill Capacities'!$CV$11)*'Infill Capacities'!$CN$4*('Infill Capacities'!$CR$11)+'Infill Capacities'!$CM$11))+_xlfn.IFS((O16&lt;='Frame Capacities'!$BT$11),(O16*'Frame Capacities'!$BN$4*'Frame Capacities'!$BO$11),(AND((O16&gt;'Frame Capacities'!$BT$11),(O16&lt;='Frame Capacities'!$BU$11))),((O16-'Frame Capacities'!$BT$11)*'Frame Capacities'!$BN$4*('Frame Capacities'!$BP$11)+'Frame Capacities'!$BJ$11),(AND((O16&gt;'Frame Capacities'!$BU$11),(O16&lt;='Frame Capacities'!$BV$11))),((O16-'Frame Capacities'!$BU$11)*'Frame Capacities'!$BN$4*('Frame Capacities'!$BQ$11)+'Frame Capacities'!$BK$11),(AND((O16&gt;'Frame Capacities'!$BV$11),(O16&lt;='Frame Capacities'!$BW$11))),((O16-'Frame Capacities'!$BV$11)*'Frame Capacities'!$BN$4*('Frame Capacities'!$BR$11)+'Frame Capacities'!$BL$11))</f>
        <v>336.4915969706135</v>
      </c>
      <c r="U16" s="255">
        <f>T16*K16</f>
        <v>1009.4747909118405</v>
      </c>
      <c r="V16" s="21">
        <f>U18/AB16</f>
        <v>716.30709922199924</v>
      </c>
      <c r="W16" s="240"/>
      <c r="X16" s="369">
        <v>3</v>
      </c>
      <c r="Y16" s="21">
        <f>'Structural Information'!$AJ$6</f>
        <v>67.278400000000005</v>
      </c>
      <c r="Z16" s="21">
        <f>Y16*M16</f>
        <v>0.73286081258507829</v>
      </c>
      <c r="AA16" s="21">
        <f>Z16*L16</f>
        <v>6.412532110119435</v>
      </c>
      <c r="AB16" s="21">
        <f>AA19/Z19</f>
        <v>6.6309826398292255</v>
      </c>
    </row>
    <row r="17" spans="2:28" x14ac:dyDescent="0.25">
      <c r="B17" s="10">
        <v>2</v>
      </c>
      <c r="C17" s="266">
        <f>'Yield Mechanism'!AA58</f>
        <v>22.295879112878055</v>
      </c>
      <c r="D17" s="21">
        <f>'Yield Mechanism'!C14</f>
        <v>148.63333333333333</v>
      </c>
      <c r="E17" s="21">
        <f>C17/D17</f>
        <v>0.15000591464147603</v>
      </c>
      <c r="F17" s="23" t="s">
        <v>38</v>
      </c>
      <c r="G17" s="322" t="s">
        <v>93</v>
      </c>
      <c r="H17" s="322" t="s">
        <v>66</v>
      </c>
      <c r="J17" s="323">
        <v>2</v>
      </c>
      <c r="K17" s="255">
        <f>'Structural Information'!$AC$7</f>
        <v>3</v>
      </c>
      <c r="L17" s="255">
        <f>L18+K17</f>
        <v>5.75</v>
      </c>
      <c r="M17" s="324">
        <f>'Yield Mechanism'!$V$58</f>
        <v>8.2124883420879834E-3</v>
      </c>
      <c r="N17" s="25">
        <f>M17-M18</f>
        <v>4.1291646661076389E-3</v>
      </c>
      <c r="O17" s="325">
        <f>N17/K17</f>
        <v>1.3763882220358796E-3</v>
      </c>
      <c r="P17" s="324">
        <f>$C$27</f>
        <v>9.175559679266896E-3</v>
      </c>
      <c r="Q17" s="324">
        <f>$D$27</f>
        <v>2.0417626973598464E-3</v>
      </c>
      <c r="R17" s="21">
        <f>O17/P17</f>
        <v>0.15000591464147608</v>
      </c>
      <c r="S17" s="21">
        <f t="shared" ref="S17:S18" si="2">O17/Q17</f>
        <v>0.67411762582187129</v>
      </c>
      <c r="T17" s="255">
        <f>_xlfn.IFS((O17&lt;='Infill Capacities'!$CT$12),(O17*'Infill Capacities'!$CO$12*'Infill Capacities'!$CN$5),(AND((O17&gt;'Infill Capacities'!$CT$12),(O17&lt;='Infill Capacities'!$CU$12))),((O17-'Infill Capacities'!$CT$12)*'Infill Capacities'!$CN$5*('Infill Capacities'!$CP$12)+'Infill Capacities'!$CJ$12),(AND((O17&gt;'Infill Capacities'!$CU$12),(O17&lt;='Infill Capacities'!$CV$12))),((O17-'Infill Capacities'!$CU$12)*'Infill Capacities'!$CN$5*('Infill Capacities'!$CQ$12)+'Infill Capacities'!$CK$12),(AND((O17&gt;'Infill Capacities'!$CV$12),(O17&lt;='Infill Capacities'!$CW$12))),((O17-'Infill Capacities'!$CV$12)*'Infill Capacities'!$CN$5*('Infill Capacities'!$CR$12)+'Infill Capacities'!$CM$12))+_xlfn.IFS((O17&lt;='Frame Capacities'!$BT$12),(O17*'Frame Capacities'!$BN$5*'Frame Capacities'!$BO$12),(AND((O17&gt;'Frame Capacities'!$BT$12),(O17&lt;='Frame Capacities'!$BU$12))),((O17-'Frame Capacities'!$BT$12)*'Frame Capacities'!$BN$5*('Frame Capacities'!$BP$12)+'Frame Capacities'!$BJ$12),(AND((O17&gt;'Frame Capacities'!$BU$12),(O17&lt;='Frame Capacities'!$BV$12))),((O17-'Frame Capacities'!$BU$12)*'Frame Capacities'!$BN$5*('Frame Capacities'!$BQ$12)+'Frame Capacities'!$BK$12),(AND((O17&gt;'Frame Capacities'!$BV$12),(O17&lt;='Frame Capacities'!$BW$12))),((O17-'Frame Capacities'!$BV$12)*'Frame Capacities'!$BN$5*('Frame Capacities'!$BR$12)+'Frame Capacities'!$BL$12))</f>
        <v>590.17256710522224</v>
      </c>
      <c r="U17" s="255">
        <f>U16+T17*K17</f>
        <v>2779.9924922275072</v>
      </c>
      <c r="V17" s="326"/>
      <c r="W17" s="240"/>
      <c r="X17" s="369">
        <v>2</v>
      </c>
      <c r="Y17" s="21">
        <f>'Structural Information'!$AJ$7</f>
        <v>67.278400000000005</v>
      </c>
      <c r="Z17" s="21">
        <f>Y17*M17</f>
        <v>0.55252307567433223</v>
      </c>
      <c r="AA17" s="21">
        <f>Z17*L17</f>
        <v>3.1770076851274105</v>
      </c>
      <c r="AB17" s="367" t="s">
        <v>337</v>
      </c>
    </row>
    <row r="18" spans="2:28" x14ac:dyDescent="0.25">
      <c r="B18" s="10">
        <v>1</v>
      </c>
      <c r="C18" s="266">
        <f>'Yield Mechanism'!AA59</f>
        <v>34.080802476324855</v>
      </c>
      <c r="D18" s="21">
        <f>'Yield Mechanism'!C15</f>
        <v>188.61818181818182</v>
      </c>
      <c r="E18" s="21">
        <f>C18/D18</f>
        <v>0.18068672992075063</v>
      </c>
      <c r="F18" s="23" t="s">
        <v>38</v>
      </c>
      <c r="G18" s="322" t="s">
        <v>93</v>
      </c>
      <c r="H18" s="322" t="s">
        <v>66</v>
      </c>
      <c r="J18" s="323">
        <v>1</v>
      </c>
      <c r="K18" s="255">
        <f>'Structural Information'!$AC$8</f>
        <v>2.75</v>
      </c>
      <c r="L18" s="255">
        <f>K18</f>
        <v>2.75</v>
      </c>
      <c r="M18" s="324">
        <f>'Yield Mechanism'!$V$59</f>
        <v>4.0833236759803444E-3</v>
      </c>
      <c r="N18" s="25">
        <f>M18</f>
        <v>4.0833236759803444E-3</v>
      </c>
      <c r="O18" s="325">
        <f>N18/K18</f>
        <v>1.4848449730837617E-3</v>
      </c>
      <c r="P18" s="324">
        <f>$C$28</f>
        <v>8.2177865177759084E-3</v>
      </c>
      <c r="Q18" s="324">
        <f>$D$28</f>
        <v>1.8334748979116702E-3</v>
      </c>
      <c r="R18" s="21">
        <f t="shared" ref="R18" si="3">O18/P18</f>
        <v>0.18068672992075066</v>
      </c>
      <c r="S18" s="21">
        <f t="shared" si="2"/>
        <v>0.80985290541746802</v>
      </c>
      <c r="T18" s="255">
        <f>_xlfn.IFS((O18&lt;='Infill Capacities'!$CT$13),(O18*'Infill Capacities'!$CO$13*'Infill Capacities'!$CN$6),(AND((O18&gt;'Infill Capacities'!$CT$13),(O18&lt;='Infill Capacities'!$CU$13))),((O18-'Infill Capacities'!$CT$13)*'Infill Capacities'!$CN$6*('Infill Capacities'!$CP$13)+'Infill Capacities'!$CJ$13),(AND((O18&gt;'Infill Capacities'!$CU$13),(O18&lt;='Infill Capacities'!$CV$13))),((O18-'Infill Capacities'!$CU$13)*'Infill Capacities'!$CN$6*('Infill Capacities'!$CQ$13)+'Infill Capacities'!$CK$13),(AND((O18&gt;'Infill Capacities'!$CV$13),(O18&lt;='Infill Capacities'!$CW$13))),((O18-'Infill Capacities'!$CV$13)*'Infill Capacities'!$CN$6*('Infill Capacities'!$CR$13)+'Infill Capacities'!$CM$13))+_xlfn.IFS((O18&lt;='Frame Capacities'!$BT$13),(O18*'Frame Capacities'!$BN$6*'Frame Capacities'!$BO$13),(AND((O18&gt;'Frame Capacities'!$BT$13),(O18&lt;='Frame Capacities'!$BU$13))),((O18-'Frame Capacities'!$BT$13)*'Frame Capacities'!$BN$6*('Frame Capacities'!$BP$13)+'Frame Capacities'!$BJ$13),(AND((O18&gt;'Frame Capacities'!$BU$13),(O18&lt;='Frame Capacities'!$BV$13))),((O18-'Frame Capacities'!$BU$13)*'Frame Capacities'!$BN$6*('Frame Capacities'!$BQ$13)+'Frame Capacities'!$BK$13),(AND((O18&gt;'Frame Capacities'!$BV$13),(O18&lt;='Frame Capacities'!$BW$13))),((O18-'Frame Capacities'!$BV$13)*'Frame Capacities'!$BN$6*('Frame Capacities'!$BR$13)+'Frame Capacities'!$BL$13))</f>
        <v>716.30088999999998</v>
      </c>
      <c r="U18" s="255">
        <f>U17+T18*K18</f>
        <v>4749.8199397275075</v>
      </c>
      <c r="V18" s="327"/>
      <c r="W18" s="240"/>
      <c r="X18" s="369">
        <v>1</v>
      </c>
      <c r="Y18" s="21">
        <f>'Structural Information'!$AJ$8</f>
        <v>67.278400000000005</v>
      </c>
      <c r="Z18" s="21">
        <f>Y18*M18</f>
        <v>0.27471948360207604</v>
      </c>
      <c r="AA18" s="21">
        <f>Z18*L18</f>
        <v>0.7554785799057091</v>
      </c>
      <c r="AB18" s="254">
        <f>T18/M16</f>
        <v>65758.158943969203</v>
      </c>
    </row>
    <row r="19" spans="2:28" x14ac:dyDescent="0.25">
      <c r="V19" s="374"/>
      <c r="W19" s="240"/>
      <c r="X19" s="377"/>
      <c r="Y19" s="367" t="s">
        <v>79</v>
      </c>
      <c r="Z19" s="328">
        <f>SUM(Z16:Z18)</f>
        <v>1.5601033718614865</v>
      </c>
      <c r="AA19" s="328">
        <f>SUM(AA16:AA18)</f>
        <v>10.345018375152556</v>
      </c>
      <c r="AB19" s="370" t="s">
        <v>339</v>
      </c>
    </row>
    <row r="20" spans="2:28" x14ac:dyDescent="0.25">
      <c r="W20" s="240"/>
      <c r="X20" s="377"/>
      <c r="Y20" s="375"/>
      <c r="Z20" s="375"/>
      <c r="AA20" s="376"/>
      <c r="AB20" s="21">
        <f>(('Structural Information'!$AJ$6*M16+'Structural Information'!$AJ$7*M17+'Structural Information'!$AJ$8*M18)^2)/('Structural Information'!$AJ$6*M16*M16+'Structural Information'!$AJ$7*M17*M17+'Structural Information'!$AJ$8*M18*M18)</f>
        <v>178.40893516026694</v>
      </c>
    </row>
    <row r="21" spans="2:28" x14ac:dyDescent="0.25">
      <c r="W21" s="240"/>
      <c r="X21" s="377"/>
      <c r="Y21" s="16"/>
      <c r="Z21" s="16"/>
      <c r="AA21" s="339"/>
      <c r="AB21" s="367" t="s">
        <v>338</v>
      </c>
    </row>
    <row r="22" spans="2:28" x14ac:dyDescent="0.25">
      <c r="X22" s="378"/>
      <c r="Y22" s="341"/>
      <c r="Z22" s="341"/>
      <c r="AA22" s="342"/>
      <c r="AB22" s="254">
        <f>2*PI()*SQRT(AB20/AB18)</f>
        <v>0.32727538778467991</v>
      </c>
    </row>
    <row r="24" spans="2:28" ht="15.75" customHeight="1" x14ac:dyDescent="0.25">
      <c r="B24" s="883" t="s">
        <v>261</v>
      </c>
      <c r="C24" s="884"/>
      <c r="D24" s="884"/>
      <c r="E24" s="884"/>
      <c r="F24" s="884"/>
      <c r="G24" s="884"/>
      <c r="H24" s="885"/>
      <c r="J24" s="865" t="s">
        <v>109</v>
      </c>
      <c r="K24" s="866"/>
      <c r="L24" s="866"/>
      <c r="M24" s="866"/>
      <c r="N24" s="866"/>
      <c r="O24" s="866"/>
      <c r="P24" s="866"/>
      <c r="Q24" s="866"/>
      <c r="R24" s="866"/>
      <c r="S24" s="866"/>
      <c r="T24" s="866"/>
      <c r="U24" s="866"/>
      <c r="V24" s="867"/>
      <c r="X24" s="858" t="s">
        <v>107</v>
      </c>
      <c r="Y24" s="858"/>
      <c r="Z24" s="858"/>
      <c r="AA24" s="858"/>
      <c r="AB24" s="858"/>
    </row>
    <row r="25" spans="2:28" ht="15" customHeight="1" x14ac:dyDescent="0.25">
      <c r="B25" s="10" t="s">
        <v>5</v>
      </c>
      <c r="C25" s="10" t="s">
        <v>311</v>
      </c>
      <c r="D25" s="10" t="s">
        <v>264</v>
      </c>
      <c r="E25" s="11" t="s">
        <v>70</v>
      </c>
      <c r="F25" s="151" t="s">
        <v>193</v>
      </c>
      <c r="G25" s="151" t="s">
        <v>194</v>
      </c>
      <c r="H25" s="10" t="s">
        <v>220</v>
      </c>
      <c r="J25" s="845" t="s">
        <v>5</v>
      </c>
      <c r="K25" s="846" t="s">
        <v>3</v>
      </c>
      <c r="L25" s="846" t="s">
        <v>72</v>
      </c>
      <c r="M25" s="845" t="s">
        <v>74</v>
      </c>
      <c r="N25" s="845" t="s">
        <v>82</v>
      </c>
      <c r="O25" s="846" t="s">
        <v>102</v>
      </c>
      <c r="P25" s="846" t="s">
        <v>262</v>
      </c>
      <c r="Q25" s="846" t="s">
        <v>263</v>
      </c>
      <c r="R25" s="845" t="s">
        <v>394</v>
      </c>
      <c r="S25" s="845" t="s">
        <v>395</v>
      </c>
      <c r="T25" s="845" t="s">
        <v>76</v>
      </c>
      <c r="U25" s="846" t="s">
        <v>103</v>
      </c>
      <c r="V25" s="845" t="s">
        <v>80</v>
      </c>
      <c r="X25" s="845" t="s">
        <v>5</v>
      </c>
      <c r="Y25" s="847" t="s">
        <v>77</v>
      </c>
      <c r="Z25" s="847" t="s">
        <v>78</v>
      </c>
      <c r="AA25" s="847" t="s">
        <v>105</v>
      </c>
      <c r="AB25" s="846" t="s">
        <v>106</v>
      </c>
    </row>
    <row r="26" spans="2:28" x14ac:dyDescent="0.25">
      <c r="B26" s="329">
        <v>3</v>
      </c>
      <c r="C26" s="330">
        <f>'Frame Capacities'!BT11</f>
        <v>9.5976000000000013E-3</v>
      </c>
      <c r="D26" s="227">
        <f>'Infill Capacities'!CT11</f>
        <v>2.3241107073987645E-3</v>
      </c>
      <c r="E26" s="94">
        <f>'System Capacities'!Q6</f>
        <v>2.3241107073987645E-3</v>
      </c>
      <c r="F26" s="331">
        <f>'System Capacities'!N6</f>
        <v>135.73333333333332</v>
      </c>
      <c r="G26" s="195">
        <f>'System Capacities'!O6</f>
        <v>842.39999999999986</v>
      </c>
      <c r="H26" s="168">
        <f>'System Capacities'!P6</f>
        <v>875.26856019743718</v>
      </c>
      <c r="J26" s="576"/>
      <c r="K26" s="816"/>
      <c r="L26" s="816"/>
      <c r="M26" s="576"/>
      <c r="N26" s="576"/>
      <c r="O26" s="816"/>
      <c r="P26" s="816"/>
      <c r="Q26" s="816"/>
      <c r="R26" s="576"/>
      <c r="S26" s="576"/>
      <c r="T26" s="576"/>
      <c r="U26" s="816"/>
      <c r="V26" s="576"/>
      <c r="X26" s="576"/>
      <c r="Y26" s="848"/>
      <c r="Z26" s="848"/>
      <c r="AA26" s="848"/>
      <c r="AB26" s="816"/>
    </row>
    <row r="27" spans="2:28" x14ac:dyDescent="0.25">
      <c r="B27" s="329">
        <v>2</v>
      </c>
      <c r="C27" s="330">
        <f>'Frame Capacities'!BT12</f>
        <v>9.175559679266896E-3</v>
      </c>
      <c r="D27" s="227">
        <f>'Infill Capacities'!CT12</f>
        <v>2.0417626973598464E-3</v>
      </c>
      <c r="E27" s="94">
        <f>'System Capacities'!Q7</f>
        <v>2.0417626973598464E-3</v>
      </c>
      <c r="F27" s="331">
        <f>'System Capacities'!N7</f>
        <v>148.63333333333333</v>
      </c>
      <c r="G27" s="195">
        <f>'System Capacities'!O7</f>
        <v>842.39999999999986</v>
      </c>
      <c r="H27" s="168">
        <f>'System Capacities'!P7</f>
        <v>875.47416726523829</v>
      </c>
      <c r="J27" s="323">
        <v>3</v>
      </c>
      <c r="K27" s="255">
        <f>'Structural Information'!$AC$6</f>
        <v>3</v>
      </c>
      <c r="L27" s="255">
        <f>L28+K27</f>
        <v>8.75</v>
      </c>
      <c r="M27" s="324">
        <f>'Yield Mechanism'!$V$57</f>
        <v>1.0892958402475063E-2</v>
      </c>
      <c r="N27" s="25">
        <f>M27-M28</f>
        <v>2.6804700603870798E-3</v>
      </c>
      <c r="O27" s="325">
        <f>N27/K27</f>
        <v>8.9349002012902663E-4</v>
      </c>
      <c r="P27" s="324">
        <f>$C$26</f>
        <v>9.5976000000000013E-3</v>
      </c>
      <c r="Q27" s="324">
        <f>$D$26</f>
        <v>2.3241107073987645E-3</v>
      </c>
      <c r="R27" s="255">
        <f>O27/P27</f>
        <v>9.3095150884494715E-2</v>
      </c>
      <c r="S27" s="21">
        <f>O27/Q27</f>
        <v>0.38444382932560711</v>
      </c>
      <c r="T27" s="255">
        <f>_xlfn.IFS((O27&lt;='Infill Capacities'!$CT$11),(O27*'Infill Capacities'!$CO$11*'Infill Capacities'!$CN$4),(AND((O27&gt;'Infill Capacities'!$CT$11),(O27&lt;='Infill Capacities'!$CU$11))),((O27-'Infill Capacities'!$CT$11)*'Infill Capacities'!$CN$4*('Infill Capacities'!$CP$11)+'Infill Capacities'!$CJ$11),(AND((O27&gt;'Infill Capacities'!$CU$11),(O27&lt;='Infill Capacities'!$CV$11))),((O27-'Infill Capacities'!$CU$11)*'Infill Capacities'!$CN$4*('Infill Capacities'!$CQ$11)+'Infill Capacities'!$CK$11),(AND((O27&gt;'Infill Capacities'!$CV$11),(O27&lt;='Infill Capacities'!$CW$11))),((O27-'Infill Capacities'!$CV$11)*'Infill Capacities'!$CN$4*('Infill Capacities'!$CR$11)+'Infill Capacities'!$CM$11))+_xlfn.IFS((O27&lt;='Frame Capacities'!$BT$11),(O27*'Frame Capacities'!$BN$4*'Frame Capacities'!$BO$11),(AND((O27&gt;'Frame Capacities'!$BT$11),(O27&lt;='Frame Capacities'!$BU$11))),((O27-'Frame Capacities'!$BT$11)*'Frame Capacities'!$BN$4*('Frame Capacities'!$BP$11)+'Frame Capacities'!$BJ$11),(AND((O27&gt;'Frame Capacities'!$BU$11),(O27&lt;='Frame Capacities'!$BV$11))),((O27-'Frame Capacities'!$BU$11)*'Frame Capacities'!$BN$4*('Frame Capacities'!$BQ$11)+'Frame Capacities'!$BK$11),(AND((O27&gt;'Frame Capacities'!$BV$11),(O27&lt;='Frame Capacities'!$BW$11))),((O27-'Frame Capacities'!$BV$11)*'Frame Capacities'!$BN$4*('Frame Capacities'!$BR$11)+'Frame Capacities'!$BL$11))</f>
        <v>336.4915969706135</v>
      </c>
      <c r="U27" s="255">
        <f>T27*K27</f>
        <v>1009.4747909118405</v>
      </c>
      <c r="V27" s="21">
        <f>U29/AB27</f>
        <v>716.30709922199924</v>
      </c>
      <c r="W27" s="240"/>
      <c r="X27" s="369">
        <v>3</v>
      </c>
      <c r="Y27" s="21">
        <f>'Structural Information'!$AJ$6</f>
        <v>67.278400000000005</v>
      </c>
      <c r="Z27" s="21">
        <f>Y27*M27</f>
        <v>0.73286081258507829</v>
      </c>
      <c r="AA27" s="21">
        <f>Z27*L27</f>
        <v>6.412532110119435</v>
      </c>
      <c r="AB27" s="21">
        <f>AA30/Z30</f>
        <v>6.6309826398292255</v>
      </c>
    </row>
    <row r="28" spans="2:28" x14ac:dyDescent="0.25">
      <c r="B28" s="149">
        <v>1</v>
      </c>
      <c r="C28" s="332">
        <f>'Frame Capacities'!BT13</f>
        <v>8.2177865177759084E-3</v>
      </c>
      <c r="D28" s="87">
        <f>'Infill Capacities'!CT13</f>
        <v>1.8334748979116702E-3</v>
      </c>
      <c r="E28" s="89">
        <f>'System Capacities'!Q8</f>
        <v>1.8334748979116702E-3</v>
      </c>
      <c r="F28" s="333">
        <f>'System Capacities'!N8</f>
        <v>188.61818181818182</v>
      </c>
      <c r="G28" s="192">
        <f>'System Capacities'!O8</f>
        <v>842.40000000000009</v>
      </c>
      <c r="H28" s="181">
        <f>'System Capacities'!P8</f>
        <v>884.48270693152199</v>
      </c>
      <c r="J28" s="323">
        <v>2</v>
      </c>
      <c r="K28" s="255">
        <f>'Structural Information'!$AC$7</f>
        <v>3</v>
      </c>
      <c r="L28" s="255">
        <f>L29+K28</f>
        <v>5.75</v>
      </c>
      <c r="M28" s="324">
        <f>'Yield Mechanism'!$V$58</f>
        <v>8.2124883420879834E-3</v>
      </c>
      <c r="N28" s="25">
        <f>M28-M29</f>
        <v>4.1291646661076389E-3</v>
      </c>
      <c r="O28" s="325">
        <f>N28/K28</f>
        <v>1.3763882220358796E-3</v>
      </c>
      <c r="P28" s="324">
        <f>$C$27</f>
        <v>9.175559679266896E-3</v>
      </c>
      <c r="Q28" s="324">
        <f>$D$27</f>
        <v>2.0417626973598464E-3</v>
      </c>
      <c r="R28" s="21">
        <f>O28/P28</f>
        <v>0.15000591464147608</v>
      </c>
      <c r="S28" s="21">
        <f t="shared" ref="S28:S29" si="4">O28/Q28</f>
        <v>0.67411762582187129</v>
      </c>
      <c r="T28" s="255">
        <f>_xlfn.IFS((O28&lt;='Infill Capacities'!$CT$12),(O28*'Infill Capacities'!$CO$12*'Infill Capacities'!$CN$5),(AND((O28&gt;'Infill Capacities'!$CT$12),(O28&lt;='Infill Capacities'!$CU$12))),((O28-'Infill Capacities'!$CT$12)*'Infill Capacities'!$CN$5*('Infill Capacities'!$CP$12)+'Infill Capacities'!$CJ$12),(AND((O28&gt;'Infill Capacities'!$CU$12),(O28&lt;='Infill Capacities'!$CV$12))),((O28-'Infill Capacities'!$CU$12)*'Infill Capacities'!$CN$5*('Infill Capacities'!$CQ$12)+'Infill Capacities'!$CK$12),(AND((O28&gt;'Infill Capacities'!$CV$12),(O28&lt;='Infill Capacities'!$CW$12))),((O28-'Infill Capacities'!$CV$12)*'Infill Capacities'!$CN$5*('Infill Capacities'!$CR$12)+'Infill Capacities'!$CM$12))+_xlfn.IFS((O28&lt;='Frame Capacities'!$BT$12),(O28*'Frame Capacities'!$BN$5*'Frame Capacities'!$BO$12),(AND((O28&gt;'Frame Capacities'!$BT$12),(O28&lt;='Frame Capacities'!$BU$12))),((O28-'Frame Capacities'!$BT$12)*'Frame Capacities'!$BN$5*('Frame Capacities'!$BP$12)+'Frame Capacities'!$BJ$12),(AND((O28&gt;'Frame Capacities'!$BU$12),(O28&lt;='Frame Capacities'!$BV$12))),((O28-'Frame Capacities'!$BU$12)*'Frame Capacities'!$BN$5*('Frame Capacities'!$BQ$12)+'Frame Capacities'!$BK$12),(AND((O28&gt;'Frame Capacities'!$BV$12),(O28&lt;='Frame Capacities'!$BW$12))),((O28-'Frame Capacities'!$BV$12)*'Frame Capacities'!$BN$5*('Frame Capacities'!$BR$12)+'Frame Capacities'!$BL$12))</f>
        <v>590.17256710522224</v>
      </c>
      <c r="U28" s="255">
        <f>U27+T28*K28</f>
        <v>2779.9924922275072</v>
      </c>
      <c r="V28" s="326"/>
      <c r="W28" s="240"/>
      <c r="X28" s="369">
        <v>2</v>
      </c>
      <c r="Y28" s="21">
        <f>'Structural Information'!$AJ$7</f>
        <v>67.278400000000005</v>
      </c>
      <c r="Z28" s="21">
        <f>Y28*M28</f>
        <v>0.55252307567433223</v>
      </c>
      <c r="AA28" s="21">
        <f>Z28*L28</f>
        <v>3.1770076851274105</v>
      </c>
      <c r="AB28" s="367" t="s">
        <v>337</v>
      </c>
    </row>
    <row r="29" spans="2:28" x14ac:dyDescent="0.25">
      <c r="J29" s="323">
        <v>1</v>
      </c>
      <c r="K29" s="255">
        <f>'Structural Information'!$AC$8</f>
        <v>2.75</v>
      </c>
      <c r="L29" s="255">
        <f>K29</f>
        <v>2.75</v>
      </c>
      <c r="M29" s="324">
        <f>'Yield Mechanism'!$V$59</f>
        <v>4.0833236759803444E-3</v>
      </c>
      <c r="N29" s="25">
        <f>M29</f>
        <v>4.0833236759803444E-3</v>
      </c>
      <c r="O29" s="325">
        <f>N29/K29</f>
        <v>1.4848449730837617E-3</v>
      </c>
      <c r="P29" s="324">
        <f>$C$28</f>
        <v>8.2177865177759084E-3</v>
      </c>
      <c r="Q29" s="324">
        <f>$D$28</f>
        <v>1.8334748979116702E-3</v>
      </c>
      <c r="R29" s="21">
        <f t="shared" ref="R29" si="5">O29/P29</f>
        <v>0.18068672992075066</v>
      </c>
      <c r="S29" s="21">
        <f t="shared" si="4"/>
        <v>0.80985290541746802</v>
      </c>
      <c r="T29" s="255">
        <f>_xlfn.IFS((O29&lt;='Infill Capacities'!$CT$13),(O29*'Infill Capacities'!$CO$13*'Infill Capacities'!$CN$6),(AND((O29&gt;'Infill Capacities'!$CT$13),(O29&lt;='Infill Capacities'!$CU$13))),((O29-'Infill Capacities'!$CT$13)*'Infill Capacities'!$CN$6*('Infill Capacities'!$CP$13)+'Infill Capacities'!$CJ$13),(AND((O29&gt;'Infill Capacities'!$CU$13),(O29&lt;='Infill Capacities'!$CV$13))),((O29-'Infill Capacities'!$CU$13)*'Infill Capacities'!$CN$6*('Infill Capacities'!$CQ$13)+'Infill Capacities'!$CK$13),(AND((O29&gt;'Infill Capacities'!$CV$13),(O29&lt;='Infill Capacities'!$CW$13))),((O29-'Infill Capacities'!$CV$13)*'Infill Capacities'!$CN$6*('Infill Capacities'!$CR$13)+'Infill Capacities'!$CM$13))+_xlfn.IFS((O29&lt;='Frame Capacities'!$BT$13),(O29*'Frame Capacities'!$BN$6*'Frame Capacities'!$BO$13),(AND((O29&gt;'Frame Capacities'!$BT$13),(O29&lt;='Frame Capacities'!$BU$13))),((O29-'Frame Capacities'!$BT$13)*'Frame Capacities'!$BN$6*('Frame Capacities'!$BP$13)+'Frame Capacities'!$BJ$13),(AND((O29&gt;'Frame Capacities'!$BU$13),(O29&lt;='Frame Capacities'!$BV$13))),((O29-'Frame Capacities'!$BU$13)*'Frame Capacities'!$BN$6*('Frame Capacities'!$BQ$13)+'Frame Capacities'!$BK$13),(AND((O29&gt;'Frame Capacities'!$BV$13),(O29&lt;='Frame Capacities'!$BW$13))),((O29-'Frame Capacities'!$BV$13)*'Frame Capacities'!$BN$6*('Frame Capacities'!$BR$13)+'Frame Capacities'!$BL$13))</f>
        <v>716.30088999999998</v>
      </c>
      <c r="U29" s="255">
        <f>U28+T29*K29</f>
        <v>4749.8199397275075</v>
      </c>
      <c r="V29" s="327"/>
      <c r="W29" s="240"/>
      <c r="X29" s="369">
        <v>1</v>
      </c>
      <c r="Y29" s="21">
        <f>'Structural Information'!$AJ$8</f>
        <v>67.278400000000005</v>
      </c>
      <c r="Z29" s="21">
        <f>Y29*M29</f>
        <v>0.27471948360207604</v>
      </c>
      <c r="AA29" s="21">
        <f>Z29*L29</f>
        <v>0.7554785799057091</v>
      </c>
      <c r="AB29" s="254">
        <f>T29/M27</f>
        <v>65758.158943969203</v>
      </c>
    </row>
    <row r="30" spans="2:28" x14ac:dyDescent="0.25">
      <c r="V30" s="374"/>
      <c r="W30" s="240"/>
      <c r="X30" s="377"/>
      <c r="Y30" s="367" t="s">
        <v>79</v>
      </c>
      <c r="Z30" s="328">
        <f>SUM(Z27:Z29)</f>
        <v>1.5601033718614865</v>
      </c>
      <c r="AA30" s="328">
        <f>SUM(AA27:AA29)</f>
        <v>10.345018375152556</v>
      </c>
      <c r="AB30" s="370" t="s">
        <v>339</v>
      </c>
    </row>
    <row r="31" spans="2:28" x14ac:dyDescent="0.25">
      <c r="W31" s="240"/>
      <c r="X31" s="377"/>
      <c r="Y31" s="375"/>
      <c r="Z31" s="375"/>
      <c r="AA31" s="376"/>
      <c r="AB31" s="21">
        <f>(('Structural Information'!$AJ$6*M27+'Structural Information'!$AJ$7*M28+'Structural Information'!$AJ$8*M29)^2)/('Structural Information'!$AJ$6*M27*M27+'Structural Information'!$AJ$7*M28*M28+'Structural Information'!$AJ$8*M29*M29)</f>
        <v>178.40893516026694</v>
      </c>
    </row>
    <row r="32" spans="2:28" x14ac:dyDescent="0.25">
      <c r="W32" s="240"/>
      <c r="X32" s="377"/>
      <c r="Y32" s="16"/>
      <c r="Z32" s="16"/>
      <c r="AA32" s="339"/>
      <c r="AB32" s="367" t="s">
        <v>338</v>
      </c>
    </row>
    <row r="33" spans="2:28" x14ac:dyDescent="0.25">
      <c r="X33" s="378"/>
      <c r="Y33" s="341"/>
      <c r="Z33" s="341"/>
      <c r="AA33" s="342"/>
      <c r="AB33" s="254">
        <f>2*PI()*SQRT(AB31/AB29)</f>
        <v>0.32727538778467991</v>
      </c>
    </row>
    <row r="35" spans="2:28" ht="15.75" customHeight="1" x14ac:dyDescent="0.25">
      <c r="B35" s="880" t="s">
        <v>224</v>
      </c>
      <c r="C35" s="880"/>
      <c r="D35" s="880"/>
      <c r="E35" s="886" t="s">
        <v>222</v>
      </c>
      <c r="F35" s="886"/>
      <c r="G35" s="886"/>
      <c r="H35" s="334"/>
      <c r="J35" s="856" t="s">
        <v>110</v>
      </c>
      <c r="K35" s="856"/>
      <c r="L35" s="856"/>
      <c r="M35" s="856"/>
      <c r="N35" s="856"/>
      <c r="O35" s="856"/>
      <c r="P35" s="856"/>
      <c r="Q35" s="856"/>
      <c r="R35" s="856"/>
      <c r="S35" s="856"/>
      <c r="T35" s="856"/>
      <c r="U35" s="856"/>
      <c r="V35" s="856"/>
      <c r="X35" s="857" t="s">
        <v>107</v>
      </c>
      <c r="Y35" s="857"/>
      <c r="Z35" s="857"/>
      <c r="AA35" s="857"/>
      <c r="AB35" s="857"/>
    </row>
    <row r="36" spans="2:28" ht="15" customHeight="1" x14ac:dyDescent="0.25">
      <c r="B36" s="10" t="s">
        <v>113</v>
      </c>
      <c r="C36" s="247" t="s">
        <v>80</v>
      </c>
      <c r="D36" s="10" t="s">
        <v>114</v>
      </c>
      <c r="E36" s="335" t="s">
        <v>223</v>
      </c>
      <c r="F36" s="335" t="s">
        <v>379</v>
      </c>
      <c r="G36" s="10" t="s">
        <v>225</v>
      </c>
      <c r="H36" s="220"/>
      <c r="J36" s="845" t="s">
        <v>5</v>
      </c>
      <c r="K36" s="846" t="s">
        <v>3</v>
      </c>
      <c r="L36" s="846" t="s">
        <v>72</v>
      </c>
      <c r="M36" s="845" t="s">
        <v>74</v>
      </c>
      <c r="N36" s="845" t="s">
        <v>82</v>
      </c>
      <c r="O36" s="846" t="s">
        <v>102</v>
      </c>
      <c r="P36" s="846" t="s">
        <v>262</v>
      </c>
      <c r="Q36" s="846" t="s">
        <v>263</v>
      </c>
      <c r="R36" s="845" t="s">
        <v>394</v>
      </c>
      <c r="S36" s="845" t="s">
        <v>395</v>
      </c>
      <c r="T36" s="845" t="s">
        <v>76</v>
      </c>
      <c r="U36" s="846" t="s">
        <v>103</v>
      </c>
      <c r="V36" s="845" t="s">
        <v>80</v>
      </c>
      <c r="X36" s="845" t="s">
        <v>5</v>
      </c>
      <c r="Y36" s="847" t="s">
        <v>77</v>
      </c>
      <c r="Z36" s="847" t="s">
        <v>78</v>
      </c>
      <c r="AA36" s="847" t="s">
        <v>105</v>
      </c>
      <c r="AB36" s="846" t="s">
        <v>106</v>
      </c>
    </row>
    <row r="37" spans="2:28" x14ac:dyDescent="0.25">
      <c r="B37" s="336">
        <v>0</v>
      </c>
      <c r="C37" s="227">
        <v>0</v>
      </c>
      <c r="D37" s="67">
        <v>0</v>
      </c>
      <c r="E37" s="55" t="s">
        <v>221</v>
      </c>
      <c r="F37" s="337"/>
      <c r="G37" s="168" t="s">
        <v>221</v>
      </c>
      <c r="H37" s="92"/>
      <c r="J37" s="576"/>
      <c r="K37" s="816"/>
      <c r="L37" s="816"/>
      <c r="M37" s="576"/>
      <c r="N37" s="576"/>
      <c r="O37" s="816"/>
      <c r="P37" s="816"/>
      <c r="Q37" s="816"/>
      <c r="R37" s="576"/>
      <c r="S37" s="576"/>
      <c r="T37" s="576"/>
      <c r="U37" s="816"/>
      <c r="V37" s="576"/>
      <c r="X37" s="576"/>
      <c r="Y37" s="848"/>
      <c r="Z37" s="848"/>
      <c r="AA37" s="848"/>
      <c r="AB37" s="816"/>
    </row>
    <row r="38" spans="2:28" x14ac:dyDescent="0.25">
      <c r="B38" s="336">
        <v>1</v>
      </c>
      <c r="C38" s="92">
        <f>V5*-1</f>
        <v>-716.30709922199924</v>
      </c>
      <c r="D38" s="338">
        <f>M5</f>
        <v>1.0892958402475063E-2</v>
      </c>
      <c r="E38" s="55">
        <f>((C38-C37)/(D38-D37))*-1</f>
        <v>65758.728965607937</v>
      </c>
      <c r="F38" s="337">
        <f>$O$229</f>
        <v>66712.874015748006</v>
      </c>
      <c r="G38" s="168">
        <f>((F38-E38)/F38)*100</f>
        <v>1.4302262707417408</v>
      </c>
      <c r="H38" s="92"/>
      <c r="J38" s="323">
        <v>3</v>
      </c>
      <c r="K38" s="255">
        <f>'Structural Information'!$AC$6</f>
        <v>3</v>
      </c>
      <c r="L38" s="255">
        <f>L39+K38</f>
        <v>8.75</v>
      </c>
      <c r="M38" s="324">
        <f>'Yield Mechanism'!$V$57</f>
        <v>1.0892958402475063E-2</v>
      </c>
      <c r="N38" s="25">
        <f>M38-M39</f>
        <v>2.6804700603870798E-3</v>
      </c>
      <c r="O38" s="325">
        <f>N38/K38</f>
        <v>8.9349002012902663E-4</v>
      </c>
      <c r="P38" s="324">
        <f>$C$26</f>
        <v>9.5976000000000013E-3</v>
      </c>
      <c r="Q38" s="324">
        <f>$D$26</f>
        <v>2.3241107073987645E-3</v>
      </c>
      <c r="R38" s="255">
        <f>O38/P38</f>
        <v>9.3095150884494715E-2</v>
      </c>
      <c r="S38" s="21">
        <f>O38/Q38</f>
        <v>0.38444382932560711</v>
      </c>
      <c r="T38" s="255">
        <f>_xlfn.IFS((O38&lt;='Infill Capacities'!$CT$11),(O38*'Infill Capacities'!$CO$11*'Infill Capacities'!$CN$4),(AND((O38&gt;'Infill Capacities'!$CT$11),(O38&lt;='Infill Capacities'!$CU$11))),((O38-'Infill Capacities'!$CT$11)*'Infill Capacities'!$CN$4*('Infill Capacities'!$CP$11)+'Infill Capacities'!$CJ$11),(AND((O38&gt;'Infill Capacities'!$CU$11),(O38&lt;='Infill Capacities'!$CV$11))),((O38-'Infill Capacities'!$CU$11)*'Infill Capacities'!$CN$4*('Infill Capacities'!$CQ$11)+'Infill Capacities'!$CK$11),(AND((O38&gt;'Infill Capacities'!$CV$11),(O38&lt;='Infill Capacities'!$CW$11))),((O38-'Infill Capacities'!$CV$11)*'Infill Capacities'!$CN$4*('Infill Capacities'!$CR$11)+'Infill Capacities'!$CM$11))+_xlfn.IFS((O38&lt;='Frame Capacities'!$BT$11),(O38*'Frame Capacities'!$BN$4*'Frame Capacities'!$BO$11),(AND((O38&gt;'Frame Capacities'!$BT$11),(O38&lt;='Frame Capacities'!$BU$11))),((O38-'Frame Capacities'!$BT$11)*'Frame Capacities'!$BN$4*('Frame Capacities'!$BP$11)+'Frame Capacities'!$BJ$11),(AND((O38&gt;'Frame Capacities'!$BU$11),(O38&lt;='Frame Capacities'!$BV$11))),((O38-'Frame Capacities'!$BU$11)*'Frame Capacities'!$BN$4*('Frame Capacities'!$BQ$11)+'Frame Capacities'!$BK$11),(AND((O38&gt;'Frame Capacities'!$BV$11),(O38&lt;='Frame Capacities'!$BW$11))),((O38-'Frame Capacities'!$BV$11)*'Frame Capacities'!$BN$4*('Frame Capacities'!$BR$11)+'Frame Capacities'!$BL$11))</f>
        <v>336.4915969706135</v>
      </c>
      <c r="U38" s="255">
        <f>T38*K38</f>
        <v>1009.4747909118405</v>
      </c>
      <c r="V38" s="21">
        <f>U40/AB38</f>
        <v>716.30709922199924</v>
      </c>
      <c r="W38" s="240"/>
      <c r="X38" s="369">
        <v>3</v>
      </c>
      <c r="Y38" s="21">
        <f>'Structural Information'!$AJ$6</f>
        <v>67.278400000000005</v>
      </c>
      <c r="Z38" s="21">
        <f>Y38*M38</f>
        <v>0.73286081258507829</v>
      </c>
      <c r="AA38" s="21">
        <f>Z38*L38</f>
        <v>6.412532110119435</v>
      </c>
      <c r="AB38" s="21">
        <f>AA41/Z41</f>
        <v>6.6309826398292255</v>
      </c>
    </row>
    <row r="39" spans="2:28" x14ac:dyDescent="0.25">
      <c r="B39" s="336">
        <v>2</v>
      </c>
      <c r="C39" s="195">
        <f>V16*-1</f>
        <v>-716.30709922199924</v>
      </c>
      <c r="D39" s="67">
        <f>M16</f>
        <v>1.0892958402475063E-2</v>
      </c>
      <c r="E39" s="55" t="e">
        <f>((C39-C38)/(D39-D38))*-1</f>
        <v>#DIV/0!</v>
      </c>
      <c r="G39" s="339"/>
      <c r="H39" s="92"/>
      <c r="J39" s="323">
        <v>2</v>
      </c>
      <c r="K39" s="255">
        <f>'Structural Information'!$AC$7</f>
        <v>3</v>
      </c>
      <c r="L39" s="255">
        <f>L40+K39</f>
        <v>5.75</v>
      </c>
      <c r="M39" s="324">
        <f>'Yield Mechanism'!$V$58</f>
        <v>8.2124883420879834E-3</v>
      </c>
      <c r="N39" s="25">
        <f>M39-M40</f>
        <v>4.1291646661076389E-3</v>
      </c>
      <c r="O39" s="325">
        <f>N39/K39</f>
        <v>1.3763882220358796E-3</v>
      </c>
      <c r="P39" s="324">
        <f>$C$27</f>
        <v>9.175559679266896E-3</v>
      </c>
      <c r="Q39" s="324">
        <f>$D$27</f>
        <v>2.0417626973598464E-3</v>
      </c>
      <c r="R39" s="21">
        <f>O39/P39</f>
        <v>0.15000591464147608</v>
      </c>
      <c r="S39" s="21">
        <f t="shared" ref="S39:S40" si="6">O39/Q39</f>
        <v>0.67411762582187129</v>
      </c>
      <c r="T39" s="255">
        <f>_xlfn.IFS((O39&lt;='Infill Capacities'!$CT$12),(O39*'Infill Capacities'!$CO$12*'Infill Capacities'!$CN$5),(AND((O39&gt;'Infill Capacities'!$CT$12),(O39&lt;='Infill Capacities'!$CU$12))),((O39-'Infill Capacities'!$CT$12)*'Infill Capacities'!$CN$5*('Infill Capacities'!$CP$12)+'Infill Capacities'!$CJ$12),(AND((O39&gt;'Infill Capacities'!$CU$12),(O39&lt;='Infill Capacities'!$CV$12))),((O39-'Infill Capacities'!$CU$12)*'Infill Capacities'!$CN$5*('Infill Capacities'!$CQ$12)+'Infill Capacities'!$CK$12),(AND((O39&gt;'Infill Capacities'!$CV$12),(O39&lt;='Infill Capacities'!$CW$12))),((O39-'Infill Capacities'!$CV$12)*'Infill Capacities'!$CN$5*('Infill Capacities'!$CR$12)+'Infill Capacities'!$CM$12))+_xlfn.IFS((O39&lt;='Frame Capacities'!$BT$12),(O39*'Frame Capacities'!$BN$5*'Frame Capacities'!$BO$12),(AND((O39&gt;'Frame Capacities'!$BT$12),(O39&lt;='Frame Capacities'!$BU$12))),((O39-'Frame Capacities'!$BT$12)*'Frame Capacities'!$BN$5*('Frame Capacities'!$BP$12)+'Frame Capacities'!$BJ$12),(AND((O39&gt;'Frame Capacities'!$BU$12),(O39&lt;='Frame Capacities'!$BV$12))),((O39-'Frame Capacities'!$BU$12)*'Frame Capacities'!$BN$5*('Frame Capacities'!$BQ$12)+'Frame Capacities'!$BK$12),(AND((O39&gt;'Frame Capacities'!$BV$12),(O39&lt;='Frame Capacities'!$BW$12))),((O39-'Frame Capacities'!$BV$12)*'Frame Capacities'!$BN$5*('Frame Capacities'!$BR$12)+'Frame Capacities'!$BL$12))</f>
        <v>590.17256710522224</v>
      </c>
      <c r="U39" s="255">
        <f>U38+T39*K39</f>
        <v>2779.9924922275072</v>
      </c>
      <c r="V39" s="326"/>
      <c r="W39" s="240"/>
      <c r="X39" s="369">
        <v>2</v>
      </c>
      <c r="Y39" s="21">
        <f>'Structural Information'!$AJ$7</f>
        <v>67.278400000000005</v>
      </c>
      <c r="Z39" s="21">
        <f>Y39*M39</f>
        <v>0.55252307567433223</v>
      </c>
      <c r="AA39" s="21">
        <f>Z39*L39</f>
        <v>3.1770076851274105</v>
      </c>
      <c r="AB39" s="367" t="s">
        <v>337</v>
      </c>
    </row>
    <row r="40" spans="2:28" x14ac:dyDescent="0.25">
      <c r="B40" s="336">
        <v>3</v>
      </c>
      <c r="C40" s="92">
        <f>V27*-1</f>
        <v>-716.30709922199924</v>
      </c>
      <c r="D40" s="338">
        <f>M27</f>
        <v>1.0892958402475063E-2</v>
      </c>
      <c r="E40" s="55" t="e">
        <f>((C40-C39)/(D40-D39))*-1</f>
        <v>#DIV/0!</v>
      </c>
      <c r="F40" s="92"/>
      <c r="G40" s="168"/>
      <c r="H40" s="92"/>
      <c r="J40" s="323">
        <v>1</v>
      </c>
      <c r="K40" s="255">
        <f>'Structural Information'!$AC$8</f>
        <v>2.75</v>
      </c>
      <c r="L40" s="255">
        <f>K40</f>
        <v>2.75</v>
      </c>
      <c r="M40" s="324">
        <f>'Yield Mechanism'!$V$59</f>
        <v>4.0833236759803444E-3</v>
      </c>
      <c r="N40" s="25">
        <f>M40</f>
        <v>4.0833236759803444E-3</v>
      </c>
      <c r="O40" s="325">
        <f>N40/K40</f>
        <v>1.4848449730837617E-3</v>
      </c>
      <c r="P40" s="324">
        <f>$C$28</f>
        <v>8.2177865177759084E-3</v>
      </c>
      <c r="Q40" s="324">
        <f>$D$28</f>
        <v>1.8334748979116702E-3</v>
      </c>
      <c r="R40" s="21">
        <f t="shared" ref="R40" si="7">O40/P40</f>
        <v>0.18068672992075066</v>
      </c>
      <c r="S40" s="21">
        <f t="shared" si="6"/>
        <v>0.80985290541746802</v>
      </c>
      <c r="T40" s="255">
        <f>_xlfn.IFS((O40&lt;='Infill Capacities'!$CT$13),(O40*'Infill Capacities'!$CO$13*'Infill Capacities'!$CN$6),(AND((O40&gt;'Infill Capacities'!$CT$13),(O40&lt;='Infill Capacities'!$CU$13))),((O40-'Infill Capacities'!$CT$13)*'Infill Capacities'!$CN$6*('Infill Capacities'!$CP$13)+'Infill Capacities'!$CJ$13),(AND((O40&gt;'Infill Capacities'!$CU$13),(O40&lt;='Infill Capacities'!$CV$13))),((O40-'Infill Capacities'!$CU$13)*'Infill Capacities'!$CN$6*('Infill Capacities'!$CQ$13)+'Infill Capacities'!$CK$13),(AND((O40&gt;'Infill Capacities'!$CV$13),(O40&lt;='Infill Capacities'!$CW$13))),((O40-'Infill Capacities'!$CV$13)*'Infill Capacities'!$CN$6*('Infill Capacities'!$CR$13)+'Infill Capacities'!$CM$13))+_xlfn.IFS((O40&lt;='Frame Capacities'!$BT$13),(O40*'Frame Capacities'!$BN$6*'Frame Capacities'!$BO$13),(AND((O40&gt;'Frame Capacities'!$BT$13),(O40&lt;='Frame Capacities'!$BU$13))),((O40-'Frame Capacities'!$BT$13)*'Frame Capacities'!$BN$6*('Frame Capacities'!$BP$13)+'Frame Capacities'!$BJ$13),(AND((O40&gt;'Frame Capacities'!$BU$13),(O40&lt;='Frame Capacities'!$BV$13))),((O40-'Frame Capacities'!$BU$13)*'Frame Capacities'!$BN$6*('Frame Capacities'!$BQ$13)+'Frame Capacities'!$BK$13),(AND((O40&gt;'Frame Capacities'!$BV$13),(O40&lt;='Frame Capacities'!$BW$13))),((O40-'Frame Capacities'!$BV$13)*'Frame Capacities'!$BN$6*('Frame Capacities'!$BR$13)+'Frame Capacities'!$BL$13))</f>
        <v>716.30088999999998</v>
      </c>
      <c r="U40" s="255">
        <f>U39+T40*K40</f>
        <v>4749.8199397275075</v>
      </c>
      <c r="V40" s="327"/>
      <c r="W40" s="240"/>
      <c r="X40" s="369">
        <v>1</v>
      </c>
      <c r="Y40" s="21">
        <f>'Structural Information'!$AJ$8</f>
        <v>67.278400000000005</v>
      </c>
      <c r="Z40" s="21">
        <f>Y40*M40</f>
        <v>0.27471948360207604</v>
      </c>
      <c r="AA40" s="21">
        <f>Z40*L40</f>
        <v>0.7554785799057091</v>
      </c>
      <c r="AB40" s="254">
        <f>T40/M38</f>
        <v>65758.158943969203</v>
      </c>
    </row>
    <row r="41" spans="2:28" x14ac:dyDescent="0.25">
      <c r="B41" s="336">
        <v>4</v>
      </c>
      <c r="C41" s="92">
        <f>V38*-1</f>
        <v>-716.30709922199924</v>
      </c>
      <c r="D41" s="338">
        <f>M38</f>
        <v>1.0892958402475063E-2</v>
      </c>
      <c r="E41" s="869" t="e">
        <f>((C42-C40)/(D42-D40))*-1</f>
        <v>#DIV/0!</v>
      </c>
      <c r="F41" s="870">
        <f>N236</f>
        <v>20343.155144926142</v>
      </c>
      <c r="G41" s="871" t="e">
        <f>((F41-E41)/F41)*100</f>
        <v>#DIV/0!</v>
      </c>
      <c r="V41" s="374"/>
      <c r="W41" s="240"/>
      <c r="X41" s="377"/>
      <c r="Y41" s="367" t="s">
        <v>79</v>
      </c>
      <c r="Z41" s="328">
        <f>SUM(Z38:Z40)</f>
        <v>1.5601033718614865</v>
      </c>
      <c r="AA41" s="328">
        <f>SUM(AA38:AA40)</f>
        <v>10.345018375152556</v>
      </c>
      <c r="AB41" s="370" t="s">
        <v>339</v>
      </c>
    </row>
    <row r="42" spans="2:28" x14ac:dyDescent="0.25">
      <c r="B42" s="336">
        <v>5</v>
      </c>
      <c r="C42" s="92">
        <f>V49*-1</f>
        <v>-716.30709922199924</v>
      </c>
      <c r="D42" s="338">
        <f>M49</f>
        <v>1.0892958402475063E-2</v>
      </c>
      <c r="E42" s="869"/>
      <c r="F42" s="870"/>
      <c r="G42" s="871"/>
      <c r="H42" s="92"/>
      <c r="W42" s="240"/>
      <c r="X42" s="377"/>
      <c r="Y42" s="375"/>
      <c r="Z42" s="375"/>
      <c r="AA42" s="376"/>
      <c r="AB42" s="21">
        <f>(('Structural Information'!$AJ$6*M38+'Structural Information'!$AJ$7*M39+'Structural Information'!$AJ$8*M40)^2)/('Structural Information'!$AJ$6*M38*M38+'Structural Information'!$AJ$7*M39*M39+'Structural Information'!$AJ$8*M40*M40)</f>
        <v>178.40893516026694</v>
      </c>
    </row>
    <row r="43" spans="2:28" x14ac:dyDescent="0.25">
      <c r="B43" s="336">
        <v>6</v>
      </c>
      <c r="C43" s="92">
        <f>V60*-1</f>
        <v>-716.30709922199924</v>
      </c>
      <c r="D43" s="338">
        <f>M60</f>
        <v>1.0892958402475063E-2</v>
      </c>
      <c r="E43" s="55" t="e">
        <f>((C43-C42)/(D43-D42))*-1</f>
        <v>#DIV/0!</v>
      </c>
      <c r="F43" s="92"/>
      <c r="G43" s="168"/>
      <c r="H43" s="92"/>
      <c r="W43" s="240"/>
      <c r="X43" s="377"/>
      <c r="Y43" s="16"/>
      <c r="Z43" s="16"/>
      <c r="AA43" s="339"/>
      <c r="AB43" s="367" t="s">
        <v>338</v>
      </c>
    </row>
    <row r="44" spans="2:28" x14ac:dyDescent="0.25">
      <c r="B44" s="336">
        <v>7</v>
      </c>
      <c r="C44" s="92">
        <f>V71*-1</f>
        <v>-716.30709922199924</v>
      </c>
      <c r="D44" s="338">
        <f>M71</f>
        <v>1.0892958402475063E-2</v>
      </c>
      <c r="E44" s="55" t="e">
        <f t="shared" ref="E44:E47" si="8">((C44-C43)/(D44-D43))*-1</f>
        <v>#DIV/0!</v>
      </c>
      <c r="G44" s="339"/>
      <c r="X44" s="378"/>
      <c r="Y44" s="341"/>
      <c r="Z44" s="341"/>
      <c r="AA44" s="342"/>
      <c r="AB44" s="254">
        <f>2*PI()*SQRT(AB42/AB40)</f>
        <v>0.32727538778467991</v>
      </c>
    </row>
    <row r="45" spans="2:28" x14ac:dyDescent="0.25">
      <c r="B45" s="336">
        <v>8</v>
      </c>
      <c r="C45" s="92">
        <f>V82*-1</f>
        <v>-716.30709922199924</v>
      </c>
      <c r="D45" s="338">
        <f>M82</f>
        <v>1.0892958402475063E-2</v>
      </c>
      <c r="E45" s="55" t="e">
        <f t="shared" si="8"/>
        <v>#DIV/0!</v>
      </c>
      <c r="G45" s="339"/>
    </row>
    <row r="46" spans="2:28" ht="15.75" x14ac:dyDescent="0.25">
      <c r="B46" s="336">
        <v>9</v>
      </c>
      <c r="C46" s="92">
        <f>V93*-1</f>
        <v>-716.30709922199924</v>
      </c>
      <c r="D46" s="338">
        <f>M93</f>
        <v>1.0892958402475063E-2</v>
      </c>
      <c r="E46" s="55" t="e">
        <f t="shared" si="8"/>
        <v>#DIV/0!</v>
      </c>
      <c r="G46" s="339"/>
      <c r="J46" s="865" t="s">
        <v>111</v>
      </c>
      <c r="K46" s="866"/>
      <c r="L46" s="866"/>
      <c r="M46" s="866"/>
      <c r="N46" s="866"/>
      <c r="O46" s="866"/>
      <c r="P46" s="866"/>
      <c r="Q46" s="866"/>
      <c r="R46" s="866"/>
      <c r="S46" s="866"/>
      <c r="T46" s="866"/>
      <c r="U46" s="866"/>
      <c r="V46" s="867"/>
      <c r="X46" s="856" t="s">
        <v>107</v>
      </c>
      <c r="Y46" s="856"/>
      <c r="Z46" s="856"/>
      <c r="AA46" s="856"/>
      <c r="AB46" s="856"/>
    </row>
    <row r="47" spans="2:28" ht="15" customHeight="1" x14ac:dyDescent="0.25">
      <c r="B47" s="336">
        <v>10</v>
      </c>
      <c r="C47" s="92">
        <f>V104*-1</f>
        <v>-716.30709922199924</v>
      </c>
      <c r="D47" s="338">
        <f>M104</f>
        <v>1.0892958402475063E-2</v>
      </c>
      <c r="E47" s="55" t="e">
        <f t="shared" si="8"/>
        <v>#DIV/0!</v>
      </c>
      <c r="G47" s="339"/>
      <c r="J47" s="845" t="s">
        <v>5</v>
      </c>
      <c r="K47" s="846" t="s">
        <v>3</v>
      </c>
      <c r="L47" s="846" t="s">
        <v>72</v>
      </c>
      <c r="M47" s="845" t="s">
        <v>74</v>
      </c>
      <c r="N47" s="845" t="s">
        <v>82</v>
      </c>
      <c r="O47" s="846" t="s">
        <v>102</v>
      </c>
      <c r="P47" s="846" t="s">
        <v>262</v>
      </c>
      <c r="Q47" s="846" t="s">
        <v>263</v>
      </c>
      <c r="R47" s="845" t="s">
        <v>394</v>
      </c>
      <c r="S47" s="845" t="s">
        <v>395</v>
      </c>
      <c r="T47" s="845" t="s">
        <v>76</v>
      </c>
      <c r="U47" s="846" t="s">
        <v>103</v>
      </c>
      <c r="V47" s="845" t="s">
        <v>80</v>
      </c>
      <c r="X47" s="845" t="s">
        <v>5</v>
      </c>
      <c r="Y47" s="847" t="s">
        <v>77</v>
      </c>
      <c r="Z47" s="847" t="s">
        <v>78</v>
      </c>
      <c r="AA47" s="847" t="s">
        <v>105</v>
      </c>
      <c r="AB47" s="846" t="s">
        <v>106</v>
      </c>
    </row>
    <row r="48" spans="2:28" x14ac:dyDescent="0.25">
      <c r="B48" s="336">
        <v>11</v>
      </c>
      <c r="C48" s="92">
        <f>V115*-1</f>
        <v>-716.30709922199924</v>
      </c>
      <c r="D48" s="338">
        <f>M115</f>
        <v>1.0892958402475063E-2</v>
      </c>
      <c r="E48" s="55" t="e">
        <f t="shared" ref="E48:E57" si="9">((C48-C47)/(D48-D47))*-1</f>
        <v>#DIV/0!</v>
      </c>
      <c r="G48" s="339"/>
      <c r="J48" s="576"/>
      <c r="K48" s="816"/>
      <c r="L48" s="816"/>
      <c r="M48" s="576"/>
      <c r="N48" s="576"/>
      <c r="O48" s="816"/>
      <c r="P48" s="816"/>
      <c r="Q48" s="816"/>
      <c r="R48" s="576"/>
      <c r="S48" s="576"/>
      <c r="T48" s="576"/>
      <c r="U48" s="816"/>
      <c r="V48" s="576"/>
      <c r="X48" s="576"/>
      <c r="Y48" s="848"/>
      <c r="Z48" s="848"/>
      <c r="AA48" s="848"/>
      <c r="AB48" s="816"/>
    </row>
    <row r="49" spans="2:28" x14ac:dyDescent="0.25">
      <c r="B49" s="336">
        <v>12</v>
      </c>
      <c r="C49" s="92">
        <f>V126*-1</f>
        <v>-716.30709922199924</v>
      </c>
      <c r="D49" s="338">
        <f>M126</f>
        <v>1.0892958402475063E-2</v>
      </c>
      <c r="E49" s="55" t="e">
        <f t="shared" si="9"/>
        <v>#DIV/0!</v>
      </c>
      <c r="G49" s="339"/>
      <c r="J49" s="323">
        <v>3</v>
      </c>
      <c r="K49" s="255">
        <f>'Structural Information'!$AC$6</f>
        <v>3</v>
      </c>
      <c r="L49" s="255">
        <f>L50+K49</f>
        <v>8.75</v>
      </c>
      <c r="M49" s="324">
        <f>'Yield Mechanism'!$V$57</f>
        <v>1.0892958402475063E-2</v>
      </c>
      <c r="N49" s="25">
        <f>M49-M50</f>
        <v>2.6804700603870798E-3</v>
      </c>
      <c r="O49" s="325">
        <f>N49/K49</f>
        <v>8.9349002012902663E-4</v>
      </c>
      <c r="P49" s="324">
        <f>$C$26</f>
        <v>9.5976000000000013E-3</v>
      </c>
      <c r="Q49" s="324">
        <f>$D$26</f>
        <v>2.3241107073987645E-3</v>
      </c>
      <c r="R49" s="255">
        <f>O49/P49</f>
        <v>9.3095150884494715E-2</v>
      </c>
      <c r="S49" s="21">
        <f>O49/Q49</f>
        <v>0.38444382932560711</v>
      </c>
      <c r="T49" s="255">
        <f>_xlfn.IFS((O49&lt;='Infill Capacities'!$CT$11),(O49*'Infill Capacities'!$CO$11*'Infill Capacities'!$CN$4),(AND((O49&gt;'Infill Capacities'!$CT$11),(O49&lt;='Infill Capacities'!$CU$11))),((O49-'Infill Capacities'!$CT$11)*'Infill Capacities'!$CN$4*('Infill Capacities'!$CP$11)+'Infill Capacities'!$CJ$11),(AND((O49&gt;'Infill Capacities'!$CU$11),(O49&lt;='Infill Capacities'!$CV$11))),((O49-'Infill Capacities'!$CU$11)*'Infill Capacities'!$CN$4*('Infill Capacities'!$CQ$11)+'Infill Capacities'!$CK$11),(AND((O49&gt;'Infill Capacities'!$CV$11),(O49&lt;='Infill Capacities'!$CW$11))),((O49-'Infill Capacities'!$CV$11)*'Infill Capacities'!$CN$4*('Infill Capacities'!$CR$11)+'Infill Capacities'!$CM$11))+_xlfn.IFS((O49&lt;='Frame Capacities'!$BT$11),(O49*'Frame Capacities'!$BN$4*'Frame Capacities'!$BO$11),(AND((O49&gt;'Frame Capacities'!$BT$11),(O49&lt;='Frame Capacities'!$BU$11))),((O49-'Frame Capacities'!$BT$11)*'Frame Capacities'!$BN$4*('Frame Capacities'!$BP$11)+'Frame Capacities'!$BJ$11),(AND((O49&gt;'Frame Capacities'!$BU$11),(O49&lt;='Frame Capacities'!$BV$11))),((O49-'Frame Capacities'!$BU$11)*'Frame Capacities'!$BN$4*('Frame Capacities'!$BQ$11)+'Frame Capacities'!$BK$11),(AND((O49&gt;'Frame Capacities'!$BV$11),(O49&lt;='Frame Capacities'!$BW$11))),((O49-'Frame Capacities'!$BV$11)*'Frame Capacities'!$BN$4*('Frame Capacities'!$BR$11)+'Frame Capacities'!$BL$11))</f>
        <v>336.4915969706135</v>
      </c>
      <c r="U49" s="255">
        <f>T49*K49</f>
        <v>1009.4747909118405</v>
      </c>
      <c r="V49" s="21">
        <f>U51/AB49</f>
        <v>716.30709922199924</v>
      </c>
      <c r="W49" s="240"/>
      <c r="X49" s="369">
        <v>3</v>
      </c>
      <c r="Y49" s="21">
        <f>'Structural Information'!$AJ$6</f>
        <v>67.278400000000005</v>
      </c>
      <c r="Z49" s="21">
        <f>Y49*M49</f>
        <v>0.73286081258507829</v>
      </c>
      <c r="AA49" s="21">
        <f>Z49*L49</f>
        <v>6.412532110119435</v>
      </c>
      <c r="AB49" s="21">
        <f>AA52/Z52</f>
        <v>6.6309826398292255</v>
      </c>
    </row>
    <row r="50" spans="2:28" x14ac:dyDescent="0.25">
      <c r="B50" s="336">
        <v>13</v>
      </c>
      <c r="C50" s="92">
        <f>V137*-1</f>
        <v>-716.30709922199924</v>
      </c>
      <c r="D50" s="338">
        <f>M137</f>
        <v>1.0892958402475063E-2</v>
      </c>
      <c r="E50" s="55" t="e">
        <f t="shared" si="9"/>
        <v>#DIV/0!</v>
      </c>
      <c r="G50" s="339"/>
      <c r="J50" s="323">
        <v>2</v>
      </c>
      <c r="K50" s="255">
        <f>'Structural Information'!$AC$7</f>
        <v>3</v>
      </c>
      <c r="L50" s="255">
        <f>L51+K50</f>
        <v>5.75</v>
      </c>
      <c r="M50" s="324">
        <f>'Yield Mechanism'!$V$58</f>
        <v>8.2124883420879834E-3</v>
      </c>
      <c r="N50" s="25">
        <f>M50-M51</f>
        <v>4.1291646661076389E-3</v>
      </c>
      <c r="O50" s="325">
        <f>N50/K50</f>
        <v>1.3763882220358796E-3</v>
      </c>
      <c r="P50" s="324">
        <f>$C$27</f>
        <v>9.175559679266896E-3</v>
      </c>
      <c r="Q50" s="324">
        <f>$D$27</f>
        <v>2.0417626973598464E-3</v>
      </c>
      <c r="R50" s="21">
        <f>O50/P50</f>
        <v>0.15000591464147608</v>
      </c>
      <c r="S50" s="21">
        <f t="shared" ref="S50:S51" si="10">O50/Q50</f>
        <v>0.67411762582187129</v>
      </c>
      <c r="T50" s="255">
        <f>_xlfn.IFS((O50&lt;='Infill Capacities'!$CT$12),(O50*'Infill Capacities'!$CO$12*'Infill Capacities'!$CN$5),(AND((O50&gt;'Infill Capacities'!$CT$12),(O50&lt;='Infill Capacities'!$CU$12))),((O50-'Infill Capacities'!$CT$12)*'Infill Capacities'!$CN$5*('Infill Capacities'!$CP$12)+'Infill Capacities'!$CJ$12),(AND((O50&gt;'Infill Capacities'!$CU$12),(O50&lt;='Infill Capacities'!$CV$12))),((O50-'Infill Capacities'!$CU$12)*'Infill Capacities'!$CN$5*('Infill Capacities'!$CQ$12)+'Infill Capacities'!$CK$12),(AND((O50&gt;'Infill Capacities'!$CV$12),(O50&lt;='Infill Capacities'!$CW$12))),((O50-'Infill Capacities'!$CV$12)*'Infill Capacities'!$CN$5*('Infill Capacities'!$CR$12)+'Infill Capacities'!$CM$12))+_xlfn.IFS((O50&lt;='Frame Capacities'!$BT$12),(O50*'Frame Capacities'!$BN$5*'Frame Capacities'!$BO$12),(AND((O50&gt;'Frame Capacities'!$BT$12),(O50&lt;='Frame Capacities'!$BU$12))),((O50-'Frame Capacities'!$BT$12)*'Frame Capacities'!$BN$5*('Frame Capacities'!$BP$12)+'Frame Capacities'!$BJ$12),(AND((O50&gt;'Frame Capacities'!$BU$12),(O50&lt;='Frame Capacities'!$BV$12))),((O50-'Frame Capacities'!$BU$12)*'Frame Capacities'!$BN$5*('Frame Capacities'!$BQ$12)+'Frame Capacities'!$BK$12),(AND((O50&gt;'Frame Capacities'!$BV$12),(O50&lt;='Frame Capacities'!$BW$12))),((O50-'Frame Capacities'!$BV$12)*'Frame Capacities'!$BN$5*('Frame Capacities'!$BR$12)+'Frame Capacities'!$BL$12))</f>
        <v>590.17256710522224</v>
      </c>
      <c r="U50" s="255">
        <f>U49+T50*K50</f>
        <v>2779.9924922275072</v>
      </c>
      <c r="V50" s="326"/>
      <c r="W50" s="240"/>
      <c r="X50" s="369">
        <v>2</v>
      </c>
      <c r="Y50" s="21">
        <f>'Structural Information'!$AJ$7</f>
        <v>67.278400000000005</v>
      </c>
      <c r="Z50" s="21">
        <f>Y50*M50</f>
        <v>0.55252307567433223</v>
      </c>
      <c r="AA50" s="21">
        <f>Z50*L50</f>
        <v>3.1770076851274105</v>
      </c>
      <c r="AB50" s="367" t="s">
        <v>337</v>
      </c>
    </row>
    <row r="51" spans="2:28" x14ac:dyDescent="0.25">
      <c r="B51" s="336">
        <v>14</v>
      </c>
      <c r="C51" s="92">
        <f>V148*-1</f>
        <v>-716.30709922199924</v>
      </c>
      <c r="D51" s="338">
        <f>M148</f>
        <v>1.0892958402475063E-2</v>
      </c>
      <c r="E51" s="55" t="e">
        <f t="shared" si="9"/>
        <v>#DIV/0!</v>
      </c>
      <c r="G51" s="339"/>
      <c r="J51" s="323">
        <v>1</v>
      </c>
      <c r="K51" s="255">
        <f>'Structural Information'!$AC$8</f>
        <v>2.75</v>
      </c>
      <c r="L51" s="255">
        <f>K51</f>
        <v>2.75</v>
      </c>
      <c r="M51" s="324">
        <f>'Yield Mechanism'!$V$59</f>
        <v>4.0833236759803444E-3</v>
      </c>
      <c r="N51" s="25">
        <f>M51</f>
        <v>4.0833236759803444E-3</v>
      </c>
      <c r="O51" s="325">
        <f>N51/K51</f>
        <v>1.4848449730837617E-3</v>
      </c>
      <c r="P51" s="324">
        <f>$C$28</f>
        <v>8.2177865177759084E-3</v>
      </c>
      <c r="Q51" s="324">
        <f>$D$28</f>
        <v>1.8334748979116702E-3</v>
      </c>
      <c r="R51" s="21">
        <f t="shared" ref="R51" si="11">O51/P51</f>
        <v>0.18068672992075066</v>
      </c>
      <c r="S51" s="21">
        <f t="shared" si="10"/>
        <v>0.80985290541746802</v>
      </c>
      <c r="T51" s="255">
        <f>_xlfn.IFS((O51&lt;='Infill Capacities'!$CT$13),(O51*'Infill Capacities'!$CO$13*'Infill Capacities'!$CN$6),(AND((O51&gt;'Infill Capacities'!$CT$13),(O51&lt;='Infill Capacities'!$CU$13))),((O51-'Infill Capacities'!$CT$13)*'Infill Capacities'!$CN$6*('Infill Capacities'!$CP$13)+'Infill Capacities'!$CJ$13),(AND((O51&gt;'Infill Capacities'!$CU$13),(O51&lt;='Infill Capacities'!$CV$13))),((O51-'Infill Capacities'!$CU$13)*'Infill Capacities'!$CN$6*('Infill Capacities'!$CQ$13)+'Infill Capacities'!$CK$13),(AND((O51&gt;'Infill Capacities'!$CV$13),(O51&lt;='Infill Capacities'!$CW$13))),((O51-'Infill Capacities'!$CV$13)*'Infill Capacities'!$CN$6*('Infill Capacities'!$CR$13)+'Infill Capacities'!$CM$13))+_xlfn.IFS((O51&lt;='Frame Capacities'!$BT$13),(O51*'Frame Capacities'!$BN$6*'Frame Capacities'!$BO$13),(AND((O51&gt;'Frame Capacities'!$BT$13),(O51&lt;='Frame Capacities'!$BU$13))),((O51-'Frame Capacities'!$BT$13)*'Frame Capacities'!$BN$6*('Frame Capacities'!$BP$13)+'Frame Capacities'!$BJ$13),(AND((O51&gt;'Frame Capacities'!$BU$13),(O51&lt;='Frame Capacities'!$BV$13))),((O51-'Frame Capacities'!$BU$13)*'Frame Capacities'!$BN$6*('Frame Capacities'!$BQ$13)+'Frame Capacities'!$BK$13),(AND((O51&gt;'Frame Capacities'!$BV$13),(O51&lt;='Frame Capacities'!$BW$13))),((O51-'Frame Capacities'!$BV$13)*'Frame Capacities'!$BN$6*('Frame Capacities'!$BR$13)+'Frame Capacities'!$BL$13))</f>
        <v>716.30088999999998</v>
      </c>
      <c r="U51" s="255">
        <f>U50+T51*K51</f>
        <v>4749.8199397275075</v>
      </c>
      <c r="V51" s="327"/>
      <c r="W51" s="240"/>
      <c r="X51" s="369">
        <v>1</v>
      </c>
      <c r="Y51" s="21">
        <f>'Structural Information'!$AJ$8</f>
        <v>67.278400000000005</v>
      </c>
      <c r="Z51" s="21">
        <f>Y51*M51</f>
        <v>0.27471948360207604</v>
      </c>
      <c r="AA51" s="21">
        <f>Z51*L51</f>
        <v>0.7554785799057091</v>
      </c>
      <c r="AB51" s="254">
        <f>T51/M49</f>
        <v>65758.158943969203</v>
      </c>
    </row>
    <row r="52" spans="2:28" x14ac:dyDescent="0.25">
      <c r="B52" s="336">
        <v>15</v>
      </c>
      <c r="C52" s="92">
        <f>V159*-1</f>
        <v>-716.30709922199924</v>
      </c>
      <c r="D52" s="338">
        <f>M159</f>
        <v>1.0892958402475063E-2</v>
      </c>
      <c r="E52" s="55" t="e">
        <f t="shared" si="9"/>
        <v>#DIV/0!</v>
      </c>
      <c r="G52" s="339"/>
      <c r="V52" s="374"/>
      <c r="W52" s="240"/>
      <c r="X52" s="377"/>
      <c r="Y52" s="367" t="s">
        <v>79</v>
      </c>
      <c r="Z52" s="328">
        <f>SUM(Z49:Z51)</f>
        <v>1.5601033718614865</v>
      </c>
      <c r="AA52" s="328">
        <f>SUM(AA49:AA51)</f>
        <v>10.345018375152556</v>
      </c>
      <c r="AB52" s="370" t="s">
        <v>339</v>
      </c>
    </row>
    <row r="53" spans="2:28" x14ac:dyDescent="0.25">
      <c r="B53" s="336">
        <v>16</v>
      </c>
      <c r="C53" s="92">
        <f>V170*-1</f>
        <v>-716.30709922199924</v>
      </c>
      <c r="D53" s="338">
        <f>M170</f>
        <v>1.0892958402475063E-2</v>
      </c>
      <c r="E53" s="55" t="e">
        <f t="shared" si="9"/>
        <v>#DIV/0!</v>
      </c>
      <c r="G53" s="339"/>
      <c r="W53" s="240"/>
      <c r="X53" s="377"/>
      <c r="Y53" s="375"/>
      <c r="Z53" s="375"/>
      <c r="AA53" s="376"/>
      <c r="AB53" s="21">
        <f>(('Structural Information'!$AJ$6*M49+'Structural Information'!$AJ$7*M50+'Structural Information'!$AJ$8*M51)^2)/('Structural Information'!$AJ$6*M49*M49+'Structural Information'!$AJ$7*M50*M50+'Structural Information'!$AJ$8*M51*M51)</f>
        <v>178.40893516026694</v>
      </c>
    </row>
    <row r="54" spans="2:28" x14ac:dyDescent="0.25">
      <c r="B54" s="336">
        <v>17</v>
      </c>
      <c r="C54" s="92">
        <f>V181*-1</f>
        <v>-716.30709922199924</v>
      </c>
      <c r="D54" s="338">
        <f>M181</f>
        <v>1.0892958402475063E-2</v>
      </c>
      <c r="E54" s="55" t="e">
        <f t="shared" si="9"/>
        <v>#DIV/0!</v>
      </c>
      <c r="G54" s="339"/>
      <c r="W54" s="240"/>
      <c r="X54" s="377"/>
      <c r="Y54" s="16"/>
      <c r="Z54" s="16"/>
      <c r="AA54" s="339"/>
      <c r="AB54" s="367" t="s">
        <v>338</v>
      </c>
    </row>
    <row r="55" spans="2:28" x14ac:dyDescent="0.25">
      <c r="B55" s="336">
        <v>18</v>
      </c>
      <c r="C55" s="92">
        <f>V192*-1</f>
        <v>-716.30709922199924</v>
      </c>
      <c r="D55" s="338">
        <f>M192</f>
        <v>1.0892958402475063E-2</v>
      </c>
      <c r="E55" s="55" t="e">
        <f t="shared" si="9"/>
        <v>#DIV/0!</v>
      </c>
      <c r="G55" s="339"/>
      <c r="X55" s="378"/>
      <c r="Y55" s="341"/>
      <c r="Z55" s="341"/>
      <c r="AA55" s="342"/>
      <c r="AB55" s="254">
        <f>2*PI()*SQRT(AB53/AB51)</f>
        <v>0.32727538778467991</v>
      </c>
    </row>
    <row r="56" spans="2:28" x14ac:dyDescent="0.25">
      <c r="B56" s="336">
        <v>19</v>
      </c>
      <c r="C56" s="92">
        <f>V203*-1</f>
        <v>-716.30709922199924</v>
      </c>
      <c r="D56" s="338">
        <f>M203</f>
        <v>1.0892958402475063E-2</v>
      </c>
      <c r="E56" s="55" t="e">
        <f t="shared" si="9"/>
        <v>#DIV/0!</v>
      </c>
      <c r="G56" s="339"/>
    </row>
    <row r="57" spans="2:28" ht="15.75" x14ac:dyDescent="0.25">
      <c r="B57" s="156">
        <v>20</v>
      </c>
      <c r="C57" s="86">
        <f>V214*-1</f>
        <v>-716.30709922199924</v>
      </c>
      <c r="D57" s="340">
        <f>M214</f>
        <v>1.0892958402475063E-2</v>
      </c>
      <c r="E57" s="180" t="e">
        <f t="shared" si="9"/>
        <v>#DIV/0!</v>
      </c>
      <c r="F57" s="341"/>
      <c r="G57" s="342"/>
      <c r="J57" s="853" t="s">
        <v>112</v>
      </c>
      <c r="K57" s="854"/>
      <c r="L57" s="854"/>
      <c r="M57" s="854"/>
      <c r="N57" s="854"/>
      <c r="O57" s="854"/>
      <c r="P57" s="854"/>
      <c r="Q57" s="854"/>
      <c r="R57" s="854"/>
      <c r="S57" s="854"/>
      <c r="T57" s="854"/>
      <c r="U57" s="854"/>
      <c r="V57" s="855"/>
      <c r="W57" s="343"/>
      <c r="X57" s="844" t="s">
        <v>107</v>
      </c>
      <c r="Y57" s="844"/>
      <c r="Z57" s="844"/>
      <c r="AA57" s="844"/>
      <c r="AB57" s="844"/>
    </row>
    <row r="58" spans="2:28" ht="15" customHeight="1" x14ac:dyDescent="0.25">
      <c r="J58" s="845" t="s">
        <v>5</v>
      </c>
      <c r="K58" s="846" t="s">
        <v>3</v>
      </c>
      <c r="L58" s="846" t="s">
        <v>72</v>
      </c>
      <c r="M58" s="845" t="s">
        <v>74</v>
      </c>
      <c r="N58" s="845" t="s">
        <v>82</v>
      </c>
      <c r="O58" s="846" t="s">
        <v>102</v>
      </c>
      <c r="P58" s="846" t="s">
        <v>262</v>
      </c>
      <c r="Q58" s="846" t="s">
        <v>263</v>
      </c>
      <c r="R58" s="845" t="s">
        <v>394</v>
      </c>
      <c r="S58" s="845" t="s">
        <v>395</v>
      </c>
      <c r="T58" s="845" t="s">
        <v>76</v>
      </c>
      <c r="U58" s="846" t="s">
        <v>103</v>
      </c>
      <c r="V58" s="845" t="s">
        <v>80</v>
      </c>
      <c r="X58" s="845" t="s">
        <v>5</v>
      </c>
      <c r="Y58" s="847" t="s">
        <v>77</v>
      </c>
      <c r="Z58" s="847" t="s">
        <v>78</v>
      </c>
      <c r="AA58" s="847" t="s">
        <v>105</v>
      </c>
      <c r="AB58" s="846" t="s">
        <v>106</v>
      </c>
    </row>
    <row r="59" spans="2:28" x14ac:dyDescent="0.25">
      <c r="J59" s="576"/>
      <c r="K59" s="816"/>
      <c r="L59" s="816"/>
      <c r="M59" s="576"/>
      <c r="N59" s="576"/>
      <c r="O59" s="816"/>
      <c r="P59" s="816"/>
      <c r="Q59" s="816"/>
      <c r="R59" s="576"/>
      <c r="S59" s="576"/>
      <c r="T59" s="576"/>
      <c r="U59" s="816"/>
      <c r="V59" s="576"/>
      <c r="X59" s="576"/>
      <c r="Y59" s="848"/>
      <c r="Z59" s="848"/>
      <c r="AA59" s="848"/>
      <c r="AB59" s="816"/>
    </row>
    <row r="60" spans="2:28" x14ac:dyDescent="0.25">
      <c r="J60" s="323">
        <v>3</v>
      </c>
      <c r="K60" s="255">
        <f>'Structural Information'!$AC$6</f>
        <v>3</v>
      </c>
      <c r="L60" s="255">
        <f>L61+K60</f>
        <v>8.75</v>
      </c>
      <c r="M60" s="324">
        <f>'Yield Mechanism'!$V$57</f>
        <v>1.0892958402475063E-2</v>
      </c>
      <c r="N60" s="25">
        <f>M60-M61</f>
        <v>2.6804700603870798E-3</v>
      </c>
      <c r="O60" s="325">
        <f>N60/K60</f>
        <v>8.9349002012902663E-4</v>
      </c>
      <c r="P60" s="324">
        <f>$C$26</f>
        <v>9.5976000000000013E-3</v>
      </c>
      <c r="Q60" s="324">
        <f>$D$26</f>
        <v>2.3241107073987645E-3</v>
      </c>
      <c r="R60" s="255">
        <f>O60/P60</f>
        <v>9.3095150884494715E-2</v>
      </c>
      <c r="S60" s="21">
        <f>O60/Q60</f>
        <v>0.38444382932560711</v>
      </c>
      <c r="T60" s="255">
        <f>_xlfn.IFS((O60&lt;='Infill Capacities'!$CT$11),(O60*'Infill Capacities'!$CO$11*'Infill Capacities'!$CN$4),(AND((O60&gt;'Infill Capacities'!$CT$11),(O60&lt;='Infill Capacities'!$CU$11))),((O60-'Infill Capacities'!$CT$11)*'Infill Capacities'!$CN$4*('Infill Capacities'!$CP$11)+'Infill Capacities'!$CJ$11),(AND((O60&gt;'Infill Capacities'!$CU$11),(O60&lt;='Infill Capacities'!$CV$11))),((O60-'Infill Capacities'!$CU$11)*'Infill Capacities'!$CN$4*('Infill Capacities'!$CQ$11)+'Infill Capacities'!$CK$11),(AND((O60&gt;'Infill Capacities'!$CV$11),(O60&lt;='Infill Capacities'!$CW$11))),((O60-'Infill Capacities'!$CV$11)*'Infill Capacities'!$CN$4*('Infill Capacities'!$CR$11)+'Infill Capacities'!$CM$11))+_xlfn.IFS((O60&lt;='Frame Capacities'!$BT$11),(O60*'Frame Capacities'!$BN$4*'Frame Capacities'!$BO$11),(AND((O60&gt;'Frame Capacities'!$BT$11),(O60&lt;='Frame Capacities'!$BU$11))),((O60-'Frame Capacities'!$BT$11)*'Frame Capacities'!$BN$4*('Frame Capacities'!$BP$11)+'Frame Capacities'!$BJ$11),(AND((O60&gt;'Frame Capacities'!$BU$11),(O60&lt;='Frame Capacities'!$BV$11))),((O60-'Frame Capacities'!$BU$11)*'Frame Capacities'!$BN$4*('Frame Capacities'!$BQ$11)+'Frame Capacities'!$BK$11),(AND((O60&gt;'Frame Capacities'!$BV$11),(O60&lt;='Frame Capacities'!$BW$11))),((O60-'Frame Capacities'!$BV$11)*'Frame Capacities'!$BN$4*('Frame Capacities'!$BR$11)+'Frame Capacities'!$BL$11))</f>
        <v>336.4915969706135</v>
      </c>
      <c r="U60" s="255">
        <f>T60*K60</f>
        <v>1009.4747909118405</v>
      </c>
      <c r="V60" s="21">
        <f>U62/AB60</f>
        <v>716.30709922199924</v>
      </c>
      <c r="W60" s="240"/>
      <c r="X60" s="369">
        <v>3</v>
      </c>
      <c r="Y60" s="21">
        <f>'Structural Information'!$AJ$6</f>
        <v>67.278400000000005</v>
      </c>
      <c r="Z60" s="21">
        <f>Y60*M60</f>
        <v>0.73286081258507829</v>
      </c>
      <c r="AA60" s="21">
        <f>Z60*L60</f>
        <v>6.412532110119435</v>
      </c>
      <c r="AB60" s="21">
        <f>AA63/Z63</f>
        <v>6.6309826398292255</v>
      </c>
    </row>
    <row r="61" spans="2:28" x14ac:dyDescent="0.25">
      <c r="J61" s="323">
        <v>2</v>
      </c>
      <c r="K61" s="255">
        <f>'Structural Information'!$AC$7</f>
        <v>3</v>
      </c>
      <c r="L61" s="255">
        <f>L62+K61</f>
        <v>5.75</v>
      </c>
      <c r="M61" s="324">
        <f>'Yield Mechanism'!$V$58</f>
        <v>8.2124883420879834E-3</v>
      </c>
      <c r="N61" s="25">
        <f>M61-M62</f>
        <v>4.1291646661076389E-3</v>
      </c>
      <c r="O61" s="325">
        <f>N61/K61</f>
        <v>1.3763882220358796E-3</v>
      </c>
      <c r="P61" s="324">
        <f>$C$27</f>
        <v>9.175559679266896E-3</v>
      </c>
      <c r="Q61" s="324">
        <f>$D$27</f>
        <v>2.0417626973598464E-3</v>
      </c>
      <c r="R61" s="21">
        <f>O61/P61</f>
        <v>0.15000591464147608</v>
      </c>
      <c r="S61" s="21">
        <f t="shared" ref="S61:S62" si="12">O61/Q61</f>
        <v>0.67411762582187129</v>
      </c>
      <c r="T61" s="255">
        <f>_xlfn.IFS((O61&lt;='Infill Capacities'!$CT$12),(O61*'Infill Capacities'!$CO$12*'Infill Capacities'!$CN$5),(AND((O61&gt;'Infill Capacities'!$CT$12),(O61&lt;='Infill Capacities'!$CU$12))),((O61-'Infill Capacities'!$CT$12)*'Infill Capacities'!$CN$5*('Infill Capacities'!$CP$12)+'Infill Capacities'!$CJ$12),(AND((O61&gt;'Infill Capacities'!$CU$12),(O61&lt;='Infill Capacities'!$CV$12))),((O61-'Infill Capacities'!$CU$12)*'Infill Capacities'!$CN$5*('Infill Capacities'!$CQ$12)+'Infill Capacities'!$CK$12),(AND((O61&gt;'Infill Capacities'!$CV$12),(O61&lt;='Infill Capacities'!$CW$12))),((O61-'Infill Capacities'!$CV$12)*'Infill Capacities'!$CN$5*('Infill Capacities'!$CR$12)+'Infill Capacities'!$CM$12))+_xlfn.IFS((O61&lt;='Frame Capacities'!$BT$12),(O61*'Frame Capacities'!$BN$5*'Frame Capacities'!$BO$12),(AND((O61&gt;'Frame Capacities'!$BT$12),(O61&lt;='Frame Capacities'!$BU$12))),((O61-'Frame Capacities'!$BT$12)*'Frame Capacities'!$BN$5*('Frame Capacities'!$BP$12)+'Frame Capacities'!$BJ$12),(AND((O61&gt;'Frame Capacities'!$BU$12),(O61&lt;='Frame Capacities'!$BV$12))),((O61-'Frame Capacities'!$BU$12)*'Frame Capacities'!$BN$5*('Frame Capacities'!$BQ$12)+'Frame Capacities'!$BK$12),(AND((O61&gt;'Frame Capacities'!$BV$12),(O61&lt;='Frame Capacities'!$BW$12))),((O61-'Frame Capacities'!$BV$12)*'Frame Capacities'!$BN$5*('Frame Capacities'!$BR$12)+'Frame Capacities'!$BL$12))</f>
        <v>590.17256710522224</v>
      </c>
      <c r="U61" s="255">
        <f>U60+T61*K61</f>
        <v>2779.9924922275072</v>
      </c>
      <c r="V61" s="326"/>
      <c r="W61" s="240"/>
      <c r="X61" s="369">
        <v>2</v>
      </c>
      <c r="Y61" s="21">
        <f>'Structural Information'!$AJ$7</f>
        <v>67.278400000000005</v>
      </c>
      <c r="Z61" s="21">
        <f>Y61*M61</f>
        <v>0.55252307567433223</v>
      </c>
      <c r="AA61" s="21">
        <f>Z61*L61</f>
        <v>3.1770076851274105</v>
      </c>
      <c r="AB61" s="367" t="s">
        <v>337</v>
      </c>
    </row>
    <row r="62" spans="2:28" x14ac:dyDescent="0.25">
      <c r="J62" s="323">
        <v>1</v>
      </c>
      <c r="K62" s="255">
        <f>'Structural Information'!$AC$8</f>
        <v>2.75</v>
      </c>
      <c r="L62" s="255">
        <f>K62</f>
        <v>2.75</v>
      </c>
      <c r="M62" s="324">
        <f>'Yield Mechanism'!$V$59</f>
        <v>4.0833236759803444E-3</v>
      </c>
      <c r="N62" s="25">
        <f>M62</f>
        <v>4.0833236759803444E-3</v>
      </c>
      <c r="O62" s="325">
        <f>N62/K62</f>
        <v>1.4848449730837617E-3</v>
      </c>
      <c r="P62" s="324">
        <f>$C$28</f>
        <v>8.2177865177759084E-3</v>
      </c>
      <c r="Q62" s="324">
        <f>$D$28</f>
        <v>1.8334748979116702E-3</v>
      </c>
      <c r="R62" s="21">
        <f t="shared" ref="R62" si="13">O62/P62</f>
        <v>0.18068672992075066</v>
      </c>
      <c r="S62" s="21">
        <f t="shared" si="12"/>
        <v>0.80985290541746802</v>
      </c>
      <c r="T62" s="255">
        <f>_xlfn.IFS((O62&lt;='Infill Capacities'!$CT$13),(O62*'Infill Capacities'!$CO$13*'Infill Capacities'!$CN$6),(AND((O62&gt;'Infill Capacities'!$CT$13),(O62&lt;='Infill Capacities'!$CU$13))),((O62-'Infill Capacities'!$CT$13)*'Infill Capacities'!$CN$6*('Infill Capacities'!$CP$13)+'Infill Capacities'!$CJ$13),(AND((O62&gt;'Infill Capacities'!$CU$13),(O62&lt;='Infill Capacities'!$CV$13))),((O62-'Infill Capacities'!$CU$13)*'Infill Capacities'!$CN$6*('Infill Capacities'!$CQ$13)+'Infill Capacities'!$CK$13),(AND((O62&gt;'Infill Capacities'!$CV$13),(O62&lt;='Infill Capacities'!$CW$13))),((O62-'Infill Capacities'!$CV$13)*'Infill Capacities'!$CN$6*('Infill Capacities'!$CR$13)+'Infill Capacities'!$CM$13))+_xlfn.IFS((O62&lt;='Frame Capacities'!$BT$13),(O62*'Frame Capacities'!$BN$6*'Frame Capacities'!$BO$13),(AND((O62&gt;'Frame Capacities'!$BT$13),(O62&lt;='Frame Capacities'!$BU$13))),((O62-'Frame Capacities'!$BT$13)*'Frame Capacities'!$BN$6*('Frame Capacities'!$BP$13)+'Frame Capacities'!$BJ$13),(AND((O62&gt;'Frame Capacities'!$BU$13),(O62&lt;='Frame Capacities'!$BV$13))),((O62-'Frame Capacities'!$BU$13)*'Frame Capacities'!$BN$6*('Frame Capacities'!$BQ$13)+'Frame Capacities'!$BK$13),(AND((O62&gt;'Frame Capacities'!$BV$13),(O62&lt;='Frame Capacities'!$BW$13))),((O62-'Frame Capacities'!$BV$13)*'Frame Capacities'!$BN$6*('Frame Capacities'!$BR$13)+'Frame Capacities'!$BL$13))</f>
        <v>716.30088999999998</v>
      </c>
      <c r="U62" s="255">
        <f>U61+T62*K62</f>
        <v>4749.8199397275075</v>
      </c>
      <c r="V62" s="327"/>
      <c r="W62" s="240"/>
      <c r="X62" s="369">
        <v>1</v>
      </c>
      <c r="Y62" s="21">
        <f>'Structural Information'!$AJ$8</f>
        <v>67.278400000000005</v>
      </c>
      <c r="Z62" s="21">
        <f>Y62*M62</f>
        <v>0.27471948360207604</v>
      </c>
      <c r="AA62" s="21">
        <f>Z62*L62</f>
        <v>0.7554785799057091</v>
      </c>
      <c r="AB62" s="254">
        <f>T62/M60</f>
        <v>65758.158943969203</v>
      </c>
    </row>
    <row r="63" spans="2:28" x14ac:dyDescent="0.25">
      <c r="V63" s="374"/>
      <c r="W63" s="240"/>
      <c r="X63" s="377"/>
      <c r="Y63" s="367" t="s">
        <v>79</v>
      </c>
      <c r="Z63" s="328">
        <f>SUM(Z60:Z62)</f>
        <v>1.5601033718614865</v>
      </c>
      <c r="AA63" s="328">
        <f>SUM(AA60:AA62)</f>
        <v>10.345018375152556</v>
      </c>
      <c r="AB63" s="370" t="s">
        <v>339</v>
      </c>
    </row>
    <row r="64" spans="2:28" x14ac:dyDescent="0.25">
      <c r="W64" s="240"/>
      <c r="X64" s="377"/>
      <c r="Y64" s="375"/>
      <c r="Z64" s="375"/>
      <c r="AA64" s="376"/>
      <c r="AB64" s="21">
        <f>(('Structural Information'!$AJ$6*M60+'Structural Information'!$AJ$7*M61+'Structural Information'!$AJ$8*M62)^2)/('Structural Information'!$AJ$6*M60*M60+'Structural Information'!$AJ$7*M61*M61+'Structural Information'!$AJ$8*M62*M62)</f>
        <v>178.40893516026694</v>
      </c>
    </row>
    <row r="65" spans="10:28" x14ac:dyDescent="0.25">
      <c r="W65" s="240"/>
      <c r="X65" s="377"/>
      <c r="Y65" s="16"/>
      <c r="Z65" s="16"/>
      <c r="AA65" s="339"/>
      <c r="AB65" s="367" t="s">
        <v>338</v>
      </c>
    </row>
    <row r="66" spans="10:28" x14ac:dyDescent="0.25">
      <c r="X66" s="378"/>
      <c r="Y66" s="341"/>
      <c r="Z66" s="341"/>
      <c r="AA66" s="342"/>
      <c r="AB66" s="254">
        <f>2*PI()*SQRT(AB64/AB62)</f>
        <v>0.32727538778467991</v>
      </c>
    </row>
    <row r="67" spans="10:28" x14ac:dyDescent="0.25">
      <c r="R67" s="344"/>
      <c r="S67" s="344"/>
    </row>
    <row r="68" spans="10:28" ht="15.75" x14ac:dyDescent="0.25">
      <c r="J68" s="853" t="s">
        <v>273</v>
      </c>
      <c r="K68" s="854"/>
      <c r="L68" s="854"/>
      <c r="M68" s="854"/>
      <c r="N68" s="854"/>
      <c r="O68" s="854"/>
      <c r="P68" s="854"/>
      <c r="Q68" s="854"/>
      <c r="R68" s="854"/>
      <c r="S68" s="854"/>
      <c r="T68" s="854"/>
      <c r="U68" s="854"/>
      <c r="V68" s="855"/>
      <c r="W68" s="343"/>
      <c r="X68" s="844" t="s">
        <v>107</v>
      </c>
      <c r="Y68" s="844"/>
      <c r="Z68" s="844"/>
      <c r="AA68" s="844"/>
      <c r="AB68" s="844"/>
    </row>
    <row r="69" spans="10:28" ht="15" customHeight="1" x14ac:dyDescent="0.25">
      <c r="J69" s="845" t="s">
        <v>5</v>
      </c>
      <c r="K69" s="846" t="s">
        <v>3</v>
      </c>
      <c r="L69" s="846" t="s">
        <v>72</v>
      </c>
      <c r="M69" s="845" t="s">
        <v>74</v>
      </c>
      <c r="N69" s="845" t="s">
        <v>82</v>
      </c>
      <c r="O69" s="846" t="s">
        <v>102</v>
      </c>
      <c r="P69" s="846" t="s">
        <v>262</v>
      </c>
      <c r="Q69" s="846" t="s">
        <v>263</v>
      </c>
      <c r="R69" s="845" t="s">
        <v>394</v>
      </c>
      <c r="S69" s="845" t="s">
        <v>395</v>
      </c>
      <c r="T69" s="845" t="s">
        <v>76</v>
      </c>
      <c r="U69" s="846" t="s">
        <v>103</v>
      </c>
      <c r="V69" s="845" t="s">
        <v>80</v>
      </c>
      <c r="X69" s="845" t="s">
        <v>5</v>
      </c>
      <c r="Y69" s="847" t="s">
        <v>77</v>
      </c>
      <c r="Z69" s="847" t="s">
        <v>78</v>
      </c>
      <c r="AA69" s="847" t="s">
        <v>105</v>
      </c>
      <c r="AB69" s="846" t="s">
        <v>106</v>
      </c>
    </row>
    <row r="70" spans="10:28" x14ac:dyDescent="0.25">
      <c r="J70" s="576"/>
      <c r="K70" s="816"/>
      <c r="L70" s="816"/>
      <c r="M70" s="576"/>
      <c r="N70" s="576"/>
      <c r="O70" s="816"/>
      <c r="P70" s="816"/>
      <c r="Q70" s="816"/>
      <c r="R70" s="576"/>
      <c r="S70" s="576"/>
      <c r="T70" s="576"/>
      <c r="U70" s="816"/>
      <c r="V70" s="576"/>
      <c r="X70" s="576"/>
      <c r="Y70" s="848"/>
      <c r="Z70" s="848"/>
      <c r="AA70" s="848"/>
      <c r="AB70" s="816"/>
    </row>
    <row r="71" spans="10:28" x14ac:dyDescent="0.25">
      <c r="J71" s="323">
        <v>3</v>
      </c>
      <c r="K71" s="255">
        <f>'Structural Information'!$AC$6</f>
        <v>3</v>
      </c>
      <c r="L71" s="255">
        <f>L72+K71</f>
        <v>8.75</v>
      </c>
      <c r="M71" s="324">
        <f>'Yield Mechanism'!$V$57</f>
        <v>1.0892958402475063E-2</v>
      </c>
      <c r="N71" s="25">
        <f>M71-M72</f>
        <v>2.6804700603870798E-3</v>
      </c>
      <c r="O71" s="325">
        <f>N71/K71</f>
        <v>8.9349002012902663E-4</v>
      </c>
      <c r="P71" s="324">
        <f>$C$26</f>
        <v>9.5976000000000013E-3</v>
      </c>
      <c r="Q71" s="324">
        <f>$D$26</f>
        <v>2.3241107073987645E-3</v>
      </c>
      <c r="R71" s="255">
        <f>O71/P71</f>
        <v>9.3095150884494715E-2</v>
      </c>
      <c r="S71" s="21">
        <f>O71/Q71</f>
        <v>0.38444382932560711</v>
      </c>
      <c r="T71" s="255">
        <f>_xlfn.IFS((O71&lt;='Infill Capacities'!$CT$11),(O71*'Infill Capacities'!$CO$11*'Infill Capacities'!$CN$4),(AND((O71&gt;'Infill Capacities'!$CT$11),(O71&lt;='Infill Capacities'!$CU$11))),((O71-'Infill Capacities'!$CT$11)*'Infill Capacities'!$CN$4*('Infill Capacities'!$CP$11)+'Infill Capacities'!$CJ$11),(AND((O71&gt;'Infill Capacities'!$CU$11),(O71&lt;='Infill Capacities'!$CV$11))),((O71-'Infill Capacities'!$CU$11)*'Infill Capacities'!$CN$4*('Infill Capacities'!$CQ$11)+'Infill Capacities'!$CK$11),(AND((O71&gt;'Infill Capacities'!$CV$11),(O71&lt;='Infill Capacities'!$CW$11))),((O71-'Infill Capacities'!$CV$11)*'Infill Capacities'!$CN$4*('Infill Capacities'!$CR$11)+'Infill Capacities'!$CM$11))+_xlfn.IFS((O71&lt;='Frame Capacities'!$BT$11),(O71*'Frame Capacities'!$BN$4*'Frame Capacities'!$BO$11),(AND((O71&gt;'Frame Capacities'!$BT$11),(O71&lt;='Frame Capacities'!$BU$11))),((O71-'Frame Capacities'!$BT$11)*'Frame Capacities'!$BN$4*('Frame Capacities'!$BP$11)+'Frame Capacities'!$BJ$11),(AND((O71&gt;'Frame Capacities'!$BU$11),(O71&lt;='Frame Capacities'!$BV$11))),((O71-'Frame Capacities'!$BU$11)*'Frame Capacities'!$BN$4*('Frame Capacities'!$BQ$11)+'Frame Capacities'!$BK$11),(AND((O71&gt;'Frame Capacities'!$BV$11),(O71&lt;='Frame Capacities'!$BW$11))),((O71-'Frame Capacities'!$BV$11)*'Frame Capacities'!$BN$4*('Frame Capacities'!$BR$11)+'Frame Capacities'!$BL$11))</f>
        <v>336.4915969706135</v>
      </c>
      <c r="U71" s="255">
        <f>T71*K71</f>
        <v>1009.4747909118405</v>
      </c>
      <c r="V71" s="21">
        <f>U73/AB71</f>
        <v>716.30709922199924</v>
      </c>
      <c r="W71" s="240"/>
      <c r="X71" s="369">
        <v>3</v>
      </c>
      <c r="Y71" s="21">
        <f>'Structural Information'!$AJ$6</f>
        <v>67.278400000000005</v>
      </c>
      <c r="Z71" s="21">
        <f>Y71*M71</f>
        <v>0.73286081258507829</v>
      </c>
      <c r="AA71" s="21">
        <f>Z71*L71</f>
        <v>6.412532110119435</v>
      </c>
      <c r="AB71" s="21">
        <f>AA74/Z74</f>
        <v>6.6309826398292255</v>
      </c>
    </row>
    <row r="72" spans="10:28" x14ac:dyDescent="0.25">
      <c r="J72" s="323">
        <v>2</v>
      </c>
      <c r="K72" s="255">
        <f>'Structural Information'!$AC$7</f>
        <v>3</v>
      </c>
      <c r="L72" s="255">
        <f>L73+K72</f>
        <v>5.75</v>
      </c>
      <c r="M72" s="324">
        <f>'Yield Mechanism'!$V$58</f>
        <v>8.2124883420879834E-3</v>
      </c>
      <c r="N72" s="25">
        <f>M72-M73</f>
        <v>4.1291646661076389E-3</v>
      </c>
      <c r="O72" s="325">
        <f>N72/K72</f>
        <v>1.3763882220358796E-3</v>
      </c>
      <c r="P72" s="324">
        <f>$C$27</f>
        <v>9.175559679266896E-3</v>
      </c>
      <c r="Q72" s="324">
        <f>$D$27</f>
        <v>2.0417626973598464E-3</v>
      </c>
      <c r="R72" s="21">
        <f>O72/P72</f>
        <v>0.15000591464147608</v>
      </c>
      <c r="S72" s="21">
        <f t="shared" ref="S72:S73" si="14">O72/Q72</f>
        <v>0.67411762582187129</v>
      </c>
      <c r="T72" s="255">
        <f>_xlfn.IFS((O72&lt;='Infill Capacities'!$CT$12),(O72*'Infill Capacities'!$CO$12*'Infill Capacities'!$CN$5),(AND((O72&gt;'Infill Capacities'!$CT$12),(O72&lt;='Infill Capacities'!$CU$12))),((O72-'Infill Capacities'!$CT$12)*'Infill Capacities'!$CN$5*('Infill Capacities'!$CP$12)+'Infill Capacities'!$CJ$12),(AND((O72&gt;'Infill Capacities'!$CU$12),(O72&lt;='Infill Capacities'!$CV$12))),((O72-'Infill Capacities'!$CU$12)*'Infill Capacities'!$CN$5*('Infill Capacities'!$CQ$12)+'Infill Capacities'!$CK$12),(AND((O72&gt;'Infill Capacities'!$CV$12),(O72&lt;='Infill Capacities'!$CW$12))),((O72-'Infill Capacities'!$CV$12)*'Infill Capacities'!$CN$5*('Infill Capacities'!$CR$12)+'Infill Capacities'!$CM$12))+_xlfn.IFS((O72&lt;='Frame Capacities'!$BT$12),(O72*'Frame Capacities'!$BN$5*'Frame Capacities'!$BO$12),(AND((O72&gt;'Frame Capacities'!$BT$12),(O72&lt;='Frame Capacities'!$BU$12))),((O72-'Frame Capacities'!$BT$12)*'Frame Capacities'!$BN$5*('Frame Capacities'!$BP$12)+'Frame Capacities'!$BJ$12),(AND((O72&gt;'Frame Capacities'!$BU$12),(O72&lt;='Frame Capacities'!$BV$12))),((O72-'Frame Capacities'!$BU$12)*'Frame Capacities'!$BN$5*('Frame Capacities'!$BQ$12)+'Frame Capacities'!$BK$12),(AND((O72&gt;'Frame Capacities'!$BV$12),(O72&lt;='Frame Capacities'!$BW$12))),((O72-'Frame Capacities'!$BV$12)*'Frame Capacities'!$BN$5*('Frame Capacities'!$BR$12)+'Frame Capacities'!$BL$12))</f>
        <v>590.17256710522224</v>
      </c>
      <c r="U72" s="255">
        <f>U71+T72*K72</f>
        <v>2779.9924922275072</v>
      </c>
      <c r="V72" s="326"/>
      <c r="W72" s="240"/>
      <c r="X72" s="369">
        <v>2</v>
      </c>
      <c r="Y72" s="21">
        <f>'Structural Information'!$AJ$7</f>
        <v>67.278400000000005</v>
      </c>
      <c r="Z72" s="21">
        <f>Y72*M72</f>
        <v>0.55252307567433223</v>
      </c>
      <c r="AA72" s="21">
        <f>Z72*L72</f>
        <v>3.1770076851274105</v>
      </c>
      <c r="AB72" s="367" t="s">
        <v>337</v>
      </c>
    </row>
    <row r="73" spans="10:28" x14ac:dyDescent="0.25">
      <c r="J73" s="323">
        <v>1</v>
      </c>
      <c r="K73" s="255">
        <f>'Structural Information'!$AC$8</f>
        <v>2.75</v>
      </c>
      <c r="L73" s="255">
        <f>K73</f>
        <v>2.75</v>
      </c>
      <c r="M73" s="324">
        <f>'Yield Mechanism'!$V$59</f>
        <v>4.0833236759803444E-3</v>
      </c>
      <c r="N73" s="25">
        <f>M73</f>
        <v>4.0833236759803444E-3</v>
      </c>
      <c r="O73" s="325">
        <f>N73/K73</f>
        <v>1.4848449730837617E-3</v>
      </c>
      <c r="P73" s="324">
        <f>$C$28</f>
        <v>8.2177865177759084E-3</v>
      </c>
      <c r="Q73" s="324">
        <f>$D$28</f>
        <v>1.8334748979116702E-3</v>
      </c>
      <c r="R73" s="21">
        <f t="shared" ref="R73" si="15">O73/P73</f>
        <v>0.18068672992075066</v>
      </c>
      <c r="S73" s="21">
        <f t="shared" si="14"/>
        <v>0.80985290541746802</v>
      </c>
      <c r="T73" s="255">
        <f>_xlfn.IFS((O73&lt;='Infill Capacities'!$CT$13),(O73*'Infill Capacities'!$CO$13*'Infill Capacities'!$CN$6),(AND((O73&gt;'Infill Capacities'!$CT$13),(O73&lt;='Infill Capacities'!$CU$13))),((O73-'Infill Capacities'!$CT$13)*'Infill Capacities'!$CN$6*('Infill Capacities'!$CP$13)+'Infill Capacities'!$CJ$13),(AND((O73&gt;'Infill Capacities'!$CU$13),(O73&lt;='Infill Capacities'!$CV$13))),((O73-'Infill Capacities'!$CU$13)*'Infill Capacities'!$CN$6*('Infill Capacities'!$CQ$13)+'Infill Capacities'!$CK$13),(AND((O73&gt;'Infill Capacities'!$CV$13),(O73&lt;='Infill Capacities'!$CW$13))),((O73-'Infill Capacities'!$CV$13)*'Infill Capacities'!$CN$6*('Infill Capacities'!$CR$13)+'Infill Capacities'!$CM$13))+_xlfn.IFS((O73&lt;='Frame Capacities'!$BT$13),(O73*'Frame Capacities'!$BN$6*'Frame Capacities'!$BO$13),(AND((O73&gt;'Frame Capacities'!$BT$13),(O73&lt;='Frame Capacities'!$BU$13))),((O73-'Frame Capacities'!$BT$13)*'Frame Capacities'!$BN$6*('Frame Capacities'!$BP$13)+'Frame Capacities'!$BJ$13),(AND((O73&gt;'Frame Capacities'!$BU$13),(O73&lt;='Frame Capacities'!$BV$13))),((O73-'Frame Capacities'!$BU$13)*'Frame Capacities'!$BN$6*('Frame Capacities'!$BQ$13)+'Frame Capacities'!$BK$13),(AND((O73&gt;'Frame Capacities'!$BV$13),(O73&lt;='Frame Capacities'!$BW$13))),((O73-'Frame Capacities'!$BV$13)*'Frame Capacities'!$BN$6*('Frame Capacities'!$BR$13)+'Frame Capacities'!$BL$13))</f>
        <v>716.30088999999998</v>
      </c>
      <c r="U73" s="255">
        <f>U72+T73*K73</f>
        <v>4749.8199397275075</v>
      </c>
      <c r="V73" s="327"/>
      <c r="W73" s="240"/>
      <c r="X73" s="369">
        <v>1</v>
      </c>
      <c r="Y73" s="21">
        <f>'Structural Information'!$AJ$8</f>
        <v>67.278400000000005</v>
      </c>
      <c r="Z73" s="21">
        <f>Y73*M73</f>
        <v>0.27471948360207604</v>
      </c>
      <c r="AA73" s="21">
        <f>Z73*L73</f>
        <v>0.7554785799057091</v>
      </c>
      <c r="AB73" s="254">
        <f>T73/M71</f>
        <v>65758.158943969203</v>
      </c>
    </row>
    <row r="74" spans="10:28" x14ac:dyDescent="0.25">
      <c r="V74" s="374"/>
      <c r="W74" s="240"/>
      <c r="X74" s="377"/>
      <c r="Y74" s="367" t="s">
        <v>79</v>
      </c>
      <c r="Z74" s="328">
        <f>SUM(Z71:Z73)</f>
        <v>1.5601033718614865</v>
      </c>
      <c r="AA74" s="328">
        <f>SUM(AA71:AA73)</f>
        <v>10.345018375152556</v>
      </c>
      <c r="AB74" s="370" t="s">
        <v>339</v>
      </c>
    </row>
    <row r="75" spans="10:28" x14ac:dyDescent="0.25">
      <c r="W75" s="240"/>
      <c r="X75" s="377"/>
      <c r="Y75" s="375"/>
      <c r="Z75" s="375"/>
      <c r="AA75" s="376"/>
      <c r="AB75" s="21">
        <f>(('Structural Information'!$AJ$6*M71+'Structural Information'!$AJ$7*M72+'Structural Information'!$AJ$8*M73)^2)/('Structural Information'!$AJ$6*M71*M71+'Structural Information'!$AJ$7*M72*M72+'Structural Information'!$AJ$8*M73*M73)</f>
        <v>178.40893516026694</v>
      </c>
    </row>
    <row r="76" spans="10:28" x14ac:dyDescent="0.25">
      <c r="W76" s="240"/>
      <c r="X76" s="377"/>
      <c r="Y76" s="16"/>
      <c r="Z76" s="16"/>
      <c r="AA76" s="339"/>
      <c r="AB76" s="367" t="s">
        <v>338</v>
      </c>
    </row>
    <row r="77" spans="10:28" x14ac:dyDescent="0.25">
      <c r="X77" s="378"/>
      <c r="Y77" s="341"/>
      <c r="Z77" s="341"/>
      <c r="AA77" s="342"/>
      <c r="AB77" s="254">
        <f>2*PI()*SQRT(AB75/AB73)</f>
        <v>0.32727538778467991</v>
      </c>
    </row>
    <row r="78" spans="10:28" x14ac:dyDescent="0.25">
      <c r="Q78" s="94"/>
      <c r="T78" s="345"/>
    </row>
    <row r="79" spans="10:28" ht="15.75" x14ac:dyDescent="0.25">
      <c r="J79" s="844" t="s">
        <v>274</v>
      </c>
      <c r="K79" s="844"/>
      <c r="L79" s="844"/>
      <c r="M79" s="844"/>
      <c r="N79" s="844"/>
      <c r="O79" s="844"/>
      <c r="P79" s="844"/>
      <c r="Q79" s="844"/>
      <c r="R79" s="844"/>
      <c r="S79" s="844"/>
      <c r="T79" s="844"/>
      <c r="U79" s="844"/>
      <c r="V79" s="844"/>
      <c r="W79" s="343"/>
      <c r="X79" s="844" t="s">
        <v>107</v>
      </c>
      <c r="Y79" s="844"/>
      <c r="Z79" s="844"/>
      <c r="AA79" s="844"/>
      <c r="AB79" s="844"/>
    </row>
    <row r="80" spans="10:28" ht="15" customHeight="1" x14ac:dyDescent="0.25">
      <c r="J80" s="845" t="s">
        <v>5</v>
      </c>
      <c r="K80" s="846" t="s">
        <v>3</v>
      </c>
      <c r="L80" s="846" t="s">
        <v>72</v>
      </c>
      <c r="M80" s="845" t="s">
        <v>74</v>
      </c>
      <c r="N80" s="845" t="s">
        <v>82</v>
      </c>
      <c r="O80" s="846" t="s">
        <v>102</v>
      </c>
      <c r="P80" s="846" t="s">
        <v>262</v>
      </c>
      <c r="Q80" s="846" t="s">
        <v>263</v>
      </c>
      <c r="R80" s="845" t="s">
        <v>394</v>
      </c>
      <c r="S80" s="845" t="s">
        <v>395</v>
      </c>
      <c r="T80" s="845" t="s">
        <v>76</v>
      </c>
      <c r="U80" s="846" t="s">
        <v>103</v>
      </c>
      <c r="V80" s="845" t="s">
        <v>80</v>
      </c>
      <c r="X80" s="845" t="s">
        <v>5</v>
      </c>
      <c r="Y80" s="847" t="s">
        <v>77</v>
      </c>
      <c r="Z80" s="847" t="s">
        <v>78</v>
      </c>
      <c r="AA80" s="847" t="s">
        <v>105</v>
      </c>
      <c r="AB80" s="846" t="s">
        <v>106</v>
      </c>
    </row>
    <row r="81" spans="10:28" x14ac:dyDescent="0.25">
      <c r="J81" s="576"/>
      <c r="K81" s="816"/>
      <c r="L81" s="816"/>
      <c r="M81" s="576"/>
      <c r="N81" s="576"/>
      <c r="O81" s="816"/>
      <c r="P81" s="816"/>
      <c r="Q81" s="816"/>
      <c r="R81" s="576"/>
      <c r="S81" s="576"/>
      <c r="T81" s="576"/>
      <c r="U81" s="816"/>
      <c r="V81" s="576"/>
      <c r="X81" s="576"/>
      <c r="Y81" s="848"/>
      <c r="Z81" s="848"/>
      <c r="AA81" s="848"/>
      <c r="AB81" s="816"/>
    </row>
    <row r="82" spans="10:28" ht="15" customHeight="1" x14ac:dyDescent="0.25">
      <c r="J82" s="323">
        <v>3</v>
      </c>
      <c r="K82" s="255">
        <f>'Structural Information'!$AC$6</f>
        <v>3</v>
      </c>
      <c r="L82" s="255">
        <f>L83+K82</f>
        <v>8.75</v>
      </c>
      <c r="M82" s="324">
        <f>'Yield Mechanism'!$V$57</f>
        <v>1.0892958402475063E-2</v>
      </c>
      <c r="N82" s="25">
        <f>M82-M83</f>
        <v>2.6804700603870798E-3</v>
      </c>
      <c r="O82" s="325">
        <f>N82/K82</f>
        <v>8.9349002012902663E-4</v>
      </c>
      <c r="P82" s="324">
        <f>$C$26</f>
        <v>9.5976000000000013E-3</v>
      </c>
      <c r="Q82" s="324">
        <f>$D$26</f>
        <v>2.3241107073987645E-3</v>
      </c>
      <c r="R82" s="255">
        <f>O82/P82</f>
        <v>9.3095150884494715E-2</v>
      </c>
      <c r="S82" s="21">
        <f>O82/Q82</f>
        <v>0.38444382932560711</v>
      </c>
      <c r="T82" s="255">
        <f>_xlfn.IFS((O82&lt;='Infill Capacities'!$CT$11),(O82*'Infill Capacities'!$CO$11*'Infill Capacities'!$CN$4),(AND((O82&gt;'Infill Capacities'!$CT$11),(O82&lt;='Infill Capacities'!$CU$11))),((O82-'Infill Capacities'!$CT$11)*'Infill Capacities'!$CN$4*('Infill Capacities'!$CP$11)+'Infill Capacities'!$CJ$11),(AND((O82&gt;'Infill Capacities'!$CU$11),(O82&lt;='Infill Capacities'!$CV$11))),((O82-'Infill Capacities'!$CU$11)*'Infill Capacities'!$CN$4*('Infill Capacities'!$CQ$11)+'Infill Capacities'!$CK$11),(AND((O82&gt;'Infill Capacities'!$CV$11),(O82&lt;='Infill Capacities'!$CW$11))),((O82-'Infill Capacities'!$CV$11)*'Infill Capacities'!$CN$4*('Infill Capacities'!$CR$11)+'Infill Capacities'!$CM$11))+_xlfn.IFS((O82&lt;='Frame Capacities'!$BT$11),(O82*'Frame Capacities'!$BN$4*'Frame Capacities'!$BO$11),(AND((O82&gt;'Frame Capacities'!$BT$11),(O82&lt;='Frame Capacities'!$BU$11))),((O82-'Frame Capacities'!$BT$11)*'Frame Capacities'!$BN$4*('Frame Capacities'!$BP$11)+'Frame Capacities'!$BJ$11),(AND((O82&gt;'Frame Capacities'!$BU$11),(O82&lt;='Frame Capacities'!$BV$11))),((O82-'Frame Capacities'!$BU$11)*'Frame Capacities'!$BN$4*('Frame Capacities'!$BQ$11)+'Frame Capacities'!$BK$11),(AND((O82&gt;'Frame Capacities'!$BV$11),(O82&lt;='Frame Capacities'!$BW$11))),((O82-'Frame Capacities'!$BV$11)*'Frame Capacities'!$BN$4*('Frame Capacities'!$BR$11)+'Frame Capacities'!$BL$11))</f>
        <v>336.4915969706135</v>
      </c>
      <c r="U82" s="255">
        <f>T82*K82</f>
        <v>1009.4747909118405</v>
      </c>
      <c r="V82" s="21">
        <f>U84/AB82</f>
        <v>716.30709922199924</v>
      </c>
      <c r="W82" s="240"/>
      <c r="X82" s="369">
        <v>3</v>
      </c>
      <c r="Y82" s="21">
        <f>'Structural Information'!$AJ$6</f>
        <v>67.278400000000005</v>
      </c>
      <c r="Z82" s="21">
        <f>Y82*M82</f>
        <v>0.73286081258507829</v>
      </c>
      <c r="AA82" s="21">
        <f>Z82*L82</f>
        <v>6.412532110119435</v>
      </c>
      <c r="AB82" s="21">
        <f>AA85/Z85</f>
        <v>6.6309826398292255</v>
      </c>
    </row>
    <row r="83" spans="10:28" x14ac:dyDescent="0.25">
      <c r="J83" s="323">
        <v>2</v>
      </c>
      <c r="K83" s="255">
        <f>'Structural Information'!$AC$7</f>
        <v>3</v>
      </c>
      <c r="L83" s="255">
        <f>L84+K83</f>
        <v>5.75</v>
      </c>
      <c r="M83" s="324">
        <f>'Yield Mechanism'!$V$58</f>
        <v>8.2124883420879834E-3</v>
      </c>
      <c r="N83" s="25">
        <f>M83-M84</f>
        <v>4.1291646661076389E-3</v>
      </c>
      <c r="O83" s="325">
        <f>N83/K83</f>
        <v>1.3763882220358796E-3</v>
      </c>
      <c r="P83" s="324">
        <f>$C$27</f>
        <v>9.175559679266896E-3</v>
      </c>
      <c r="Q83" s="324">
        <f>$D$27</f>
        <v>2.0417626973598464E-3</v>
      </c>
      <c r="R83" s="21">
        <f>O83/P83</f>
        <v>0.15000591464147608</v>
      </c>
      <c r="S83" s="21">
        <f t="shared" ref="S83:S84" si="16">O83/Q83</f>
        <v>0.67411762582187129</v>
      </c>
      <c r="T83" s="255">
        <f>_xlfn.IFS((O83&lt;='Infill Capacities'!$CT$12),(O83*'Infill Capacities'!$CO$12*'Infill Capacities'!$CN$5),(AND((O83&gt;'Infill Capacities'!$CT$12),(O83&lt;='Infill Capacities'!$CU$12))),((O83-'Infill Capacities'!$CT$12)*'Infill Capacities'!$CN$5*('Infill Capacities'!$CP$12)+'Infill Capacities'!$CJ$12),(AND((O83&gt;'Infill Capacities'!$CU$12),(O83&lt;='Infill Capacities'!$CV$12))),((O83-'Infill Capacities'!$CU$12)*'Infill Capacities'!$CN$5*('Infill Capacities'!$CQ$12)+'Infill Capacities'!$CK$12),(AND((O83&gt;'Infill Capacities'!$CV$12),(O83&lt;='Infill Capacities'!$CW$12))),((O83-'Infill Capacities'!$CV$12)*'Infill Capacities'!$CN$5*('Infill Capacities'!$CR$12)+'Infill Capacities'!$CM$12))+_xlfn.IFS((O83&lt;='Frame Capacities'!$BT$12),(O83*'Frame Capacities'!$BN$5*'Frame Capacities'!$BO$12),(AND((O83&gt;'Frame Capacities'!$BT$12),(O83&lt;='Frame Capacities'!$BU$12))),((O83-'Frame Capacities'!$BT$12)*'Frame Capacities'!$BN$5*('Frame Capacities'!$BP$12)+'Frame Capacities'!$BJ$12),(AND((O83&gt;'Frame Capacities'!$BU$12),(O83&lt;='Frame Capacities'!$BV$12))),((O83-'Frame Capacities'!$BU$12)*'Frame Capacities'!$BN$5*('Frame Capacities'!$BQ$12)+'Frame Capacities'!$BK$12),(AND((O83&gt;'Frame Capacities'!$BV$12),(O83&lt;='Frame Capacities'!$BW$12))),((O83-'Frame Capacities'!$BV$12)*'Frame Capacities'!$BN$5*('Frame Capacities'!$BR$12)+'Frame Capacities'!$BL$12))</f>
        <v>590.17256710522224</v>
      </c>
      <c r="U83" s="255">
        <f>U82+T83*K83</f>
        <v>2779.9924922275072</v>
      </c>
      <c r="V83" s="326"/>
      <c r="W83" s="240"/>
      <c r="X83" s="369">
        <v>2</v>
      </c>
      <c r="Y83" s="21">
        <f>'Structural Information'!$AJ$7</f>
        <v>67.278400000000005</v>
      </c>
      <c r="Z83" s="21">
        <f>Y83*M83</f>
        <v>0.55252307567433223</v>
      </c>
      <c r="AA83" s="21">
        <f>Z83*L83</f>
        <v>3.1770076851274105</v>
      </c>
      <c r="AB83" s="367" t="s">
        <v>337</v>
      </c>
    </row>
    <row r="84" spans="10:28" ht="15" customHeight="1" x14ac:dyDescent="0.25">
      <c r="J84" s="323">
        <v>1</v>
      </c>
      <c r="K84" s="255">
        <f>'Structural Information'!$AC$8</f>
        <v>2.75</v>
      </c>
      <c r="L84" s="255">
        <f>K84</f>
        <v>2.75</v>
      </c>
      <c r="M84" s="324">
        <f>'Yield Mechanism'!$V$59</f>
        <v>4.0833236759803444E-3</v>
      </c>
      <c r="N84" s="25">
        <f>M84</f>
        <v>4.0833236759803444E-3</v>
      </c>
      <c r="O84" s="325">
        <f>N84/K84</f>
        <v>1.4848449730837617E-3</v>
      </c>
      <c r="P84" s="324">
        <f>$C$28</f>
        <v>8.2177865177759084E-3</v>
      </c>
      <c r="Q84" s="324">
        <f>$D$28</f>
        <v>1.8334748979116702E-3</v>
      </c>
      <c r="R84" s="21">
        <f t="shared" ref="R84" si="17">O84/P84</f>
        <v>0.18068672992075066</v>
      </c>
      <c r="S84" s="21">
        <f t="shared" si="16"/>
        <v>0.80985290541746802</v>
      </c>
      <c r="T84" s="255">
        <f>_xlfn.IFS((O84&lt;='Infill Capacities'!$CT$13),(O84*'Infill Capacities'!$CO$13*'Infill Capacities'!$CN$6),(AND((O84&gt;'Infill Capacities'!$CT$13),(O84&lt;='Infill Capacities'!$CU$13))),((O84-'Infill Capacities'!$CT$13)*'Infill Capacities'!$CN$6*('Infill Capacities'!$CP$13)+'Infill Capacities'!$CJ$13),(AND((O84&gt;'Infill Capacities'!$CU$13),(O84&lt;='Infill Capacities'!$CV$13))),((O84-'Infill Capacities'!$CU$13)*'Infill Capacities'!$CN$6*('Infill Capacities'!$CQ$13)+'Infill Capacities'!$CK$13),(AND((O84&gt;'Infill Capacities'!$CV$13),(O84&lt;='Infill Capacities'!$CW$13))),((O84-'Infill Capacities'!$CV$13)*'Infill Capacities'!$CN$6*('Infill Capacities'!$CR$13)+'Infill Capacities'!$CM$13))+_xlfn.IFS((O84&lt;='Frame Capacities'!$BT$13),(O84*'Frame Capacities'!$BN$6*'Frame Capacities'!$BO$13),(AND((O84&gt;'Frame Capacities'!$BT$13),(O84&lt;='Frame Capacities'!$BU$13))),((O84-'Frame Capacities'!$BT$13)*'Frame Capacities'!$BN$6*('Frame Capacities'!$BP$13)+'Frame Capacities'!$BJ$13),(AND((O84&gt;'Frame Capacities'!$BU$13),(O84&lt;='Frame Capacities'!$BV$13))),((O84-'Frame Capacities'!$BU$13)*'Frame Capacities'!$BN$6*('Frame Capacities'!$BQ$13)+'Frame Capacities'!$BK$13),(AND((O84&gt;'Frame Capacities'!$BV$13),(O84&lt;='Frame Capacities'!$BW$13))),((O84-'Frame Capacities'!$BV$13)*'Frame Capacities'!$BN$6*('Frame Capacities'!$BR$13)+'Frame Capacities'!$BL$13))</f>
        <v>716.30088999999998</v>
      </c>
      <c r="U84" s="255">
        <f>U83+T84*K84</f>
        <v>4749.8199397275075</v>
      </c>
      <c r="V84" s="327"/>
      <c r="W84" s="240"/>
      <c r="X84" s="369">
        <v>1</v>
      </c>
      <c r="Y84" s="21">
        <f>'Structural Information'!$AJ$8</f>
        <v>67.278400000000005</v>
      </c>
      <c r="Z84" s="21">
        <f>Y84*M84</f>
        <v>0.27471948360207604</v>
      </c>
      <c r="AA84" s="21">
        <f>Z84*L84</f>
        <v>0.7554785799057091</v>
      </c>
      <c r="AB84" s="254">
        <f>T84/M82</f>
        <v>65758.158943969203</v>
      </c>
    </row>
    <row r="85" spans="10:28" x14ac:dyDescent="0.25">
      <c r="V85" s="374"/>
      <c r="W85" s="240"/>
      <c r="X85" s="377"/>
      <c r="Y85" s="367" t="s">
        <v>79</v>
      </c>
      <c r="Z85" s="328">
        <f>SUM(Z82:Z84)</f>
        <v>1.5601033718614865</v>
      </c>
      <c r="AA85" s="328">
        <f>SUM(AA82:AA84)</f>
        <v>10.345018375152556</v>
      </c>
      <c r="AB85" s="370" t="s">
        <v>339</v>
      </c>
    </row>
    <row r="86" spans="10:28" x14ac:dyDescent="0.25">
      <c r="W86" s="240"/>
      <c r="X86" s="377"/>
      <c r="Y86" s="375"/>
      <c r="Z86" s="375"/>
      <c r="AA86" s="376"/>
      <c r="AB86" s="21">
        <f>(('Structural Information'!$AJ$6*M82+'Structural Information'!$AJ$7*M83+'Structural Information'!$AJ$8*M84)^2)/('Structural Information'!$AJ$6*M82*M82+'Structural Information'!$AJ$7*M83*M83+'Structural Information'!$AJ$8*M84*M84)</f>
        <v>178.40893516026694</v>
      </c>
    </row>
    <row r="87" spans="10:28" x14ac:dyDescent="0.25">
      <c r="W87" s="240"/>
      <c r="X87" s="377"/>
      <c r="Y87" s="16"/>
      <c r="Z87" s="16"/>
      <c r="AA87" s="339"/>
      <c r="AB87" s="367" t="s">
        <v>338</v>
      </c>
    </row>
    <row r="88" spans="10:28" x14ac:dyDescent="0.25">
      <c r="X88" s="378"/>
      <c r="Y88" s="341"/>
      <c r="Z88" s="341"/>
      <c r="AA88" s="342"/>
      <c r="AB88" s="254">
        <f>2*PI()*SQRT(AB86/AB84)</f>
        <v>0.32727538778467991</v>
      </c>
    </row>
    <row r="89" spans="10:28" x14ac:dyDescent="0.25">
      <c r="S89" s="94"/>
    </row>
    <row r="90" spans="10:28" ht="15.75" x14ac:dyDescent="0.25">
      <c r="J90" s="844" t="s">
        <v>275</v>
      </c>
      <c r="K90" s="844"/>
      <c r="L90" s="844"/>
      <c r="M90" s="844"/>
      <c r="N90" s="844"/>
      <c r="O90" s="844"/>
      <c r="P90" s="844"/>
      <c r="Q90" s="844"/>
      <c r="R90" s="844"/>
      <c r="S90" s="844"/>
      <c r="T90" s="844"/>
      <c r="U90" s="844"/>
      <c r="V90" s="844"/>
      <c r="W90" s="343"/>
      <c r="X90" s="844" t="s">
        <v>107</v>
      </c>
      <c r="Y90" s="844"/>
      <c r="Z90" s="844"/>
      <c r="AA90" s="844"/>
      <c r="AB90" s="844"/>
    </row>
    <row r="91" spans="10:28" ht="15" customHeight="1" x14ac:dyDescent="0.25">
      <c r="J91" s="845" t="s">
        <v>5</v>
      </c>
      <c r="K91" s="846" t="s">
        <v>3</v>
      </c>
      <c r="L91" s="846" t="s">
        <v>72</v>
      </c>
      <c r="M91" s="845" t="s">
        <v>74</v>
      </c>
      <c r="N91" s="845" t="s">
        <v>82</v>
      </c>
      <c r="O91" s="846" t="s">
        <v>102</v>
      </c>
      <c r="P91" s="846" t="s">
        <v>262</v>
      </c>
      <c r="Q91" s="846" t="s">
        <v>263</v>
      </c>
      <c r="R91" s="845" t="s">
        <v>394</v>
      </c>
      <c r="S91" s="845" t="s">
        <v>395</v>
      </c>
      <c r="T91" s="845" t="s">
        <v>76</v>
      </c>
      <c r="U91" s="846" t="s">
        <v>103</v>
      </c>
      <c r="V91" s="845" t="s">
        <v>80</v>
      </c>
      <c r="X91" s="845" t="s">
        <v>5</v>
      </c>
      <c r="Y91" s="847" t="s">
        <v>77</v>
      </c>
      <c r="Z91" s="847" t="s">
        <v>78</v>
      </c>
      <c r="AA91" s="847" t="s">
        <v>105</v>
      </c>
      <c r="AB91" s="846" t="s">
        <v>106</v>
      </c>
    </row>
    <row r="92" spans="10:28" x14ac:dyDescent="0.25">
      <c r="J92" s="576"/>
      <c r="K92" s="816"/>
      <c r="L92" s="816"/>
      <c r="M92" s="576"/>
      <c r="N92" s="576"/>
      <c r="O92" s="816"/>
      <c r="P92" s="816"/>
      <c r="Q92" s="816"/>
      <c r="R92" s="576"/>
      <c r="S92" s="576"/>
      <c r="T92" s="576"/>
      <c r="U92" s="816"/>
      <c r="V92" s="576"/>
      <c r="X92" s="576"/>
      <c r="Y92" s="848"/>
      <c r="Z92" s="848"/>
      <c r="AA92" s="848"/>
      <c r="AB92" s="816"/>
    </row>
    <row r="93" spans="10:28" x14ac:dyDescent="0.25">
      <c r="J93" s="323">
        <v>3</v>
      </c>
      <c r="K93" s="255">
        <f>'Structural Information'!$AC$6</f>
        <v>3</v>
      </c>
      <c r="L93" s="255">
        <f>L94+K93</f>
        <v>8.75</v>
      </c>
      <c r="M93" s="324">
        <f>'Yield Mechanism'!$V$57</f>
        <v>1.0892958402475063E-2</v>
      </c>
      <c r="N93" s="25">
        <f>M93-M94</f>
        <v>2.6804700603870798E-3</v>
      </c>
      <c r="O93" s="325">
        <f>N93/K93</f>
        <v>8.9349002012902663E-4</v>
      </c>
      <c r="P93" s="324">
        <f>$C$26</f>
        <v>9.5976000000000013E-3</v>
      </c>
      <c r="Q93" s="324">
        <f>$D$26</f>
        <v>2.3241107073987645E-3</v>
      </c>
      <c r="R93" s="255">
        <f>O93/P93</f>
        <v>9.3095150884494715E-2</v>
      </c>
      <c r="S93" s="21">
        <f>O93/Q93</f>
        <v>0.38444382932560711</v>
      </c>
      <c r="T93" s="255">
        <f>_xlfn.IFS((O93&lt;='Infill Capacities'!$CT$11),(O93*'Infill Capacities'!$CO$11*'Infill Capacities'!$CN$4),(AND((O93&gt;'Infill Capacities'!$CT$11),(O93&lt;='Infill Capacities'!$CU$11))),((O93-'Infill Capacities'!$CT$11)*'Infill Capacities'!$CN$4*('Infill Capacities'!$CP$11)+'Infill Capacities'!$CJ$11),(AND((O93&gt;'Infill Capacities'!$CU$11),(O93&lt;='Infill Capacities'!$CV$11))),((O93-'Infill Capacities'!$CU$11)*'Infill Capacities'!$CN$4*('Infill Capacities'!$CQ$11)+'Infill Capacities'!$CK$11),(AND((O93&gt;'Infill Capacities'!$CV$11),(O93&lt;='Infill Capacities'!$CW$11))),((O93-'Infill Capacities'!$CV$11)*'Infill Capacities'!$CN$4*('Infill Capacities'!$CR$11)+'Infill Capacities'!$CM$11))+_xlfn.IFS((O93&lt;='Frame Capacities'!$BT$11),(O93*'Frame Capacities'!$BN$4*'Frame Capacities'!$BO$11),(AND((O93&gt;'Frame Capacities'!$BT$11),(O93&lt;='Frame Capacities'!$BU$11))),((O93-'Frame Capacities'!$BT$11)*'Frame Capacities'!$BN$4*('Frame Capacities'!$BP$11)+'Frame Capacities'!$BJ$11),(AND((O93&gt;'Frame Capacities'!$BU$11),(O93&lt;='Frame Capacities'!$BV$11))),((O93-'Frame Capacities'!$BU$11)*'Frame Capacities'!$BN$4*('Frame Capacities'!$BQ$11)+'Frame Capacities'!$BK$11),(AND((O93&gt;'Frame Capacities'!$BV$11),(O93&lt;='Frame Capacities'!$BW$11))),((O93-'Frame Capacities'!$BV$11)*'Frame Capacities'!$BN$4*('Frame Capacities'!$BR$11)+'Frame Capacities'!$BL$11))</f>
        <v>336.4915969706135</v>
      </c>
      <c r="U93" s="255">
        <f>T93*K93</f>
        <v>1009.4747909118405</v>
      </c>
      <c r="V93" s="21">
        <f>U95/AB93</f>
        <v>716.30709922199924</v>
      </c>
      <c r="W93" s="240"/>
      <c r="X93" s="369">
        <v>3</v>
      </c>
      <c r="Y93" s="21">
        <f>'Structural Information'!$AJ$6</f>
        <v>67.278400000000005</v>
      </c>
      <c r="Z93" s="21">
        <f>Y93*M93</f>
        <v>0.73286081258507829</v>
      </c>
      <c r="AA93" s="21">
        <f>Z93*L93</f>
        <v>6.412532110119435</v>
      </c>
      <c r="AB93" s="21">
        <f>AA96/Z96</f>
        <v>6.6309826398292255</v>
      </c>
    </row>
    <row r="94" spans="10:28" x14ac:dyDescent="0.25">
      <c r="J94" s="323">
        <v>2</v>
      </c>
      <c r="K94" s="255">
        <f>'Structural Information'!$AC$7</f>
        <v>3</v>
      </c>
      <c r="L94" s="255">
        <f>L95+K94</f>
        <v>5.75</v>
      </c>
      <c r="M94" s="324">
        <f>'Yield Mechanism'!$V$58</f>
        <v>8.2124883420879834E-3</v>
      </c>
      <c r="N94" s="25">
        <f>M94-M95</f>
        <v>4.1291646661076389E-3</v>
      </c>
      <c r="O94" s="325">
        <f>N94/K94</f>
        <v>1.3763882220358796E-3</v>
      </c>
      <c r="P94" s="324">
        <f>$C$27</f>
        <v>9.175559679266896E-3</v>
      </c>
      <c r="Q94" s="324">
        <f>$D$27</f>
        <v>2.0417626973598464E-3</v>
      </c>
      <c r="R94" s="21">
        <f>O94/P94</f>
        <v>0.15000591464147608</v>
      </c>
      <c r="S94" s="21">
        <f t="shared" ref="S94:S95" si="18">O94/Q94</f>
        <v>0.67411762582187129</v>
      </c>
      <c r="T94" s="255">
        <f>_xlfn.IFS((O94&lt;='Infill Capacities'!$CT$12),(O94*'Infill Capacities'!$CO$12*'Infill Capacities'!$CN$5),(AND((O94&gt;'Infill Capacities'!$CT$12),(O94&lt;='Infill Capacities'!$CU$12))),((O94-'Infill Capacities'!$CT$12)*'Infill Capacities'!$CN$5*('Infill Capacities'!$CP$12)+'Infill Capacities'!$CJ$12),(AND((O94&gt;'Infill Capacities'!$CU$12),(O94&lt;='Infill Capacities'!$CV$12))),((O94-'Infill Capacities'!$CU$12)*'Infill Capacities'!$CN$5*('Infill Capacities'!$CQ$12)+'Infill Capacities'!$CK$12),(AND((O94&gt;'Infill Capacities'!$CV$12),(O94&lt;='Infill Capacities'!$CW$12))),((O94-'Infill Capacities'!$CV$12)*'Infill Capacities'!$CN$5*('Infill Capacities'!$CR$12)+'Infill Capacities'!$CM$12))+_xlfn.IFS((O94&lt;='Frame Capacities'!$BT$12),(O94*'Frame Capacities'!$BN$5*'Frame Capacities'!$BO$12),(AND((O94&gt;'Frame Capacities'!$BT$12),(O94&lt;='Frame Capacities'!$BU$12))),((O94-'Frame Capacities'!$BT$12)*'Frame Capacities'!$BN$5*('Frame Capacities'!$BP$12)+'Frame Capacities'!$BJ$12),(AND((O94&gt;'Frame Capacities'!$BU$12),(O94&lt;='Frame Capacities'!$BV$12))),((O94-'Frame Capacities'!$BU$12)*'Frame Capacities'!$BN$5*('Frame Capacities'!$BQ$12)+'Frame Capacities'!$BK$12),(AND((O94&gt;'Frame Capacities'!$BV$12),(O94&lt;='Frame Capacities'!$BW$12))),((O94-'Frame Capacities'!$BV$12)*'Frame Capacities'!$BN$5*('Frame Capacities'!$BR$12)+'Frame Capacities'!$BL$12))</f>
        <v>590.17256710522224</v>
      </c>
      <c r="U94" s="255">
        <f>U93+T94*K94</f>
        <v>2779.9924922275072</v>
      </c>
      <c r="V94" s="326"/>
      <c r="W94" s="240"/>
      <c r="X94" s="369">
        <v>2</v>
      </c>
      <c r="Y94" s="21">
        <f>'Structural Information'!$AJ$7</f>
        <v>67.278400000000005</v>
      </c>
      <c r="Z94" s="21">
        <f>Y94*M94</f>
        <v>0.55252307567433223</v>
      </c>
      <c r="AA94" s="21">
        <f>Z94*L94</f>
        <v>3.1770076851274105</v>
      </c>
      <c r="AB94" s="367" t="s">
        <v>337</v>
      </c>
    </row>
    <row r="95" spans="10:28" ht="15" customHeight="1" x14ac:dyDescent="0.25">
      <c r="J95" s="323">
        <v>1</v>
      </c>
      <c r="K95" s="255">
        <f>'Structural Information'!$AC$8</f>
        <v>2.75</v>
      </c>
      <c r="L95" s="255">
        <f>K95</f>
        <v>2.75</v>
      </c>
      <c r="M95" s="324">
        <f>'Yield Mechanism'!$V$59</f>
        <v>4.0833236759803444E-3</v>
      </c>
      <c r="N95" s="25">
        <f>M95</f>
        <v>4.0833236759803444E-3</v>
      </c>
      <c r="O95" s="325">
        <f>N95/K95</f>
        <v>1.4848449730837617E-3</v>
      </c>
      <c r="P95" s="324">
        <f>$C$28</f>
        <v>8.2177865177759084E-3</v>
      </c>
      <c r="Q95" s="324">
        <f>$D$28</f>
        <v>1.8334748979116702E-3</v>
      </c>
      <c r="R95" s="21">
        <f t="shared" ref="R95" si="19">O95/P95</f>
        <v>0.18068672992075066</v>
      </c>
      <c r="S95" s="21">
        <f t="shared" si="18"/>
        <v>0.80985290541746802</v>
      </c>
      <c r="T95" s="255">
        <f>_xlfn.IFS((O95&lt;='Infill Capacities'!$CT$13),(O95*'Infill Capacities'!$CO$13*'Infill Capacities'!$CN$6),(AND((O95&gt;'Infill Capacities'!$CT$13),(O95&lt;='Infill Capacities'!$CU$13))),((O95-'Infill Capacities'!$CT$13)*'Infill Capacities'!$CN$6*('Infill Capacities'!$CP$13)+'Infill Capacities'!$CJ$13),(AND((O95&gt;'Infill Capacities'!$CU$13),(O95&lt;='Infill Capacities'!$CV$13))),((O95-'Infill Capacities'!$CU$13)*'Infill Capacities'!$CN$6*('Infill Capacities'!$CQ$13)+'Infill Capacities'!$CK$13),(AND((O95&gt;'Infill Capacities'!$CV$13),(O95&lt;='Infill Capacities'!$CW$13))),((O95-'Infill Capacities'!$CV$13)*'Infill Capacities'!$CN$6*('Infill Capacities'!$CR$13)+'Infill Capacities'!$CM$13))+_xlfn.IFS((O95&lt;='Frame Capacities'!$BT$13),(O95*'Frame Capacities'!$BN$6*'Frame Capacities'!$BO$13),(AND((O95&gt;'Frame Capacities'!$BT$13),(O95&lt;='Frame Capacities'!$BU$13))),((O95-'Frame Capacities'!$BT$13)*'Frame Capacities'!$BN$6*('Frame Capacities'!$BP$13)+'Frame Capacities'!$BJ$13),(AND((O95&gt;'Frame Capacities'!$BU$13),(O95&lt;='Frame Capacities'!$BV$13))),((O95-'Frame Capacities'!$BU$13)*'Frame Capacities'!$BN$6*('Frame Capacities'!$BQ$13)+'Frame Capacities'!$BK$13),(AND((O95&gt;'Frame Capacities'!$BV$13),(O95&lt;='Frame Capacities'!$BW$13))),((O95-'Frame Capacities'!$BV$13)*'Frame Capacities'!$BN$6*('Frame Capacities'!$BR$13)+'Frame Capacities'!$BL$13))</f>
        <v>716.30088999999998</v>
      </c>
      <c r="U95" s="255">
        <f>U94+T95*K95</f>
        <v>4749.8199397275075</v>
      </c>
      <c r="V95" s="327"/>
      <c r="W95" s="240"/>
      <c r="X95" s="369">
        <v>1</v>
      </c>
      <c r="Y95" s="21">
        <f>'Structural Information'!$AJ$8</f>
        <v>67.278400000000005</v>
      </c>
      <c r="Z95" s="21">
        <f>Y95*M95</f>
        <v>0.27471948360207604</v>
      </c>
      <c r="AA95" s="21">
        <f>Z95*L95</f>
        <v>0.7554785799057091</v>
      </c>
      <c r="AB95" s="254">
        <f>T95/M93</f>
        <v>65758.158943969203</v>
      </c>
    </row>
    <row r="96" spans="10:28" x14ac:dyDescent="0.25">
      <c r="V96" s="374"/>
      <c r="W96" s="240"/>
      <c r="X96" s="377"/>
      <c r="Y96" s="367" t="s">
        <v>79</v>
      </c>
      <c r="Z96" s="328">
        <f>SUM(Z93:Z95)</f>
        <v>1.5601033718614865</v>
      </c>
      <c r="AA96" s="328">
        <f>SUM(AA93:AA95)</f>
        <v>10.345018375152556</v>
      </c>
      <c r="AB96" s="370" t="s">
        <v>339</v>
      </c>
    </row>
    <row r="97" spans="9:28" x14ac:dyDescent="0.25">
      <c r="W97" s="240"/>
      <c r="X97" s="377"/>
      <c r="Y97" s="375"/>
      <c r="Z97" s="375"/>
      <c r="AA97" s="376"/>
      <c r="AB97" s="21">
        <f>(('Structural Information'!$AJ$6*M93+'Structural Information'!$AJ$7*M94+'Structural Information'!$AJ$8*M95)^2)/('Structural Information'!$AJ$6*M93*M93+'Structural Information'!$AJ$7*M94*M94+'Structural Information'!$AJ$8*M95*M95)</f>
        <v>178.40893516026694</v>
      </c>
    </row>
    <row r="98" spans="9:28" x14ac:dyDescent="0.25">
      <c r="W98" s="240"/>
      <c r="X98" s="377"/>
      <c r="Y98" s="16"/>
      <c r="Z98" s="16"/>
      <c r="AA98" s="339"/>
      <c r="AB98" s="367" t="s">
        <v>338</v>
      </c>
    </row>
    <row r="99" spans="9:28" x14ac:dyDescent="0.25">
      <c r="X99" s="378"/>
      <c r="Y99" s="341"/>
      <c r="Z99" s="341"/>
      <c r="AA99" s="342"/>
      <c r="AB99" s="254">
        <f>2*PI()*SQRT(AB97/AB95)</f>
        <v>0.32727538778467991</v>
      </c>
    </row>
    <row r="101" spans="9:28" ht="15.75" x14ac:dyDescent="0.25">
      <c r="J101" s="844" t="s">
        <v>276</v>
      </c>
      <c r="K101" s="844"/>
      <c r="L101" s="844"/>
      <c r="M101" s="844"/>
      <c r="N101" s="844"/>
      <c r="O101" s="844"/>
      <c r="P101" s="844"/>
      <c r="Q101" s="844"/>
      <c r="R101" s="844"/>
      <c r="S101" s="844"/>
      <c r="T101" s="844"/>
      <c r="U101" s="844"/>
      <c r="V101" s="844"/>
      <c r="W101" s="343"/>
      <c r="X101" s="844" t="s">
        <v>107</v>
      </c>
      <c r="Y101" s="844"/>
      <c r="Z101" s="844"/>
      <c r="AA101" s="844"/>
      <c r="AB101" s="844"/>
    </row>
    <row r="102" spans="9:28" ht="15" customHeight="1" x14ac:dyDescent="0.25">
      <c r="J102" s="845" t="s">
        <v>5</v>
      </c>
      <c r="K102" s="846" t="s">
        <v>3</v>
      </c>
      <c r="L102" s="846" t="s">
        <v>72</v>
      </c>
      <c r="M102" s="845" t="s">
        <v>74</v>
      </c>
      <c r="N102" s="845" t="s">
        <v>82</v>
      </c>
      <c r="O102" s="846" t="s">
        <v>102</v>
      </c>
      <c r="P102" s="846" t="s">
        <v>262</v>
      </c>
      <c r="Q102" s="846" t="s">
        <v>263</v>
      </c>
      <c r="R102" s="845" t="s">
        <v>394</v>
      </c>
      <c r="S102" s="845" t="s">
        <v>395</v>
      </c>
      <c r="T102" s="845" t="s">
        <v>76</v>
      </c>
      <c r="U102" s="846" t="s">
        <v>103</v>
      </c>
      <c r="V102" s="845" t="s">
        <v>80</v>
      </c>
      <c r="X102" s="845" t="s">
        <v>5</v>
      </c>
      <c r="Y102" s="847" t="s">
        <v>77</v>
      </c>
      <c r="Z102" s="847" t="s">
        <v>78</v>
      </c>
      <c r="AA102" s="847" t="s">
        <v>105</v>
      </c>
      <c r="AB102" s="846" t="s">
        <v>106</v>
      </c>
    </row>
    <row r="103" spans="9:28" x14ac:dyDescent="0.25">
      <c r="J103" s="576"/>
      <c r="K103" s="816"/>
      <c r="L103" s="816"/>
      <c r="M103" s="576"/>
      <c r="N103" s="576"/>
      <c r="O103" s="816"/>
      <c r="P103" s="816"/>
      <c r="Q103" s="816"/>
      <c r="R103" s="576"/>
      <c r="S103" s="576"/>
      <c r="T103" s="576"/>
      <c r="U103" s="816"/>
      <c r="V103" s="576"/>
      <c r="X103" s="576"/>
      <c r="Y103" s="848"/>
      <c r="Z103" s="848"/>
      <c r="AA103" s="848"/>
      <c r="AB103" s="816"/>
    </row>
    <row r="104" spans="9:28" x14ac:dyDescent="0.25">
      <c r="J104" s="323">
        <v>3</v>
      </c>
      <c r="K104" s="255">
        <f>'Structural Information'!$AC$6</f>
        <v>3</v>
      </c>
      <c r="L104" s="255">
        <f>L105+K104</f>
        <v>8.75</v>
      </c>
      <c r="M104" s="324">
        <f>'Yield Mechanism'!$V$57</f>
        <v>1.0892958402475063E-2</v>
      </c>
      <c r="N104" s="25">
        <f>M104-M105</f>
        <v>2.6804700603870798E-3</v>
      </c>
      <c r="O104" s="325">
        <f>N104/K104</f>
        <v>8.9349002012902663E-4</v>
      </c>
      <c r="P104" s="324">
        <f>$C$26</f>
        <v>9.5976000000000013E-3</v>
      </c>
      <c r="Q104" s="324">
        <f>$D$26</f>
        <v>2.3241107073987645E-3</v>
      </c>
      <c r="R104" s="255">
        <f>O104/P104</f>
        <v>9.3095150884494715E-2</v>
      </c>
      <c r="S104" s="21">
        <f>O104/Q104</f>
        <v>0.38444382932560711</v>
      </c>
      <c r="T104" s="255">
        <f>_xlfn.IFS((O104&lt;='Infill Capacities'!$CT$11),(O104*'Infill Capacities'!$CO$11*'Infill Capacities'!$CN$4),(AND((O104&gt;'Infill Capacities'!$CT$11),(O104&lt;='Infill Capacities'!$CU$11))),((O104-'Infill Capacities'!$CT$11)*'Infill Capacities'!$CN$4*('Infill Capacities'!$CP$11)+'Infill Capacities'!$CJ$11),(AND((O104&gt;'Infill Capacities'!$CU$11),(O104&lt;='Infill Capacities'!$CV$11))),((O104-'Infill Capacities'!$CU$11)*'Infill Capacities'!$CN$4*('Infill Capacities'!$CQ$11)+'Infill Capacities'!$CK$11),(AND((O104&gt;'Infill Capacities'!$CV$11),(O104&lt;='Infill Capacities'!$CW$11))),((O104-'Infill Capacities'!$CV$11)*'Infill Capacities'!$CN$4*('Infill Capacities'!$CR$11)+'Infill Capacities'!$CM$11))+_xlfn.IFS((O104&lt;='Frame Capacities'!$BT$11),(O104*'Frame Capacities'!$BN$4*'Frame Capacities'!$BO$11),(AND((O104&gt;'Frame Capacities'!$BT$11),(O104&lt;='Frame Capacities'!$BU$11))),((O104-'Frame Capacities'!$BT$11)*'Frame Capacities'!$BN$4*('Frame Capacities'!$BP$11)+'Frame Capacities'!$BJ$11),(AND((O104&gt;'Frame Capacities'!$BU$11),(O104&lt;='Frame Capacities'!$BV$11))),((O104-'Frame Capacities'!$BU$11)*'Frame Capacities'!$BN$4*('Frame Capacities'!$BQ$11)+'Frame Capacities'!$BK$11),(AND((O104&gt;'Frame Capacities'!$BV$11),(O104&lt;='Frame Capacities'!$BW$11))),((O104-'Frame Capacities'!$BV$11)*'Frame Capacities'!$BN$4*('Frame Capacities'!$BR$11)+'Frame Capacities'!$BL$11))</f>
        <v>336.4915969706135</v>
      </c>
      <c r="U104" s="255">
        <f>T104*K104</f>
        <v>1009.4747909118405</v>
      </c>
      <c r="V104" s="21">
        <f>U106/AB104</f>
        <v>716.30709922199924</v>
      </c>
      <c r="W104" s="240"/>
      <c r="X104" s="369">
        <v>3</v>
      </c>
      <c r="Y104" s="21">
        <f>'Structural Information'!$AJ$6</f>
        <v>67.278400000000005</v>
      </c>
      <c r="Z104" s="21">
        <f>Y104*M104</f>
        <v>0.73286081258507829</v>
      </c>
      <c r="AA104" s="21">
        <f>Z104*L104</f>
        <v>6.412532110119435</v>
      </c>
      <c r="AB104" s="21">
        <f>AA107/Z107</f>
        <v>6.6309826398292255</v>
      </c>
    </row>
    <row r="105" spans="9:28" x14ac:dyDescent="0.25">
      <c r="J105" s="323">
        <v>2</v>
      </c>
      <c r="K105" s="255">
        <f>'Structural Information'!$AC$7</f>
        <v>3</v>
      </c>
      <c r="L105" s="255">
        <f>L106+K105</f>
        <v>5.75</v>
      </c>
      <c r="M105" s="324">
        <f>'Yield Mechanism'!$V$58</f>
        <v>8.2124883420879834E-3</v>
      </c>
      <c r="N105" s="25">
        <f>M105-M106</f>
        <v>4.1291646661076389E-3</v>
      </c>
      <c r="O105" s="325">
        <f>N105/K105</f>
        <v>1.3763882220358796E-3</v>
      </c>
      <c r="P105" s="324">
        <f>$C$27</f>
        <v>9.175559679266896E-3</v>
      </c>
      <c r="Q105" s="324">
        <f>$D$27</f>
        <v>2.0417626973598464E-3</v>
      </c>
      <c r="R105" s="21">
        <f>O105/P105</f>
        <v>0.15000591464147608</v>
      </c>
      <c r="S105" s="21">
        <f t="shared" ref="S105:S106" si="20">O105/Q105</f>
        <v>0.67411762582187129</v>
      </c>
      <c r="T105" s="255">
        <f>_xlfn.IFS((O105&lt;='Infill Capacities'!$CT$12),(O105*'Infill Capacities'!$CO$12*'Infill Capacities'!$CN$5),(AND((O105&gt;'Infill Capacities'!$CT$12),(O105&lt;='Infill Capacities'!$CU$12))),((O105-'Infill Capacities'!$CT$12)*'Infill Capacities'!$CN$5*('Infill Capacities'!$CP$12)+'Infill Capacities'!$CJ$12),(AND((O105&gt;'Infill Capacities'!$CU$12),(O105&lt;='Infill Capacities'!$CV$12))),((O105-'Infill Capacities'!$CU$12)*'Infill Capacities'!$CN$5*('Infill Capacities'!$CQ$12)+'Infill Capacities'!$CK$12),(AND((O105&gt;'Infill Capacities'!$CV$12),(O105&lt;='Infill Capacities'!$CW$12))),((O105-'Infill Capacities'!$CV$12)*'Infill Capacities'!$CN$5*('Infill Capacities'!$CR$12)+'Infill Capacities'!$CM$12))+_xlfn.IFS((O105&lt;='Frame Capacities'!$BT$12),(O105*'Frame Capacities'!$BN$5*'Frame Capacities'!$BO$12),(AND((O105&gt;'Frame Capacities'!$BT$12),(O105&lt;='Frame Capacities'!$BU$12))),((O105-'Frame Capacities'!$BT$12)*'Frame Capacities'!$BN$5*('Frame Capacities'!$BP$12)+'Frame Capacities'!$BJ$12),(AND((O105&gt;'Frame Capacities'!$BU$12),(O105&lt;='Frame Capacities'!$BV$12))),((O105-'Frame Capacities'!$BU$12)*'Frame Capacities'!$BN$5*('Frame Capacities'!$BQ$12)+'Frame Capacities'!$BK$12),(AND((O105&gt;'Frame Capacities'!$BV$12),(O105&lt;='Frame Capacities'!$BW$12))),((O105-'Frame Capacities'!$BV$12)*'Frame Capacities'!$BN$5*('Frame Capacities'!$BR$12)+'Frame Capacities'!$BL$12))</f>
        <v>590.17256710522224</v>
      </c>
      <c r="U105" s="255">
        <f>U104+T105*K105</f>
        <v>2779.9924922275072</v>
      </c>
      <c r="V105" s="326"/>
      <c r="W105" s="240"/>
      <c r="X105" s="369">
        <v>2</v>
      </c>
      <c r="Y105" s="21">
        <f>'Structural Information'!$AJ$7</f>
        <v>67.278400000000005</v>
      </c>
      <c r="Z105" s="21">
        <f>Y105*M105</f>
        <v>0.55252307567433223</v>
      </c>
      <c r="AA105" s="21">
        <f>Z105*L105</f>
        <v>3.1770076851274105</v>
      </c>
      <c r="AB105" s="367" t="s">
        <v>337</v>
      </c>
    </row>
    <row r="106" spans="9:28" ht="15.75" x14ac:dyDescent="0.25">
      <c r="I106" s="346"/>
      <c r="J106" s="323">
        <v>1</v>
      </c>
      <c r="K106" s="255">
        <f>'Structural Information'!$AC$8</f>
        <v>2.75</v>
      </c>
      <c r="L106" s="255">
        <f>K106</f>
        <v>2.75</v>
      </c>
      <c r="M106" s="324">
        <f>'Yield Mechanism'!$V$59</f>
        <v>4.0833236759803444E-3</v>
      </c>
      <c r="N106" s="25">
        <f>M106</f>
        <v>4.0833236759803444E-3</v>
      </c>
      <c r="O106" s="325">
        <f>N106/K106</f>
        <v>1.4848449730837617E-3</v>
      </c>
      <c r="P106" s="324">
        <f>$C$28</f>
        <v>8.2177865177759084E-3</v>
      </c>
      <c r="Q106" s="324">
        <f>$D$28</f>
        <v>1.8334748979116702E-3</v>
      </c>
      <c r="R106" s="21">
        <f t="shared" ref="R106" si="21">O106/P106</f>
        <v>0.18068672992075066</v>
      </c>
      <c r="S106" s="21">
        <f t="shared" si="20"/>
        <v>0.80985290541746802</v>
      </c>
      <c r="T106" s="255">
        <f>_xlfn.IFS((O106&lt;='Infill Capacities'!$CT$13),(O106*'Infill Capacities'!$CO$13*'Infill Capacities'!$CN$6),(AND((O106&gt;'Infill Capacities'!$CT$13),(O106&lt;='Infill Capacities'!$CU$13))),((O106-'Infill Capacities'!$CT$13)*'Infill Capacities'!$CN$6*('Infill Capacities'!$CP$13)+'Infill Capacities'!$CJ$13),(AND((O106&gt;'Infill Capacities'!$CU$13),(O106&lt;='Infill Capacities'!$CV$13))),((O106-'Infill Capacities'!$CU$13)*'Infill Capacities'!$CN$6*('Infill Capacities'!$CQ$13)+'Infill Capacities'!$CK$13),(AND((O106&gt;'Infill Capacities'!$CV$13),(O106&lt;='Infill Capacities'!$CW$13))),((O106-'Infill Capacities'!$CV$13)*'Infill Capacities'!$CN$6*('Infill Capacities'!$CR$13)+'Infill Capacities'!$CM$13))+_xlfn.IFS((O106&lt;='Frame Capacities'!$BT$13),(O106*'Frame Capacities'!$BN$6*'Frame Capacities'!$BO$13),(AND((O106&gt;'Frame Capacities'!$BT$13),(O106&lt;='Frame Capacities'!$BU$13))),((O106-'Frame Capacities'!$BT$13)*'Frame Capacities'!$BN$6*('Frame Capacities'!$BP$13)+'Frame Capacities'!$BJ$13),(AND((O106&gt;'Frame Capacities'!$BU$13),(O106&lt;='Frame Capacities'!$BV$13))),((O106-'Frame Capacities'!$BU$13)*'Frame Capacities'!$BN$6*('Frame Capacities'!$BQ$13)+'Frame Capacities'!$BK$13),(AND((O106&gt;'Frame Capacities'!$BV$13),(O106&lt;='Frame Capacities'!$BW$13))),((O106-'Frame Capacities'!$BV$13)*'Frame Capacities'!$BN$6*('Frame Capacities'!$BR$13)+'Frame Capacities'!$BL$13))</f>
        <v>716.30088999999998</v>
      </c>
      <c r="U106" s="255">
        <f>U105+T106*K106</f>
        <v>4749.8199397275075</v>
      </c>
      <c r="V106" s="327"/>
      <c r="W106" s="240"/>
      <c r="X106" s="369">
        <v>1</v>
      </c>
      <c r="Y106" s="21">
        <f>'Structural Information'!$AJ$8</f>
        <v>67.278400000000005</v>
      </c>
      <c r="Z106" s="21">
        <f>Y106*M106</f>
        <v>0.27471948360207604</v>
      </c>
      <c r="AA106" s="21">
        <f>Z106*L106</f>
        <v>0.7554785799057091</v>
      </c>
      <c r="AB106" s="254">
        <f>T106/M104</f>
        <v>65758.158943969203</v>
      </c>
    </row>
    <row r="107" spans="9:28" x14ac:dyDescent="0.25">
      <c r="I107" s="312"/>
      <c r="V107" s="374"/>
      <c r="W107" s="240"/>
      <c r="X107" s="377"/>
      <c r="Y107" s="367" t="s">
        <v>79</v>
      </c>
      <c r="Z107" s="328">
        <f>SUM(Z104:Z106)</f>
        <v>1.5601033718614865</v>
      </c>
      <c r="AA107" s="328">
        <f>SUM(AA104:AA106)</f>
        <v>10.345018375152556</v>
      </c>
      <c r="AB107" s="370" t="s">
        <v>339</v>
      </c>
    </row>
    <row r="108" spans="9:28" x14ac:dyDescent="0.25">
      <c r="W108" s="240"/>
      <c r="X108" s="377"/>
      <c r="Y108" s="375"/>
      <c r="Z108" s="375"/>
      <c r="AA108" s="376"/>
      <c r="AB108" s="21">
        <f>(('Structural Information'!$AJ$6*M104+'Structural Information'!$AJ$7*M105+'Structural Information'!$AJ$8*M106)^2)/('Structural Information'!$AJ$6*M104*M104+'Structural Information'!$AJ$7*M105*M105+'Structural Information'!$AJ$8*M106*M106)</f>
        <v>178.40893516026694</v>
      </c>
    </row>
    <row r="109" spans="9:28" x14ac:dyDescent="0.25">
      <c r="W109" s="240"/>
      <c r="X109" s="377"/>
      <c r="Y109" s="16"/>
      <c r="Z109" s="16"/>
      <c r="AA109" s="339"/>
      <c r="AB109" s="367" t="s">
        <v>338</v>
      </c>
    </row>
    <row r="110" spans="9:28" x14ac:dyDescent="0.25">
      <c r="X110" s="378"/>
      <c r="Y110" s="341"/>
      <c r="Z110" s="341"/>
      <c r="AA110" s="342"/>
      <c r="AB110" s="254">
        <f>2*PI()*SQRT(AB108/AB106)</f>
        <v>0.32727538778467991</v>
      </c>
    </row>
    <row r="112" spans="9:28" ht="15.75" x14ac:dyDescent="0.25">
      <c r="J112" s="865" t="s">
        <v>340</v>
      </c>
      <c r="K112" s="866"/>
      <c r="L112" s="866"/>
      <c r="M112" s="866"/>
      <c r="N112" s="866"/>
      <c r="O112" s="866"/>
      <c r="P112" s="866"/>
      <c r="Q112" s="866"/>
      <c r="R112" s="866"/>
      <c r="S112" s="866"/>
      <c r="T112" s="866"/>
      <c r="U112" s="866"/>
      <c r="V112" s="867"/>
      <c r="W112" s="38"/>
      <c r="X112" s="860" t="s">
        <v>107</v>
      </c>
      <c r="Y112" s="860"/>
      <c r="Z112" s="860"/>
      <c r="AA112" s="860"/>
      <c r="AB112" s="860"/>
    </row>
    <row r="113" spans="2:28" ht="15" customHeight="1" x14ac:dyDescent="0.25">
      <c r="J113" s="845" t="s">
        <v>5</v>
      </c>
      <c r="K113" s="846" t="s">
        <v>3</v>
      </c>
      <c r="L113" s="846" t="s">
        <v>72</v>
      </c>
      <c r="M113" s="845" t="s">
        <v>74</v>
      </c>
      <c r="N113" s="845" t="s">
        <v>82</v>
      </c>
      <c r="O113" s="846" t="s">
        <v>102</v>
      </c>
      <c r="P113" s="846" t="s">
        <v>262</v>
      </c>
      <c r="Q113" s="846" t="s">
        <v>263</v>
      </c>
      <c r="R113" s="845" t="s">
        <v>394</v>
      </c>
      <c r="S113" s="845" t="s">
        <v>395</v>
      </c>
      <c r="T113" s="845" t="s">
        <v>76</v>
      </c>
      <c r="U113" s="846" t="s">
        <v>103</v>
      </c>
      <c r="V113" s="845" t="s">
        <v>80</v>
      </c>
      <c r="X113" s="845" t="s">
        <v>5</v>
      </c>
      <c r="Y113" s="847" t="s">
        <v>77</v>
      </c>
      <c r="Z113" s="847" t="s">
        <v>78</v>
      </c>
      <c r="AA113" s="847" t="s">
        <v>105</v>
      </c>
      <c r="AB113" s="846" t="s">
        <v>106</v>
      </c>
    </row>
    <row r="114" spans="2:28" x14ac:dyDescent="0.25">
      <c r="J114" s="576"/>
      <c r="K114" s="816"/>
      <c r="L114" s="816"/>
      <c r="M114" s="576"/>
      <c r="N114" s="576"/>
      <c r="O114" s="816"/>
      <c r="P114" s="816"/>
      <c r="Q114" s="816"/>
      <c r="R114" s="576"/>
      <c r="S114" s="576"/>
      <c r="T114" s="576"/>
      <c r="U114" s="816"/>
      <c r="V114" s="576"/>
      <c r="X114" s="576"/>
      <c r="Y114" s="848"/>
      <c r="Z114" s="848"/>
      <c r="AA114" s="848"/>
      <c r="AB114" s="816"/>
    </row>
    <row r="115" spans="2:28" x14ac:dyDescent="0.25">
      <c r="J115" s="323">
        <v>3</v>
      </c>
      <c r="K115" s="255">
        <f>'Structural Information'!$AC$6</f>
        <v>3</v>
      </c>
      <c r="L115" s="255">
        <f>L116+K115</f>
        <v>8.75</v>
      </c>
      <c r="M115" s="324">
        <f>'Yield Mechanism'!$V$57</f>
        <v>1.0892958402475063E-2</v>
      </c>
      <c r="N115" s="25">
        <f>M115-M116</f>
        <v>2.6804700603870798E-3</v>
      </c>
      <c r="O115" s="325">
        <f>N115/K115</f>
        <v>8.9349002012902663E-4</v>
      </c>
      <c r="P115" s="324">
        <f>$C$26</f>
        <v>9.5976000000000013E-3</v>
      </c>
      <c r="Q115" s="324">
        <f>$D$26</f>
        <v>2.3241107073987645E-3</v>
      </c>
      <c r="R115" s="255">
        <f>O115/P115</f>
        <v>9.3095150884494715E-2</v>
      </c>
      <c r="S115" s="21">
        <f>O115/Q115</f>
        <v>0.38444382932560711</v>
      </c>
      <c r="T115" s="255">
        <f>_xlfn.IFS((O115&lt;='Infill Capacities'!$CT$11),(O115*'Infill Capacities'!$CO$11*'Infill Capacities'!$CN$4),(AND((O115&gt;'Infill Capacities'!$CT$11),(O115&lt;='Infill Capacities'!$CU$11))),((O115-'Infill Capacities'!$CT$11)*'Infill Capacities'!$CN$4*('Infill Capacities'!$CP$11)+'Infill Capacities'!$CJ$11),(AND((O115&gt;'Infill Capacities'!$CU$11),(O115&lt;='Infill Capacities'!$CV$11))),((O115-'Infill Capacities'!$CU$11)*'Infill Capacities'!$CN$4*('Infill Capacities'!$CQ$11)+'Infill Capacities'!$CK$11),(AND((O115&gt;'Infill Capacities'!$CV$11),(O115&lt;='Infill Capacities'!$CW$11))),((O115-'Infill Capacities'!$CV$11)*'Infill Capacities'!$CN$4*('Infill Capacities'!$CR$11)+'Infill Capacities'!$CM$11))+_xlfn.IFS((O115&lt;='Frame Capacities'!$BT$11),(O115*'Frame Capacities'!$BN$4*'Frame Capacities'!$BO$11),(AND((O115&gt;'Frame Capacities'!$BT$11),(O115&lt;='Frame Capacities'!$BU$11))),((O115-'Frame Capacities'!$BT$11)*'Frame Capacities'!$BN$4*('Frame Capacities'!$BP$11)+'Frame Capacities'!$BJ$11),(AND((O115&gt;'Frame Capacities'!$BU$11),(O115&lt;='Frame Capacities'!$BV$11))),((O115-'Frame Capacities'!$BU$11)*'Frame Capacities'!$BN$4*('Frame Capacities'!$BQ$11)+'Frame Capacities'!$BK$11),(AND((O115&gt;'Frame Capacities'!$BV$11),(O115&lt;='Frame Capacities'!$BW$11))),((O115-'Frame Capacities'!$BV$11)*'Frame Capacities'!$BN$4*('Frame Capacities'!$BR$11)+'Frame Capacities'!$BL$11))</f>
        <v>336.4915969706135</v>
      </c>
      <c r="U115" s="255">
        <f>T115*K115</f>
        <v>1009.4747909118405</v>
      </c>
      <c r="V115" s="21">
        <f>U117/AB115</f>
        <v>716.30709922199924</v>
      </c>
      <c r="W115" s="240"/>
      <c r="X115" s="369">
        <v>3</v>
      </c>
      <c r="Y115" s="21">
        <f>'Structural Information'!$AJ$6</f>
        <v>67.278400000000005</v>
      </c>
      <c r="Z115" s="21">
        <f>Y115*M115</f>
        <v>0.73286081258507829</v>
      </c>
      <c r="AA115" s="21">
        <f>Z115*L115</f>
        <v>6.412532110119435</v>
      </c>
      <c r="AB115" s="21">
        <f>AA118/Z118</f>
        <v>6.6309826398292255</v>
      </c>
    </row>
    <row r="116" spans="2:28" x14ac:dyDescent="0.25">
      <c r="J116" s="323">
        <v>2</v>
      </c>
      <c r="K116" s="255">
        <f>'Structural Information'!$AC$7</f>
        <v>3</v>
      </c>
      <c r="L116" s="255">
        <f>L117+K116</f>
        <v>5.75</v>
      </c>
      <c r="M116" s="324">
        <f>'Yield Mechanism'!$V$58</f>
        <v>8.2124883420879834E-3</v>
      </c>
      <c r="N116" s="25">
        <f>M116-M117</f>
        <v>4.1291646661076389E-3</v>
      </c>
      <c r="O116" s="325">
        <f>N116/K116</f>
        <v>1.3763882220358796E-3</v>
      </c>
      <c r="P116" s="324">
        <f>$C$27</f>
        <v>9.175559679266896E-3</v>
      </c>
      <c r="Q116" s="324">
        <f>$D$27</f>
        <v>2.0417626973598464E-3</v>
      </c>
      <c r="R116" s="21">
        <f>O116/P116</f>
        <v>0.15000591464147608</v>
      </c>
      <c r="S116" s="21">
        <f t="shared" ref="S116:S117" si="22">O116/Q116</f>
        <v>0.67411762582187129</v>
      </c>
      <c r="T116" s="255">
        <f>_xlfn.IFS((O116&lt;='Infill Capacities'!$CT$12),(O116*'Infill Capacities'!$CO$12*'Infill Capacities'!$CN$5),(AND((O116&gt;'Infill Capacities'!$CT$12),(O116&lt;='Infill Capacities'!$CU$12))),((O116-'Infill Capacities'!$CT$12)*'Infill Capacities'!$CN$5*('Infill Capacities'!$CP$12)+'Infill Capacities'!$CJ$12),(AND((O116&gt;'Infill Capacities'!$CU$12),(O116&lt;='Infill Capacities'!$CV$12))),((O116-'Infill Capacities'!$CU$12)*'Infill Capacities'!$CN$5*('Infill Capacities'!$CQ$12)+'Infill Capacities'!$CK$12),(AND((O116&gt;'Infill Capacities'!$CV$12),(O116&lt;='Infill Capacities'!$CW$12))),((O116-'Infill Capacities'!$CV$12)*'Infill Capacities'!$CN$5*('Infill Capacities'!$CR$12)+'Infill Capacities'!$CM$12))+_xlfn.IFS((O116&lt;='Frame Capacities'!$BT$12),(O116*'Frame Capacities'!$BN$5*'Frame Capacities'!$BO$12),(AND((O116&gt;'Frame Capacities'!$BT$12),(O116&lt;='Frame Capacities'!$BU$12))),((O116-'Frame Capacities'!$BT$12)*'Frame Capacities'!$BN$5*('Frame Capacities'!$BP$12)+'Frame Capacities'!$BJ$12),(AND((O116&gt;'Frame Capacities'!$BU$12),(O116&lt;='Frame Capacities'!$BV$12))),((O116-'Frame Capacities'!$BU$12)*'Frame Capacities'!$BN$5*('Frame Capacities'!$BQ$12)+'Frame Capacities'!$BK$12),(AND((O116&gt;'Frame Capacities'!$BV$12),(O116&lt;='Frame Capacities'!$BW$12))),((O116-'Frame Capacities'!$BV$12)*'Frame Capacities'!$BN$5*('Frame Capacities'!$BR$12)+'Frame Capacities'!$BL$12))</f>
        <v>590.17256710522224</v>
      </c>
      <c r="U116" s="255">
        <f>U115+T116*K116</f>
        <v>2779.9924922275072</v>
      </c>
      <c r="V116" s="326"/>
      <c r="W116" s="240"/>
      <c r="X116" s="369">
        <v>2</v>
      </c>
      <c r="Y116" s="21">
        <f>'Structural Information'!$AJ$7</f>
        <v>67.278400000000005</v>
      </c>
      <c r="Z116" s="21">
        <f>Y116*M116</f>
        <v>0.55252307567433223</v>
      </c>
      <c r="AA116" s="21">
        <f>Z116*L116</f>
        <v>3.1770076851274105</v>
      </c>
      <c r="AB116" s="367" t="s">
        <v>337</v>
      </c>
    </row>
    <row r="117" spans="2:28" ht="15" customHeight="1" x14ac:dyDescent="0.25">
      <c r="J117" s="323">
        <v>1</v>
      </c>
      <c r="K117" s="255">
        <f>'Structural Information'!$AC$8</f>
        <v>2.75</v>
      </c>
      <c r="L117" s="255">
        <f>K117</f>
        <v>2.75</v>
      </c>
      <c r="M117" s="324">
        <f>'Yield Mechanism'!$V$59</f>
        <v>4.0833236759803444E-3</v>
      </c>
      <c r="N117" s="25">
        <f>M117</f>
        <v>4.0833236759803444E-3</v>
      </c>
      <c r="O117" s="325">
        <f>N117/K117</f>
        <v>1.4848449730837617E-3</v>
      </c>
      <c r="P117" s="324">
        <f>$C$28</f>
        <v>8.2177865177759084E-3</v>
      </c>
      <c r="Q117" s="324">
        <f>$D$28</f>
        <v>1.8334748979116702E-3</v>
      </c>
      <c r="R117" s="21">
        <f t="shared" ref="R117" si="23">O117/P117</f>
        <v>0.18068672992075066</v>
      </c>
      <c r="S117" s="21">
        <f t="shared" si="22"/>
        <v>0.80985290541746802</v>
      </c>
      <c r="T117" s="255">
        <f>_xlfn.IFS((O117&lt;='Infill Capacities'!$CT$13),(O117*'Infill Capacities'!$CO$13*'Infill Capacities'!$CN$6),(AND((O117&gt;'Infill Capacities'!$CT$13),(O117&lt;='Infill Capacities'!$CU$13))),((O117-'Infill Capacities'!$CT$13)*'Infill Capacities'!$CN$6*('Infill Capacities'!$CP$13)+'Infill Capacities'!$CJ$13),(AND((O117&gt;'Infill Capacities'!$CU$13),(O117&lt;='Infill Capacities'!$CV$13))),((O117-'Infill Capacities'!$CU$13)*'Infill Capacities'!$CN$6*('Infill Capacities'!$CQ$13)+'Infill Capacities'!$CK$13),(AND((O117&gt;'Infill Capacities'!$CV$13),(O117&lt;='Infill Capacities'!$CW$13))),((O117-'Infill Capacities'!$CV$13)*'Infill Capacities'!$CN$6*('Infill Capacities'!$CR$13)+'Infill Capacities'!$CM$13))+_xlfn.IFS((O117&lt;='Frame Capacities'!$BT$13),(O117*'Frame Capacities'!$BN$6*'Frame Capacities'!$BO$13),(AND((O117&gt;'Frame Capacities'!$BT$13),(O117&lt;='Frame Capacities'!$BU$13))),((O117-'Frame Capacities'!$BT$13)*'Frame Capacities'!$BN$6*('Frame Capacities'!$BP$13)+'Frame Capacities'!$BJ$13),(AND((O117&gt;'Frame Capacities'!$BU$13),(O117&lt;='Frame Capacities'!$BV$13))),((O117-'Frame Capacities'!$BU$13)*'Frame Capacities'!$BN$6*('Frame Capacities'!$BQ$13)+'Frame Capacities'!$BK$13),(AND((O117&gt;'Frame Capacities'!$BV$13),(O117&lt;='Frame Capacities'!$BW$13))),((O117-'Frame Capacities'!$BV$13)*'Frame Capacities'!$BN$6*('Frame Capacities'!$BR$13)+'Frame Capacities'!$BL$13))</f>
        <v>716.30088999999998</v>
      </c>
      <c r="U117" s="255">
        <f>U116+T117*K117</f>
        <v>4749.8199397275075</v>
      </c>
      <c r="V117" s="327"/>
      <c r="W117" s="240"/>
      <c r="X117" s="369">
        <v>1</v>
      </c>
      <c r="Y117" s="21">
        <f>'Structural Information'!$AJ$8</f>
        <v>67.278400000000005</v>
      </c>
      <c r="Z117" s="21">
        <f>Y117*M117</f>
        <v>0.27471948360207604</v>
      </c>
      <c r="AA117" s="21">
        <f>Z117*L117</f>
        <v>0.7554785799057091</v>
      </c>
      <c r="AB117" s="254">
        <f>T117/M115</f>
        <v>65758.158943969203</v>
      </c>
    </row>
    <row r="118" spans="2:28" ht="15" customHeight="1" x14ac:dyDescent="0.25">
      <c r="V118" s="374"/>
      <c r="W118" s="240"/>
      <c r="X118" s="377"/>
      <c r="Y118" s="367" t="s">
        <v>79</v>
      </c>
      <c r="Z118" s="328">
        <f>SUM(Z115:Z117)</f>
        <v>1.5601033718614865</v>
      </c>
      <c r="AA118" s="328">
        <f>SUM(AA115:AA117)</f>
        <v>10.345018375152556</v>
      </c>
      <c r="AB118" s="370" t="s">
        <v>339</v>
      </c>
    </row>
    <row r="119" spans="2:28" x14ac:dyDescent="0.25">
      <c r="W119" s="240"/>
      <c r="X119" s="377"/>
      <c r="Y119" s="375"/>
      <c r="Z119" s="375"/>
      <c r="AA119" s="376"/>
      <c r="AB119" s="21">
        <f>(('Structural Information'!$AJ$6*M115+'Structural Information'!$AJ$7*M116+'Structural Information'!$AJ$8*M117)^2)/('Structural Information'!$AJ$6*M115*M115+'Structural Information'!$AJ$7*M116*M116+'Structural Information'!$AJ$8*M117*M117)</f>
        <v>178.40893516026694</v>
      </c>
    </row>
    <row r="120" spans="2:28" x14ac:dyDescent="0.25">
      <c r="W120" s="240"/>
      <c r="X120" s="377"/>
      <c r="Y120" s="16"/>
      <c r="Z120" s="16"/>
      <c r="AA120" s="339"/>
      <c r="AB120" s="367" t="s">
        <v>338</v>
      </c>
    </row>
    <row r="121" spans="2:28" x14ac:dyDescent="0.25">
      <c r="X121" s="378"/>
      <c r="Y121" s="341"/>
      <c r="Z121" s="341"/>
      <c r="AA121" s="342"/>
      <c r="AB121" s="254">
        <f>2*PI()*SQRT(AB119/AB117)</f>
        <v>0.32727538778467991</v>
      </c>
    </row>
    <row r="123" spans="2:28" ht="15.75" x14ac:dyDescent="0.25">
      <c r="B123" s="872" t="s">
        <v>213</v>
      </c>
      <c r="C123" s="873"/>
      <c r="D123" s="873"/>
      <c r="E123" s="873"/>
      <c r="F123" s="873"/>
      <c r="G123" s="873"/>
      <c r="H123" s="874"/>
      <c r="J123" s="856" t="s">
        <v>341</v>
      </c>
      <c r="K123" s="856"/>
      <c r="L123" s="856"/>
      <c r="M123" s="856"/>
      <c r="N123" s="856"/>
      <c r="O123" s="856"/>
      <c r="P123" s="856"/>
      <c r="Q123" s="856"/>
      <c r="R123" s="856"/>
      <c r="S123" s="856"/>
      <c r="T123" s="856"/>
      <c r="U123" s="856"/>
      <c r="V123" s="856"/>
      <c r="X123" s="859" t="s">
        <v>107</v>
      </c>
      <c r="Y123" s="859"/>
      <c r="Z123" s="859"/>
      <c r="AA123" s="859"/>
      <c r="AB123" s="859"/>
    </row>
    <row r="124" spans="2:28" ht="15" customHeight="1" x14ac:dyDescent="0.25">
      <c r="B124" s="515" t="s">
        <v>212</v>
      </c>
      <c r="C124" s="515" t="s">
        <v>5</v>
      </c>
      <c r="D124" s="518" t="s">
        <v>85</v>
      </c>
      <c r="E124" s="875"/>
      <c r="F124" s="875"/>
      <c r="G124" s="875"/>
      <c r="H124" s="519"/>
      <c r="J124" s="845" t="s">
        <v>5</v>
      </c>
      <c r="K124" s="846" t="s">
        <v>3</v>
      </c>
      <c r="L124" s="846" t="s">
        <v>72</v>
      </c>
      <c r="M124" s="845" t="s">
        <v>74</v>
      </c>
      <c r="N124" s="845" t="s">
        <v>82</v>
      </c>
      <c r="O124" s="846" t="s">
        <v>102</v>
      </c>
      <c r="P124" s="846" t="s">
        <v>262</v>
      </c>
      <c r="Q124" s="846" t="s">
        <v>263</v>
      </c>
      <c r="R124" s="845" t="s">
        <v>394</v>
      </c>
      <c r="S124" s="845" t="s">
        <v>395</v>
      </c>
      <c r="T124" s="845" t="s">
        <v>76</v>
      </c>
      <c r="U124" s="846" t="s">
        <v>103</v>
      </c>
      <c r="V124" s="845" t="s">
        <v>80</v>
      </c>
      <c r="X124" s="845" t="s">
        <v>5</v>
      </c>
      <c r="Y124" s="847" t="s">
        <v>77</v>
      </c>
      <c r="Z124" s="847" t="s">
        <v>78</v>
      </c>
      <c r="AA124" s="847" t="s">
        <v>105</v>
      </c>
      <c r="AB124" s="846" t="s">
        <v>106</v>
      </c>
    </row>
    <row r="125" spans="2:28" x14ac:dyDescent="0.25">
      <c r="B125" s="515"/>
      <c r="C125" s="515"/>
      <c r="D125" s="347">
        <f>'[4]Displaced Shapes'!O4</f>
        <v>-716.30089000000009</v>
      </c>
      <c r="E125" s="347">
        <f>'[4]Displaced Shapes'!P4</f>
        <v>-1162.1665000000003</v>
      </c>
      <c r="F125" s="347">
        <f>'[4]Displaced Shapes'!Q4</f>
        <v>-1021.3403000000001</v>
      </c>
      <c r="G125" s="384">
        <f>'[4]Displaced Shapes'!R4</f>
        <v>-573.72589999999991</v>
      </c>
      <c r="H125" s="348" t="s">
        <v>269</v>
      </c>
      <c r="J125" s="576"/>
      <c r="K125" s="816"/>
      <c r="L125" s="816"/>
      <c r="M125" s="576"/>
      <c r="N125" s="576"/>
      <c r="O125" s="816"/>
      <c r="P125" s="816"/>
      <c r="Q125" s="816"/>
      <c r="R125" s="576"/>
      <c r="S125" s="576"/>
      <c r="T125" s="576"/>
      <c r="U125" s="816"/>
      <c r="V125" s="576"/>
      <c r="X125" s="576"/>
      <c r="Y125" s="848"/>
      <c r="Z125" s="848"/>
      <c r="AA125" s="848"/>
      <c r="AB125" s="816"/>
    </row>
    <row r="126" spans="2:28" x14ac:dyDescent="0.25">
      <c r="B126" s="10">
        <f>B127+3</f>
        <v>8.75</v>
      </c>
      <c r="C126" s="10">
        <v>3</v>
      </c>
      <c r="D126" s="25">
        <f>'[4]Displaced Shapes'!O5</f>
        <v>1.0037000000000001E-2</v>
      </c>
      <c r="E126" s="25">
        <f>'[4]Displaced Shapes'!P5</f>
        <v>2.5023500000000001E-2</v>
      </c>
      <c r="F126" s="25">
        <f>'[4]Displaced Shapes'!Q5</f>
        <v>3.5023800000000001E-2</v>
      </c>
      <c r="G126" s="25">
        <f>'[4]Displaced Shapes'!R5</f>
        <v>5.0020700000000001E-2</v>
      </c>
      <c r="H126" s="349">
        <v>4.4534354278568701E-4</v>
      </c>
      <c r="I126" s="345"/>
      <c r="J126" s="323">
        <v>3</v>
      </c>
      <c r="K126" s="255">
        <f>'Structural Information'!$AC$6</f>
        <v>3</v>
      </c>
      <c r="L126" s="255">
        <f>L127+K126</f>
        <v>8.75</v>
      </c>
      <c r="M126" s="324">
        <f>'Yield Mechanism'!$V$57</f>
        <v>1.0892958402475063E-2</v>
      </c>
      <c r="N126" s="25">
        <f>M126-M127</f>
        <v>2.6804700603870798E-3</v>
      </c>
      <c r="O126" s="325">
        <f>N126/K126</f>
        <v>8.9349002012902663E-4</v>
      </c>
      <c r="P126" s="324">
        <f>$C$26</f>
        <v>9.5976000000000013E-3</v>
      </c>
      <c r="Q126" s="324">
        <f>$D$26</f>
        <v>2.3241107073987645E-3</v>
      </c>
      <c r="R126" s="255">
        <f>O126/P126</f>
        <v>9.3095150884494715E-2</v>
      </c>
      <c r="S126" s="21">
        <f>O126/Q126</f>
        <v>0.38444382932560711</v>
      </c>
      <c r="T126" s="255">
        <f>_xlfn.IFS((O126&lt;='Infill Capacities'!$CT$11),(O126*'Infill Capacities'!$CO$11*'Infill Capacities'!$CN$4),(AND((O126&gt;'Infill Capacities'!$CT$11),(O126&lt;='Infill Capacities'!$CU$11))),((O126-'Infill Capacities'!$CT$11)*'Infill Capacities'!$CN$4*('Infill Capacities'!$CP$11)+'Infill Capacities'!$CJ$11),(AND((O126&gt;'Infill Capacities'!$CU$11),(O126&lt;='Infill Capacities'!$CV$11))),((O126-'Infill Capacities'!$CU$11)*'Infill Capacities'!$CN$4*('Infill Capacities'!$CQ$11)+'Infill Capacities'!$CK$11),(AND((O126&gt;'Infill Capacities'!$CV$11),(O126&lt;='Infill Capacities'!$CW$11))),((O126-'Infill Capacities'!$CV$11)*'Infill Capacities'!$CN$4*('Infill Capacities'!$CR$11)+'Infill Capacities'!$CM$11))+_xlfn.IFS((O126&lt;='Frame Capacities'!$BT$11),(O126*'Frame Capacities'!$BN$4*'Frame Capacities'!$BO$11),(AND((O126&gt;'Frame Capacities'!$BT$11),(O126&lt;='Frame Capacities'!$BU$11))),((O126-'Frame Capacities'!$BT$11)*'Frame Capacities'!$BN$4*('Frame Capacities'!$BP$11)+'Frame Capacities'!$BJ$11),(AND((O126&gt;'Frame Capacities'!$BU$11),(O126&lt;='Frame Capacities'!$BV$11))),((O126-'Frame Capacities'!$BU$11)*'Frame Capacities'!$BN$4*('Frame Capacities'!$BQ$11)+'Frame Capacities'!$BK$11),(AND((O126&gt;'Frame Capacities'!$BV$11),(O126&lt;='Frame Capacities'!$BW$11))),((O126-'Frame Capacities'!$BV$11)*'Frame Capacities'!$BN$4*('Frame Capacities'!$BR$11)+'Frame Capacities'!$BL$11))</f>
        <v>336.4915969706135</v>
      </c>
      <c r="U126" s="255">
        <f>T126*K126</f>
        <v>1009.4747909118405</v>
      </c>
      <c r="V126" s="21">
        <f>U128/AB126</f>
        <v>716.30709922199924</v>
      </c>
      <c r="W126" s="240"/>
      <c r="X126" s="369">
        <v>3</v>
      </c>
      <c r="Y126" s="21">
        <f>'Structural Information'!$AJ$6</f>
        <v>67.278400000000005</v>
      </c>
      <c r="Z126" s="21">
        <f>Y126*M126</f>
        <v>0.73286081258507829</v>
      </c>
      <c r="AA126" s="21">
        <f>Z126*L126</f>
        <v>6.412532110119435</v>
      </c>
      <c r="AB126" s="21">
        <f>AA129/Z129</f>
        <v>6.6309826398292255</v>
      </c>
    </row>
    <row r="127" spans="2:28" x14ac:dyDescent="0.25">
      <c r="B127" s="10">
        <f>B128+3</f>
        <v>5.75</v>
      </c>
      <c r="C127" s="10">
        <v>2</v>
      </c>
      <c r="D127" s="25">
        <f>'[4]Displaced Shapes'!O6</f>
        <v>7.5864699999999997E-3</v>
      </c>
      <c r="E127" s="25">
        <f>'[4]Displaced Shapes'!P6</f>
        <v>2.09575E-2</v>
      </c>
      <c r="F127" s="25">
        <f>'[4]Displaced Shapes'!Q6</f>
        <v>3.1274999999999997E-2</v>
      </c>
      <c r="G127" s="25">
        <f>'[4]Displaced Shapes'!R6</f>
        <v>4.7359100000000001E-2</v>
      </c>
      <c r="H127" s="349">
        <v>5.1004141331742643E-4</v>
      </c>
      <c r="I127" s="345"/>
      <c r="J127" s="323">
        <v>2</v>
      </c>
      <c r="K127" s="255">
        <f>'Structural Information'!$AC$7</f>
        <v>3</v>
      </c>
      <c r="L127" s="255">
        <f>L128+K127</f>
        <v>5.75</v>
      </c>
      <c r="M127" s="324">
        <f>'Yield Mechanism'!$V$58</f>
        <v>8.2124883420879834E-3</v>
      </c>
      <c r="N127" s="25">
        <f>M127-M128</f>
        <v>4.1291646661076389E-3</v>
      </c>
      <c r="O127" s="325">
        <f>N127/K127</f>
        <v>1.3763882220358796E-3</v>
      </c>
      <c r="P127" s="324">
        <f>$C$27</f>
        <v>9.175559679266896E-3</v>
      </c>
      <c r="Q127" s="324">
        <f>$D$27</f>
        <v>2.0417626973598464E-3</v>
      </c>
      <c r="R127" s="21">
        <f>O127/P127</f>
        <v>0.15000591464147608</v>
      </c>
      <c r="S127" s="21">
        <f t="shared" ref="S127:S128" si="24">O127/Q127</f>
        <v>0.67411762582187129</v>
      </c>
      <c r="T127" s="255">
        <f>_xlfn.IFS((O127&lt;='Infill Capacities'!$CT$12),(O127*'Infill Capacities'!$CO$12*'Infill Capacities'!$CN$5),(AND((O127&gt;'Infill Capacities'!$CT$12),(O127&lt;='Infill Capacities'!$CU$12))),((O127-'Infill Capacities'!$CT$12)*'Infill Capacities'!$CN$5*('Infill Capacities'!$CP$12)+'Infill Capacities'!$CJ$12),(AND((O127&gt;'Infill Capacities'!$CU$12),(O127&lt;='Infill Capacities'!$CV$12))),((O127-'Infill Capacities'!$CU$12)*'Infill Capacities'!$CN$5*('Infill Capacities'!$CQ$12)+'Infill Capacities'!$CK$12),(AND((O127&gt;'Infill Capacities'!$CV$12),(O127&lt;='Infill Capacities'!$CW$12))),((O127-'Infill Capacities'!$CV$12)*'Infill Capacities'!$CN$5*('Infill Capacities'!$CR$12)+'Infill Capacities'!$CM$12))+_xlfn.IFS((O127&lt;='Frame Capacities'!$BT$12),(O127*'Frame Capacities'!$BN$5*'Frame Capacities'!$BO$12),(AND((O127&gt;'Frame Capacities'!$BT$12),(O127&lt;='Frame Capacities'!$BU$12))),((O127-'Frame Capacities'!$BT$12)*'Frame Capacities'!$BN$5*('Frame Capacities'!$BP$12)+'Frame Capacities'!$BJ$12),(AND((O127&gt;'Frame Capacities'!$BU$12),(O127&lt;='Frame Capacities'!$BV$12))),((O127-'Frame Capacities'!$BU$12)*'Frame Capacities'!$BN$5*('Frame Capacities'!$BQ$12)+'Frame Capacities'!$BK$12),(AND((O127&gt;'Frame Capacities'!$BV$12),(O127&lt;='Frame Capacities'!$BW$12))),((O127-'Frame Capacities'!$BV$12)*'Frame Capacities'!$BN$5*('Frame Capacities'!$BR$12)+'Frame Capacities'!$BL$12))</f>
        <v>590.17256710522224</v>
      </c>
      <c r="U127" s="255">
        <f>U126+T127*K127</f>
        <v>2779.9924922275072</v>
      </c>
      <c r="V127" s="326"/>
      <c r="W127" s="240"/>
      <c r="X127" s="369">
        <v>2</v>
      </c>
      <c r="Y127" s="21">
        <f>'Structural Information'!$AJ$7</f>
        <v>67.278400000000005</v>
      </c>
      <c r="Z127" s="21">
        <f>Y127*M127</f>
        <v>0.55252307567433223</v>
      </c>
      <c r="AA127" s="21">
        <f>Z127*L127</f>
        <v>3.1770076851274105</v>
      </c>
      <c r="AB127" s="367" t="s">
        <v>337</v>
      </c>
    </row>
    <row r="128" spans="2:28" x14ac:dyDescent="0.25">
      <c r="B128" s="10">
        <v>2.75</v>
      </c>
      <c r="C128" s="10">
        <v>1</v>
      </c>
      <c r="D128" s="25">
        <f>'[4]Displaced Shapes'!O7</f>
        <v>3.7487900000000001E-3</v>
      </c>
      <c r="E128" s="25">
        <f>'[4]Displaced Shapes'!P7</f>
        <v>1.17565E-2</v>
      </c>
      <c r="F128" s="25">
        <f>'[4]Displaced Shapes'!Q7</f>
        <v>2.2335399999999998E-2</v>
      </c>
      <c r="G128" s="25">
        <f>'[4]Displaced Shapes'!R7</f>
        <v>4.0935100000000002E-2</v>
      </c>
      <c r="H128" s="349">
        <v>3.1750901243373948E-4</v>
      </c>
      <c r="I128" s="345"/>
      <c r="J128" s="323">
        <v>1</v>
      </c>
      <c r="K128" s="255">
        <f>'Structural Information'!$AC$8</f>
        <v>2.75</v>
      </c>
      <c r="L128" s="255">
        <f>K128</f>
        <v>2.75</v>
      </c>
      <c r="M128" s="324">
        <f>'Yield Mechanism'!$V$59</f>
        <v>4.0833236759803444E-3</v>
      </c>
      <c r="N128" s="25">
        <f>M128</f>
        <v>4.0833236759803444E-3</v>
      </c>
      <c r="O128" s="325">
        <f>N128/K128</f>
        <v>1.4848449730837617E-3</v>
      </c>
      <c r="P128" s="324">
        <f>$C$28</f>
        <v>8.2177865177759084E-3</v>
      </c>
      <c r="Q128" s="324">
        <f>$D$28</f>
        <v>1.8334748979116702E-3</v>
      </c>
      <c r="R128" s="21">
        <f t="shared" ref="R128" si="25">O128/P128</f>
        <v>0.18068672992075066</v>
      </c>
      <c r="S128" s="21">
        <f t="shared" si="24"/>
        <v>0.80985290541746802</v>
      </c>
      <c r="T128" s="255">
        <f>_xlfn.IFS((O128&lt;='Infill Capacities'!$CT$13),(O128*'Infill Capacities'!$CO$13*'Infill Capacities'!$CN$6),(AND((O128&gt;'Infill Capacities'!$CT$13),(O128&lt;='Infill Capacities'!$CU$13))),((O128-'Infill Capacities'!$CT$13)*'Infill Capacities'!$CN$6*('Infill Capacities'!$CP$13)+'Infill Capacities'!$CJ$13),(AND((O128&gt;'Infill Capacities'!$CU$13),(O128&lt;='Infill Capacities'!$CV$13))),((O128-'Infill Capacities'!$CU$13)*'Infill Capacities'!$CN$6*('Infill Capacities'!$CQ$13)+'Infill Capacities'!$CK$13),(AND((O128&gt;'Infill Capacities'!$CV$13),(O128&lt;='Infill Capacities'!$CW$13))),((O128-'Infill Capacities'!$CV$13)*'Infill Capacities'!$CN$6*('Infill Capacities'!$CR$13)+'Infill Capacities'!$CM$13))+_xlfn.IFS((O128&lt;='Frame Capacities'!$BT$13),(O128*'Frame Capacities'!$BN$6*'Frame Capacities'!$BO$13),(AND((O128&gt;'Frame Capacities'!$BT$13),(O128&lt;='Frame Capacities'!$BU$13))),((O128-'Frame Capacities'!$BT$13)*'Frame Capacities'!$BN$6*('Frame Capacities'!$BP$13)+'Frame Capacities'!$BJ$13),(AND((O128&gt;'Frame Capacities'!$BU$13),(O128&lt;='Frame Capacities'!$BV$13))),((O128-'Frame Capacities'!$BU$13)*'Frame Capacities'!$BN$6*('Frame Capacities'!$BQ$13)+'Frame Capacities'!$BK$13),(AND((O128&gt;'Frame Capacities'!$BV$13),(O128&lt;='Frame Capacities'!$BW$13))),((O128-'Frame Capacities'!$BV$13)*'Frame Capacities'!$BN$6*('Frame Capacities'!$BR$13)+'Frame Capacities'!$BL$13))</f>
        <v>716.30088999999998</v>
      </c>
      <c r="U128" s="255">
        <f>U127+T128*K128</f>
        <v>4749.8199397275075</v>
      </c>
      <c r="V128" s="327"/>
      <c r="W128" s="240"/>
      <c r="X128" s="369">
        <v>1</v>
      </c>
      <c r="Y128" s="21">
        <f>'Structural Information'!$AJ$8</f>
        <v>67.278400000000005</v>
      </c>
      <c r="Z128" s="21">
        <f>Y128*M128</f>
        <v>0.27471948360207604</v>
      </c>
      <c r="AA128" s="21">
        <f>Z128*L128</f>
        <v>0.7554785799057091</v>
      </c>
      <c r="AB128" s="254">
        <f>T128/M126</f>
        <v>65758.158943969203</v>
      </c>
    </row>
    <row r="129" spans="2:28" x14ac:dyDescent="0.25">
      <c r="B129" s="347">
        <v>0</v>
      </c>
      <c r="C129" s="10">
        <v>0</v>
      </c>
      <c r="D129" s="25">
        <f>'[4]Displaced Shapes'!O8</f>
        <v>0</v>
      </c>
      <c r="E129" s="25">
        <f>'[4]Displaced Shapes'!P8</f>
        <v>0</v>
      </c>
      <c r="F129" s="25">
        <f>'[4]Displaced Shapes'!Q8</f>
        <v>0</v>
      </c>
      <c r="G129" s="25">
        <f>'[4]Displaced Shapes'!R8</f>
        <v>0</v>
      </c>
      <c r="H129" s="349">
        <v>0</v>
      </c>
      <c r="I129" s="345"/>
      <c r="V129" s="374"/>
      <c r="W129" s="240"/>
      <c r="X129" s="377"/>
      <c r="Y129" s="367" t="s">
        <v>79</v>
      </c>
      <c r="Z129" s="328">
        <f>SUM(Z126:Z128)</f>
        <v>1.5601033718614865</v>
      </c>
      <c r="AA129" s="328">
        <f>SUM(AA126:AA128)</f>
        <v>10.345018375152556</v>
      </c>
      <c r="AB129" s="370" t="s">
        <v>339</v>
      </c>
    </row>
    <row r="130" spans="2:28" x14ac:dyDescent="0.25">
      <c r="I130" s="345"/>
      <c r="W130" s="240"/>
      <c r="X130" s="377"/>
      <c r="Y130" s="375"/>
      <c r="Z130" s="375"/>
      <c r="AA130" s="376"/>
      <c r="AB130" s="21">
        <f>(('Structural Information'!$AJ$6*M126+'Structural Information'!$AJ$7*M127+'Structural Information'!$AJ$8*M128)^2)/('Structural Information'!$AJ$6*M126*M126+'Structural Information'!$AJ$7*M127*M127+'Structural Information'!$AJ$8*M128*M128)</f>
        <v>178.40893516026694</v>
      </c>
    </row>
    <row r="131" spans="2:28" x14ac:dyDescent="0.25">
      <c r="I131" s="345"/>
      <c r="W131" s="240"/>
      <c r="X131" s="377"/>
      <c r="Y131" s="16"/>
      <c r="Z131" s="16"/>
      <c r="AA131" s="339"/>
      <c r="AB131" s="367" t="s">
        <v>338</v>
      </c>
    </row>
    <row r="132" spans="2:28" x14ac:dyDescent="0.25">
      <c r="I132" s="345"/>
      <c r="X132" s="378"/>
      <c r="Y132" s="341"/>
      <c r="Z132" s="341"/>
      <c r="AA132" s="342"/>
      <c r="AB132" s="254">
        <f>2*PI()*SQRT(AB130/AB128)</f>
        <v>0.32727538778467991</v>
      </c>
    </row>
    <row r="134" spans="2:28" ht="18.75" x14ac:dyDescent="0.25">
      <c r="B134" s="876" t="s">
        <v>121</v>
      </c>
      <c r="C134" s="877"/>
      <c r="D134" s="877"/>
      <c r="E134" s="877"/>
      <c r="F134" s="877"/>
      <c r="G134" s="877"/>
      <c r="H134" s="878"/>
      <c r="J134" s="865" t="s">
        <v>342</v>
      </c>
      <c r="K134" s="866"/>
      <c r="L134" s="866"/>
      <c r="M134" s="866"/>
      <c r="N134" s="866"/>
      <c r="O134" s="866"/>
      <c r="P134" s="866"/>
      <c r="Q134" s="866"/>
      <c r="R134" s="866"/>
      <c r="S134" s="866"/>
      <c r="T134" s="866"/>
      <c r="U134" s="866"/>
      <c r="V134" s="867"/>
      <c r="X134" s="858" t="s">
        <v>107</v>
      </c>
      <c r="Y134" s="858"/>
      <c r="Z134" s="858"/>
      <c r="AA134" s="858"/>
      <c r="AB134" s="858"/>
    </row>
    <row r="135" spans="2:28" ht="15" customHeight="1" x14ac:dyDescent="0.25">
      <c r="B135" s="868" t="s">
        <v>5</v>
      </c>
      <c r="C135" s="868" t="s">
        <v>115</v>
      </c>
      <c r="D135" s="868" t="s">
        <v>116</v>
      </c>
      <c r="E135" s="868" t="s">
        <v>117</v>
      </c>
      <c r="F135" s="868" t="s">
        <v>118</v>
      </c>
      <c r="G135" s="868" t="s">
        <v>119</v>
      </c>
      <c r="H135" s="868" t="s">
        <v>120</v>
      </c>
      <c r="J135" s="845" t="s">
        <v>5</v>
      </c>
      <c r="K135" s="846" t="s">
        <v>3</v>
      </c>
      <c r="L135" s="846" t="s">
        <v>72</v>
      </c>
      <c r="M135" s="845" t="s">
        <v>74</v>
      </c>
      <c r="N135" s="845" t="s">
        <v>82</v>
      </c>
      <c r="O135" s="846" t="s">
        <v>102</v>
      </c>
      <c r="P135" s="846" t="s">
        <v>262</v>
      </c>
      <c r="Q135" s="846" t="s">
        <v>263</v>
      </c>
      <c r="R135" s="845" t="s">
        <v>394</v>
      </c>
      <c r="S135" s="845" t="s">
        <v>395</v>
      </c>
      <c r="T135" s="845" t="s">
        <v>76</v>
      </c>
      <c r="U135" s="846" t="s">
        <v>103</v>
      </c>
      <c r="V135" s="845" t="s">
        <v>80</v>
      </c>
      <c r="X135" s="845" t="s">
        <v>5</v>
      </c>
      <c r="Y135" s="847" t="s">
        <v>77</v>
      </c>
      <c r="Z135" s="847" t="s">
        <v>78</v>
      </c>
      <c r="AA135" s="847" t="s">
        <v>105</v>
      </c>
      <c r="AB135" s="846" t="s">
        <v>106</v>
      </c>
    </row>
    <row r="136" spans="2:28" x14ac:dyDescent="0.25">
      <c r="B136" s="868"/>
      <c r="C136" s="868"/>
      <c r="D136" s="868"/>
      <c r="E136" s="868"/>
      <c r="F136" s="868"/>
      <c r="G136" s="868"/>
      <c r="H136" s="868"/>
      <c r="J136" s="576"/>
      <c r="K136" s="816"/>
      <c r="L136" s="816"/>
      <c r="M136" s="576"/>
      <c r="N136" s="576"/>
      <c r="O136" s="816"/>
      <c r="P136" s="816"/>
      <c r="Q136" s="816"/>
      <c r="R136" s="576"/>
      <c r="S136" s="576"/>
      <c r="T136" s="576"/>
      <c r="U136" s="816"/>
      <c r="V136" s="576"/>
      <c r="X136" s="576"/>
      <c r="Y136" s="848"/>
      <c r="Z136" s="848"/>
      <c r="AA136" s="848"/>
      <c r="AB136" s="816"/>
    </row>
    <row r="137" spans="2:28" x14ac:dyDescent="0.25">
      <c r="B137" s="350">
        <v>3</v>
      </c>
      <c r="C137" s="25">
        <f>M5-H126</f>
        <v>1.0447614859689376E-2</v>
      </c>
      <c r="D137" s="25">
        <f>M16-H126</f>
        <v>1.0447614859689376E-2</v>
      </c>
      <c r="E137" s="25">
        <f>M27-H126</f>
        <v>1.0447614859689376E-2</v>
      </c>
      <c r="F137" s="25">
        <f>M38-H126</f>
        <v>1.0447614859689376E-2</v>
      </c>
      <c r="G137" s="25">
        <f>M49-H126</f>
        <v>1.0447614859689376E-2</v>
      </c>
      <c r="H137" s="25">
        <f>M104-H126</f>
        <v>1.0447614859689376E-2</v>
      </c>
      <c r="J137" s="323">
        <v>3</v>
      </c>
      <c r="K137" s="255">
        <f>'Structural Information'!$AC$6</f>
        <v>3</v>
      </c>
      <c r="L137" s="255">
        <f>L138+K137</f>
        <v>8.75</v>
      </c>
      <c r="M137" s="324">
        <f>'Yield Mechanism'!$V$57</f>
        <v>1.0892958402475063E-2</v>
      </c>
      <c r="N137" s="25">
        <f>M137-M138</f>
        <v>2.6804700603870798E-3</v>
      </c>
      <c r="O137" s="325">
        <f>N137/K137</f>
        <v>8.9349002012902663E-4</v>
      </c>
      <c r="P137" s="324">
        <f>$C$26</f>
        <v>9.5976000000000013E-3</v>
      </c>
      <c r="Q137" s="324">
        <f>$D$26</f>
        <v>2.3241107073987645E-3</v>
      </c>
      <c r="R137" s="255">
        <f>O137/P137</f>
        <v>9.3095150884494715E-2</v>
      </c>
      <c r="S137" s="21">
        <f>O137/Q137</f>
        <v>0.38444382932560711</v>
      </c>
      <c r="T137" s="255">
        <f>_xlfn.IFS((O137&lt;='Infill Capacities'!$CT$11),(O137*'Infill Capacities'!$CO$11*'Infill Capacities'!$CN$4),(AND((O137&gt;'Infill Capacities'!$CT$11),(O137&lt;='Infill Capacities'!$CU$11))),((O137-'Infill Capacities'!$CT$11)*'Infill Capacities'!$CN$4*('Infill Capacities'!$CP$11)+'Infill Capacities'!$CJ$11),(AND((O137&gt;'Infill Capacities'!$CU$11),(O137&lt;='Infill Capacities'!$CV$11))),((O137-'Infill Capacities'!$CU$11)*'Infill Capacities'!$CN$4*('Infill Capacities'!$CQ$11)+'Infill Capacities'!$CK$11),(AND((O137&gt;'Infill Capacities'!$CV$11),(O137&lt;='Infill Capacities'!$CW$11))),((O137-'Infill Capacities'!$CV$11)*'Infill Capacities'!$CN$4*('Infill Capacities'!$CR$11)+'Infill Capacities'!$CM$11))+_xlfn.IFS((O137&lt;='Frame Capacities'!$BT$11),(O137*'Frame Capacities'!$BN$4*'Frame Capacities'!$BO$11),(AND((O137&gt;'Frame Capacities'!$BT$11),(O137&lt;='Frame Capacities'!$BU$11))),((O137-'Frame Capacities'!$BT$11)*'Frame Capacities'!$BN$4*('Frame Capacities'!$BP$11)+'Frame Capacities'!$BJ$11),(AND((O137&gt;'Frame Capacities'!$BU$11),(O137&lt;='Frame Capacities'!$BV$11))),((O137-'Frame Capacities'!$BU$11)*'Frame Capacities'!$BN$4*('Frame Capacities'!$BQ$11)+'Frame Capacities'!$BK$11),(AND((O137&gt;'Frame Capacities'!$BV$11),(O137&lt;='Frame Capacities'!$BW$11))),((O137-'Frame Capacities'!$BV$11)*'Frame Capacities'!$BN$4*('Frame Capacities'!$BR$11)+'Frame Capacities'!$BL$11))</f>
        <v>336.4915969706135</v>
      </c>
      <c r="U137" s="255">
        <f>T137*K137</f>
        <v>1009.4747909118405</v>
      </c>
      <c r="V137" s="21">
        <f>U139/AB137</f>
        <v>716.30709922199924</v>
      </c>
      <c r="W137" s="240"/>
      <c r="X137" s="369">
        <v>3</v>
      </c>
      <c r="Y137" s="21">
        <f>'Structural Information'!$AJ$6</f>
        <v>67.278400000000005</v>
      </c>
      <c r="Z137" s="21">
        <f>Y137*M137</f>
        <v>0.73286081258507829</v>
      </c>
      <c r="AA137" s="21">
        <f>Z137*L137</f>
        <v>6.412532110119435</v>
      </c>
      <c r="AB137" s="21">
        <f>AA140/Z140</f>
        <v>6.6309826398292255</v>
      </c>
    </row>
    <row r="138" spans="2:28" x14ac:dyDescent="0.25">
      <c r="B138" s="350">
        <v>2</v>
      </c>
      <c r="C138" s="25">
        <f t="shared" ref="C138:C140" si="26">M6-H127</f>
        <v>7.7024469287705569E-3</v>
      </c>
      <c r="D138" s="25">
        <f t="shared" ref="D138:D140" si="27">M17-H127</f>
        <v>7.7024469287705569E-3</v>
      </c>
      <c r="E138" s="25">
        <f t="shared" ref="E138:E140" si="28">M28-H127</f>
        <v>7.7024469287705569E-3</v>
      </c>
      <c r="F138" s="25">
        <f t="shared" ref="F138:F140" si="29">M39-H127</f>
        <v>7.7024469287705569E-3</v>
      </c>
      <c r="G138" s="25">
        <f t="shared" ref="G138:G140" si="30">M50-H127</f>
        <v>7.7024469287705569E-3</v>
      </c>
      <c r="H138" s="25">
        <f t="shared" ref="H138:H140" si="31">M105-H127</f>
        <v>7.7024469287705569E-3</v>
      </c>
      <c r="I138" s="351"/>
      <c r="J138" s="323">
        <v>2</v>
      </c>
      <c r="K138" s="255">
        <f>'Structural Information'!$AC$7</f>
        <v>3</v>
      </c>
      <c r="L138" s="255">
        <f>L139+K138</f>
        <v>5.75</v>
      </c>
      <c r="M138" s="324">
        <f>'Yield Mechanism'!$V$58</f>
        <v>8.2124883420879834E-3</v>
      </c>
      <c r="N138" s="25">
        <f>M138-M139</f>
        <v>4.1291646661076389E-3</v>
      </c>
      <c r="O138" s="325">
        <f>N138/K138</f>
        <v>1.3763882220358796E-3</v>
      </c>
      <c r="P138" s="324">
        <f>$C$27</f>
        <v>9.175559679266896E-3</v>
      </c>
      <c r="Q138" s="324">
        <f>$D$27</f>
        <v>2.0417626973598464E-3</v>
      </c>
      <c r="R138" s="21">
        <f>O138/P138</f>
        <v>0.15000591464147608</v>
      </c>
      <c r="S138" s="21">
        <f t="shared" ref="S138:S139" si="32">O138/Q138</f>
        <v>0.67411762582187129</v>
      </c>
      <c r="T138" s="255">
        <f>_xlfn.IFS((O138&lt;='Infill Capacities'!$CT$12),(O138*'Infill Capacities'!$CO$12*'Infill Capacities'!$CN$5),(AND((O138&gt;'Infill Capacities'!$CT$12),(O138&lt;='Infill Capacities'!$CU$12))),((O138-'Infill Capacities'!$CT$12)*'Infill Capacities'!$CN$5*('Infill Capacities'!$CP$12)+'Infill Capacities'!$CJ$12),(AND((O138&gt;'Infill Capacities'!$CU$12),(O138&lt;='Infill Capacities'!$CV$12))),((O138-'Infill Capacities'!$CU$12)*'Infill Capacities'!$CN$5*('Infill Capacities'!$CQ$12)+'Infill Capacities'!$CK$12),(AND((O138&gt;'Infill Capacities'!$CV$12),(O138&lt;='Infill Capacities'!$CW$12))),((O138-'Infill Capacities'!$CV$12)*'Infill Capacities'!$CN$5*('Infill Capacities'!$CR$12)+'Infill Capacities'!$CM$12))+_xlfn.IFS((O138&lt;='Frame Capacities'!$BT$12),(O138*'Frame Capacities'!$BN$5*'Frame Capacities'!$BO$12),(AND((O138&gt;'Frame Capacities'!$BT$12),(O138&lt;='Frame Capacities'!$BU$12))),((O138-'Frame Capacities'!$BT$12)*'Frame Capacities'!$BN$5*('Frame Capacities'!$BP$12)+'Frame Capacities'!$BJ$12),(AND((O138&gt;'Frame Capacities'!$BU$12),(O138&lt;='Frame Capacities'!$BV$12))),((O138-'Frame Capacities'!$BU$12)*'Frame Capacities'!$BN$5*('Frame Capacities'!$BQ$12)+'Frame Capacities'!$BK$12),(AND((O138&gt;'Frame Capacities'!$BV$12),(O138&lt;='Frame Capacities'!$BW$12))),((O138-'Frame Capacities'!$BV$12)*'Frame Capacities'!$BN$5*('Frame Capacities'!$BR$12)+'Frame Capacities'!$BL$12))</f>
        <v>590.17256710522224</v>
      </c>
      <c r="U138" s="255">
        <f>U137+T138*K138</f>
        <v>2779.9924922275072</v>
      </c>
      <c r="V138" s="326"/>
      <c r="W138" s="240"/>
      <c r="X138" s="369">
        <v>2</v>
      </c>
      <c r="Y138" s="21">
        <f>'Structural Information'!$AJ$7</f>
        <v>67.278400000000005</v>
      </c>
      <c r="Z138" s="21">
        <f>Y138*M138</f>
        <v>0.55252307567433223</v>
      </c>
      <c r="AA138" s="21">
        <f>Z138*L138</f>
        <v>3.1770076851274105</v>
      </c>
      <c r="AB138" s="367" t="s">
        <v>337</v>
      </c>
    </row>
    <row r="139" spans="2:28" x14ac:dyDescent="0.25">
      <c r="B139" s="350">
        <v>1</v>
      </c>
      <c r="C139" s="25">
        <f t="shared" si="26"/>
        <v>3.765814663546605E-3</v>
      </c>
      <c r="D139" s="25">
        <f t="shared" si="27"/>
        <v>3.765814663546605E-3</v>
      </c>
      <c r="E139" s="25">
        <f t="shared" si="28"/>
        <v>3.765814663546605E-3</v>
      </c>
      <c r="F139" s="25">
        <f t="shared" si="29"/>
        <v>3.765814663546605E-3</v>
      </c>
      <c r="G139" s="25">
        <f t="shared" si="30"/>
        <v>3.765814663546605E-3</v>
      </c>
      <c r="H139" s="25">
        <f t="shared" si="31"/>
        <v>3.765814663546605E-3</v>
      </c>
      <c r="I139" s="351"/>
      <c r="J139" s="323">
        <v>1</v>
      </c>
      <c r="K139" s="255">
        <f>'Structural Information'!$AC$8</f>
        <v>2.75</v>
      </c>
      <c r="L139" s="255">
        <f>K139</f>
        <v>2.75</v>
      </c>
      <c r="M139" s="324">
        <f>'Yield Mechanism'!$V$59</f>
        <v>4.0833236759803444E-3</v>
      </c>
      <c r="N139" s="25">
        <f>M139</f>
        <v>4.0833236759803444E-3</v>
      </c>
      <c r="O139" s="325">
        <f>N139/K139</f>
        <v>1.4848449730837617E-3</v>
      </c>
      <c r="P139" s="324">
        <f>$C$28</f>
        <v>8.2177865177759084E-3</v>
      </c>
      <c r="Q139" s="324">
        <f>$D$28</f>
        <v>1.8334748979116702E-3</v>
      </c>
      <c r="R139" s="21">
        <f t="shared" ref="R139" si="33">O139/P139</f>
        <v>0.18068672992075066</v>
      </c>
      <c r="S139" s="21">
        <f t="shared" si="32"/>
        <v>0.80985290541746802</v>
      </c>
      <c r="T139" s="255">
        <f>_xlfn.IFS((O139&lt;='Infill Capacities'!$CT$13),(O139*'Infill Capacities'!$CO$13*'Infill Capacities'!$CN$6),(AND((O139&gt;'Infill Capacities'!$CT$13),(O139&lt;='Infill Capacities'!$CU$13))),((O139-'Infill Capacities'!$CT$13)*'Infill Capacities'!$CN$6*('Infill Capacities'!$CP$13)+'Infill Capacities'!$CJ$13),(AND((O139&gt;'Infill Capacities'!$CU$13),(O139&lt;='Infill Capacities'!$CV$13))),((O139-'Infill Capacities'!$CU$13)*'Infill Capacities'!$CN$6*('Infill Capacities'!$CQ$13)+'Infill Capacities'!$CK$13),(AND((O139&gt;'Infill Capacities'!$CV$13),(O139&lt;='Infill Capacities'!$CW$13))),((O139-'Infill Capacities'!$CV$13)*'Infill Capacities'!$CN$6*('Infill Capacities'!$CR$13)+'Infill Capacities'!$CM$13))+_xlfn.IFS((O139&lt;='Frame Capacities'!$BT$13),(O139*'Frame Capacities'!$BN$6*'Frame Capacities'!$BO$13),(AND((O139&gt;'Frame Capacities'!$BT$13),(O139&lt;='Frame Capacities'!$BU$13))),((O139-'Frame Capacities'!$BT$13)*'Frame Capacities'!$BN$6*('Frame Capacities'!$BP$13)+'Frame Capacities'!$BJ$13),(AND((O139&gt;'Frame Capacities'!$BU$13),(O139&lt;='Frame Capacities'!$BV$13))),((O139-'Frame Capacities'!$BU$13)*'Frame Capacities'!$BN$6*('Frame Capacities'!$BQ$13)+'Frame Capacities'!$BK$13),(AND((O139&gt;'Frame Capacities'!$BV$13),(O139&lt;='Frame Capacities'!$BW$13))),((O139-'Frame Capacities'!$BV$13)*'Frame Capacities'!$BN$6*('Frame Capacities'!$BR$13)+'Frame Capacities'!$BL$13))</f>
        <v>716.30088999999998</v>
      </c>
      <c r="U139" s="255">
        <f>U138+T139*K139</f>
        <v>4749.8199397275075</v>
      </c>
      <c r="V139" s="327"/>
      <c r="W139" s="240"/>
      <c r="X139" s="369">
        <v>1</v>
      </c>
      <c r="Y139" s="21">
        <f>'Structural Information'!$AJ$8</f>
        <v>67.278400000000005</v>
      </c>
      <c r="Z139" s="21">
        <f>Y139*M139</f>
        <v>0.27471948360207604</v>
      </c>
      <c r="AA139" s="21">
        <f>Z139*L139</f>
        <v>0.7554785799057091</v>
      </c>
      <c r="AB139" s="254">
        <f>T139/M137</f>
        <v>65758.158943969203</v>
      </c>
    </row>
    <row r="140" spans="2:28" x14ac:dyDescent="0.25">
      <c r="B140" s="352">
        <v>0</v>
      </c>
      <c r="C140" s="25">
        <f t="shared" si="26"/>
        <v>0</v>
      </c>
      <c r="D140" s="25">
        <f t="shared" si="27"/>
        <v>0</v>
      </c>
      <c r="E140" s="25">
        <f t="shared" si="28"/>
        <v>0</v>
      </c>
      <c r="F140" s="25">
        <f t="shared" si="29"/>
        <v>0</v>
      </c>
      <c r="G140" s="25">
        <f t="shared" si="30"/>
        <v>0</v>
      </c>
      <c r="H140" s="25">
        <f t="shared" si="31"/>
        <v>0</v>
      </c>
      <c r="V140" s="374"/>
      <c r="W140" s="240"/>
      <c r="X140" s="377"/>
      <c r="Y140" s="367" t="s">
        <v>79</v>
      </c>
      <c r="Z140" s="328">
        <f>SUM(Z137:Z139)</f>
        <v>1.5601033718614865</v>
      </c>
      <c r="AA140" s="328">
        <f>SUM(AA137:AA139)</f>
        <v>10.345018375152556</v>
      </c>
      <c r="AB140" s="370" t="s">
        <v>339</v>
      </c>
    </row>
    <row r="141" spans="2:28" x14ac:dyDescent="0.25">
      <c r="W141" s="240"/>
      <c r="X141" s="377"/>
      <c r="Y141" s="375"/>
      <c r="Z141" s="375"/>
      <c r="AA141" s="376"/>
      <c r="AB141" s="21">
        <f>(('Structural Information'!$AJ$6*M137+'Structural Information'!$AJ$7*M138+'Structural Information'!$AJ$8*M139)^2)/('Structural Information'!$AJ$6*M137*M137+'Structural Information'!$AJ$7*M138*M138+'Structural Information'!$AJ$8*M139*M139)</f>
        <v>178.40893516026694</v>
      </c>
    </row>
    <row r="142" spans="2:28" x14ac:dyDescent="0.25">
      <c r="W142" s="240"/>
      <c r="X142" s="377"/>
      <c r="Y142" s="16"/>
      <c r="Z142" s="16"/>
      <c r="AA142" s="339"/>
      <c r="AB142" s="367" t="s">
        <v>338</v>
      </c>
    </row>
    <row r="143" spans="2:28" x14ac:dyDescent="0.25">
      <c r="X143" s="378"/>
      <c r="Y143" s="341"/>
      <c r="Z143" s="341"/>
      <c r="AA143" s="342"/>
      <c r="AB143" s="254">
        <f>2*PI()*SQRT(AB141/AB139)</f>
        <v>0.32727538778467991</v>
      </c>
    </row>
    <row r="145" spans="10:28" ht="15.75" x14ac:dyDescent="0.25">
      <c r="J145" s="856" t="s">
        <v>343</v>
      </c>
      <c r="K145" s="856"/>
      <c r="L145" s="856"/>
      <c r="M145" s="856"/>
      <c r="N145" s="856"/>
      <c r="O145" s="856"/>
      <c r="P145" s="856"/>
      <c r="Q145" s="856"/>
      <c r="R145" s="856"/>
      <c r="S145" s="856"/>
      <c r="T145" s="856"/>
      <c r="U145" s="856"/>
      <c r="V145" s="856"/>
      <c r="X145" s="857" t="s">
        <v>107</v>
      </c>
      <c r="Y145" s="857"/>
      <c r="Z145" s="857"/>
      <c r="AA145" s="857"/>
      <c r="AB145" s="857"/>
    </row>
    <row r="146" spans="10:28" ht="15" customHeight="1" x14ac:dyDescent="0.25">
      <c r="J146" s="845" t="s">
        <v>5</v>
      </c>
      <c r="K146" s="846" t="s">
        <v>3</v>
      </c>
      <c r="L146" s="846" t="s">
        <v>72</v>
      </c>
      <c r="M146" s="845" t="s">
        <v>74</v>
      </c>
      <c r="N146" s="845" t="s">
        <v>82</v>
      </c>
      <c r="O146" s="846" t="s">
        <v>102</v>
      </c>
      <c r="P146" s="846" t="s">
        <v>262</v>
      </c>
      <c r="Q146" s="846" t="s">
        <v>263</v>
      </c>
      <c r="R146" s="845" t="s">
        <v>394</v>
      </c>
      <c r="S146" s="845" t="s">
        <v>395</v>
      </c>
      <c r="T146" s="845" t="s">
        <v>76</v>
      </c>
      <c r="U146" s="846" t="s">
        <v>103</v>
      </c>
      <c r="V146" s="845" t="s">
        <v>80</v>
      </c>
      <c r="X146" s="845" t="s">
        <v>5</v>
      </c>
      <c r="Y146" s="847" t="s">
        <v>77</v>
      </c>
      <c r="Z146" s="847" t="s">
        <v>78</v>
      </c>
      <c r="AA146" s="847" t="s">
        <v>105</v>
      </c>
      <c r="AB146" s="846" t="s">
        <v>106</v>
      </c>
    </row>
    <row r="147" spans="10:28" x14ac:dyDescent="0.25">
      <c r="J147" s="576"/>
      <c r="K147" s="816"/>
      <c r="L147" s="816"/>
      <c r="M147" s="576"/>
      <c r="N147" s="576"/>
      <c r="O147" s="816"/>
      <c r="P147" s="816"/>
      <c r="Q147" s="816"/>
      <c r="R147" s="576"/>
      <c r="S147" s="576"/>
      <c r="T147" s="576"/>
      <c r="U147" s="816"/>
      <c r="V147" s="576"/>
      <c r="X147" s="576"/>
      <c r="Y147" s="848"/>
      <c r="Z147" s="848"/>
      <c r="AA147" s="848"/>
      <c r="AB147" s="816"/>
    </row>
    <row r="148" spans="10:28" x14ac:dyDescent="0.25">
      <c r="J148" s="323">
        <v>3</v>
      </c>
      <c r="K148" s="255">
        <f>'Structural Information'!$AC$6</f>
        <v>3</v>
      </c>
      <c r="L148" s="255">
        <f>L149+K148</f>
        <v>8.75</v>
      </c>
      <c r="M148" s="324">
        <f>'Yield Mechanism'!$V$57</f>
        <v>1.0892958402475063E-2</v>
      </c>
      <c r="N148" s="25">
        <f>M148-M149</f>
        <v>2.6804700603870798E-3</v>
      </c>
      <c r="O148" s="325">
        <f>N148/K148</f>
        <v>8.9349002012902663E-4</v>
      </c>
      <c r="P148" s="324">
        <f>$C$26</f>
        <v>9.5976000000000013E-3</v>
      </c>
      <c r="Q148" s="324">
        <f>$D$26</f>
        <v>2.3241107073987645E-3</v>
      </c>
      <c r="R148" s="255">
        <f>O148/P148</f>
        <v>9.3095150884494715E-2</v>
      </c>
      <c r="S148" s="21">
        <f>O148/Q148</f>
        <v>0.38444382932560711</v>
      </c>
      <c r="T148" s="255">
        <f>_xlfn.IFS((O148&lt;='Infill Capacities'!$CT$11),(O148*'Infill Capacities'!$CO$11*'Infill Capacities'!$CN$4),(AND((O148&gt;'Infill Capacities'!$CT$11),(O148&lt;='Infill Capacities'!$CU$11))),((O148-'Infill Capacities'!$CT$11)*'Infill Capacities'!$CN$4*('Infill Capacities'!$CP$11)+'Infill Capacities'!$CJ$11),(AND((O148&gt;'Infill Capacities'!$CU$11),(O148&lt;='Infill Capacities'!$CV$11))),((O148-'Infill Capacities'!$CU$11)*'Infill Capacities'!$CN$4*('Infill Capacities'!$CQ$11)+'Infill Capacities'!$CK$11),(AND((O148&gt;'Infill Capacities'!$CV$11),(O148&lt;='Infill Capacities'!$CW$11))),((O148-'Infill Capacities'!$CV$11)*'Infill Capacities'!$CN$4*('Infill Capacities'!$CR$11)+'Infill Capacities'!$CM$11))+_xlfn.IFS((O148&lt;='Frame Capacities'!$BT$11),(O148*'Frame Capacities'!$BN$4*'Frame Capacities'!$BO$11),(AND((O148&gt;'Frame Capacities'!$BT$11),(O148&lt;='Frame Capacities'!$BU$11))),((O148-'Frame Capacities'!$BT$11)*'Frame Capacities'!$BN$4*('Frame Capacities'!$BP$11)+'Frame Capacities'!$BJ$11),(AND((O148&gt;'Frame Capacities'!$BU$11),(O148&lt;='Frame Capacities'!$BV$11))),((O148-'Frame Capacities'!$BU$11)*'Frame Capacities'!$BN$4*('Frame Capacities'!$BQ$11)+'Frame Capacities'!$BK$11),(AND((O148&gt;'Frame Capacities'!$BV$11),(O148&lt;='Frame Capacities'!$BW$11))),((O148-'Frame Capacities'!$BV$11)*'Frame Capacities'!$BN$4*('Frame Capacities'!$BR$11)+'Frame Capacities'!$BL$11))</f>
        <v>336.4915969706135</v>
      </c>
      <c r="U148" s="255">
        <f>T148*K148</f>
        <v>1009.4747909118405</v>
      </c>
      <c r="V148" s="21">
        <f>U150/AB148</f>
        <v>716.30709922199924</v>
      </c>
      <c r="W148" s="240"/>
      <c r="X148" s="369">
        <v>3</v>
      </c>
      <c r="Y148" s="21">
        <f>'Structural Information'!$AJ$6</f>
        <v>67.278400000000005</v>
      </c>
      <c r="Z148" s="21">
        <f>Y148*M148</f>
        <v>0.73286081258507829</v>
      </c>
      <c r="AA148" s="21">
        <f>Z148*L148</f>
        <v>6.412532110119435</v>
      </c>
      <c r="AB148" s="21">
        <f>AA151/Z151</f>
        <v>6.6309826398292255</v>
      </c>
    </row>
    <row r="149" spans="10:28" x14ac:dyDescent="0.25">
      <c r="J149" s="323">
        <v>2</v>
      </c>
      <c r="K149" s="255">
        <f>'Structural Information'!$AC$7</f>
        <v>3</v>
      </c>
      <c r="L149" s="255">
        <f>L150+K149</f>
        <v>5.75</v>
      </c>
      <c r="M149" s="324">
        <f>'Yield Mechanism'!$V$58</f>
        <v>8.2124883420879834E-3</v>
      </c>
      <c r="N149" s="25">
        <f>M149-M150</f>
        <v>4.1291646661076389E-3</v>
      </c>
      <c r="O149" s="325">
        <f>N149/K149</f>
        <v>1.3763882220358796E-3</v>
      </c>
      <c r="P149" s="324">
        <f>$C$27</f>
        <v>9.175559679266896E-3</v>
      </c>
      <c r="Q149" s="324">
        <f>$D$27</f>
        <v>2.0417626973598464E-3</v>
      </c>
      <c r="R149" s="21">
        <f>O149/P149</f>
        <v>0.15000591464147608</v>
      </c>
      <c r="S149" s="21">
        <f t="shared" ref="S149:S150" si="34">O149/Q149</f>
        <v>0.67411762582187129</v>
      </c>
      <c r="T149" s="255">
        <f>_xlfn.IFS((O149&lt;='Infill Capacities'!$CT$12),(O149*'Infill Capacities'!$CO$12*'Infill Capacities'!$CN$5),(AND((O149&gt;'Infill Capacities'!$CT$12),(O149&lt;='Infill Capacities'!$CU$12))),((O149-'Infill Capacities'!$CT$12)*'Infill Capacities'!$CN$5*('Infill Capacities'!$CP$12)+'Infill Capacities'!$CJ$12),(AND((O149&gt;'Infill Capacities'!$CU$12),(O149&lt;='Infill Capacities'!$CV$12))),((O149-'Infill Capacities'!$CU$12)*'Infill Capacities'!$CN$5*('Infill Capacities'!$CQ$12)+'Infill Capacities'!$CK$12),(AND((O149&gt;'Infill Capacities'!$CV$12),(O149&lt;='Infill Capacities'!$CW$12))),((O149-'Infill Capacities'!$CV$12)*'Infill Capacities'!$CN$5*('Infill Capacities'!$CR$12)+'Infill Capacities'!$CM$12))+_xlfn.IFS((O149&lt;='Frame Capacities'!$BT$12),(O149*'Frame Capacities'!$BN$5*'Frame Capacities'!$BO$12),(AND((O149&gt;'Frame Capacities'!$BT$12),(O149&lt;='Frame Capacities'!$BU$12))),((O149-'Frame Capacities'!$BT$12)*'Frame Capacities'!$BN$5*('Frame Capacities'!$BP$12)+'Frame Capacities'!$BJ$12),(AND((O149&gt;'Frame Capacities'!$BU$12),(O149&lt;='Frame Capacities'!$BV$12))),((O149-'Frame Capacities'!$BU$12)*'Frame Capacities'!$BN$5*('Frame Capacities'!$BQ$12)+'Frame Capacities'!$BK$12),(AND((O149&gt;'Frame Capacities'!$BV$12),(O149&lt;='Frame Capacities'!$BW$12))),((O149-'Frame Capacities'!$BV$12)*'Frame Capacities'!$BN$5*('Frame Capacities'!$BR$12)+'Frame Capacities'!$BL$12))</f>
        <v>590.17256710522224</v>
      </c>
      <c r="U149" s="255">
        <f>U148+T149*K149</f>
        <v>2779.9924922275072</v>
      </c>
      <c r="V149" s="326"/>
      <c r="W149" s="240"/>
      <c r="X149" s="369">
        <v>2</v>
      </c>
      <c r="Y149" s="21">
        <f>'Structural Information'!$AJ$7</f>
        <v>67.278400000000005</v>
      </c>
      <c r="Z149" s="21">
        <f>Y149*M149</f>
        <v>0.55252307567433223</v>
      </c>
      <c r="AA149" s="21">
        <f>Z149*L149</f>
        <v>3.1770076851274105</v>
      </c>
      <c r="AB149" s="367" t="s">
        <v>337</v>
      </c>
    </row>
    <row r="150" spans="10:28" x14ac:dyDescent="0.25">
      <c r="J150" s="323">
        <v>1</v>
      </c>
      <c r="K150" s="255">
        <f>'Structural Information'!$AC$8</f>
        <v>2.75</v>
      </c>
      <c r="L150" s="255">
        <f>K150</f>
        <v>2.75</v>
      </c>
      <c r="M150" s="324">
        <f>'Yield Mechanism'!$V$59</f>
        <v>4.0833236759803444E-3</v>
      </c>
      <c r="N150" s="25">
        <f>M150</f>
        <v>4.0833236759803444E-3</v>
      </c>
      <c r="O150" s="325">
        <f>N150/K150</f>
        <v>1.4848449730837617E-3</v>
      </c>
      <c r="P150" s="324">
        <f>$C$28</f>
        <v>8.2177865177759084E-3</v>
      </c>
      <c r="Q150" s="324">
        <f>$D$28</f>
        <v>1.8334748979116702E-3</v>
      </c>
      <c r="R150" s="21">
        <f t="shared" ref="R150" si="35">O150/P150</f>
        <v>0.18068672992075066</v>
      </c>
      <c r="S150" s="21">
        <f t="shared" si="34"/>
        <v>0.80985290541746802</v>
      </c>
      <c r="T150" s="255">
        <f>_xlfn.IFS((O150&lt;='Infill Capacities'!$CT$13),(O150*'Infill Capacities'!$CO$13*'Infill Capacities'!$CN$6),(AND((O150&gt;'Infill Capacities'!$CT$13),(O150&lt;='Infill Capacities'!$CU$13))),((O150-'Infill Capacities'!$CT$13)*'Infill Capacities'!$CN$6*('Infill Capacities'!$CP$13)+'Infill Capacities'!$CJ$13),(AND((O150&gt;'Infill Capacities'!$CU$13),(O150&lt;='Infill Capacities'!$CV$13))),((O150-'Infill Capacities'!$CU$13)*'Infill Capacities'!$CN$6*('Infill Capacities'!$CQ$13)+'Infill Capacities'!$CK$13),(AND((O150&gt;'Infill Capacities'!$CV$13),(O150&lt;='Infill Capacities'!$CW$13))),((O150-'Infill Capacities'!$CV$13)*'Infill Capacities'!$CN$6*('Infill Capacities'!$CR$13)+'Infill Capacities'!$CM$13))+_xlfn.IFS((O150&lt;='Frame Capacities'!$BT$13),(O150*'Frame Capacities'!$BN$6*'Frame Capacities'!$BO$13),(AND((O150&gt;'Frame Capacities'!$BT$13),(O150&lt;='Frame Capacities'!$BU$13))),((O150-'Frame Capacities'!$BT$13)*'Frame Capacities'!$BN$6*('Frame Capacities'!$BP$13)+'Frame Capacities'!$BJ$13),(AND((O150&gt;'Frame Capacities'!$BU$13),(O150&lt;='Frame Capacities'!$BV$13))),((O150-'Frame Capacities'!$BU$13)*'Frame Capacities'!$BN$6*('Frame Capacities'!$BQ$13)+'Frame Capacities'!$BK$13),(AND((O150&gt;'Frame Capacities'!$BV$13),(O150&lt;='Frame Capacities'!$BW$13))),((O150-'Frame Capacities'!$BV$13)*'Frame Capacities'!$BN$6*('Frame Capacities'!$BR$13)+'Frame Capacities'!$BL$13))</f>
        <v>716.30088999999998</v>
      </c>
      <c r="U150" s="255">
        <f>U149+T150*K150</f>
        <v>4749.8199397275075</v>
      </c>
      <c r="V150" s="327"/>
      <c r="W150" s="240"/>
      <c r="X150" s="369">
        <v>1</v>
      </c>
      <c r="Y150" s="21">
        <f>'Structural Information'!$AJ$8</f>
        <v>67.278400000000005</v>
      </c>
      <c r="Z150" s="21">
        <f>Y150*M150</f>
        <v>0.27471948360207604</v>
      </c>
      <c r="AA150" s="21">
        <f>Z150*L150</f>
        <v>0.7554785799057091</v>
      </c>
      <c r="AB150" s="254">
        <f>T150/M148</f>
        <v>65758.158943969203</v>
      </c>
    </row>
    <row r="151" spans="10:28" x14ac:dyDescent="0.25">
      <c r="V151" s="374"/>
      <c r="W151" s="240"/>
      <c r="X151" s="377"/>
      <c r="Y151" s="367" t="s">
        <v>79</v>
      </c>
      <c r="Z151" s="328">
        <f>SUM(Z148:Z150)</f>
        <v>1.5601033718614865</v>
      </c>
      <c r="AA151" s="328">
        <f>SUM(AA148:AA150)</f>
        <v>10.345018375152556</v>
      </c>
      <c r="AB151" s="370" t="s">
        <v>339</v>
      </c>
    </row>
    <row r="152" spans="10:28" x14ac:dyDescent="0.25">
      <c r="W152" s="240"/>
      <c r="X152" s="377"/>
      <c r="Y152" s="375"/>
      <c r="Z152" s="375"/>
      <c r="AA152" s="376"/>
      <c r="AB152" s="21">
        <f>(('Structural Information'!$AJ$6*M148+'Structural Information'!$AJ$7*M149+'Structural Information'!$AJ$8*M150)^2)/('Structural Information'!$AJ$6*M148*M148+'Structural Information'!$AJ$7*M149*M149+'Structural Information'!$AJ$8*M150*M150)</f>
        <v>178.40893516026694</v>
      </c>
    </row>
    <row r="153" spans="10:28" x14ac:dyDescent="0.25">
      <c r="W153" s="240"/>
      <c r="X153" s="377"/>
      <c r="Y153" s="16"/>
      <c r="Z153" s="16"/>
      <c r="AA153" s="339"/>
      <c r="AB153" s="367" t="s">
        <v>338</v>
      </c>
    </row>
    <row r="154" spans="10:28" x14ac:dyDescent="0.25">
      <c r="X154" s="378"/>
      <c r="Y154" s="341"/>
      <c r="Z154" s="341"/>
      <c r="AA154" s="342"/>
      <c r="AB154" s="254">
        <f>2*PI()*SQRT(AB152/AB150)</f>
        <v>0.32727538778467991</v>
      </c>
    </row>
    <row r="156" spans="10:28" ht="15.75" x14ac:dyDescent="0.25">
      <c r="J156" s="865" t="s">
        <v>344</v>
      </c>
      <c r="K156" s="866"/>
      <c r="L156" s="866"/>
      <c r="M156" s="866"/>
      <c r="N156" s="866"/>
      <c r="O156" s="866"/>
      <c r="P156" s="866"/>
      <c r="Q156" s="866"/>
      <c r="R156" s="866"/>
      <c r="S156" s="866"/>
      <c r="T156" s="866"/>
      <c r="U156" s="866"/>
      <c r="V156" s="867"/>
      <c r="X156" s="856" t="s">
        <v>107</v>
      </c>
      <c r="Y156" s="856"/>
      <c r="Z156" s="856"/>
      <c r="AA156" s="856"/>
      <c r="AB156" s="856"/>
    </row>
    <row r="157" spans="10:28" ht="15" customHeight="1" x14ac:dyDescent="0.25">
      <c r="J157" s="845" t="s">
        <v>5</v>
      </c>
      <c r="K157" s="846" t="s">
        <v>3</v>
      </c>
      <c r="L157" s="846" t="s">
        <v>72</v>
      </c>
      <c r="M157" s="845" t="s">
        <v>74</v>
      </c>
      <c r="N157" s="845" t="s">
        <v>82</v>
      </c>
      <c r="O157" s="846" t="s">
        <v>102</v>
      </c>
      <c r="P157" s="846" t="s">
        <v>262</v>
      </c>
      <c r="Q157" s="846" t="s">
        <v>263</v>
      </c>
      <c r="R157" s="845" t="s">
        <v>394</v>
      </c>
      <c r="S157" s="845" t="s">
        <v>395</v>
      </c>
      <c r="T157" s="845" t="s">
        <v>76</v>
      </c>
      <c r="U157" s="846" t="s">
        <v>103</v>
      </c>
      <c r="V157" s="845" t="s">
        <v>80</v>
      </c>
      <c r="X157" s="845" t="s">
        <v>5</v>
      </c>
      <c r="Y157" s="847" t="s">
        <v>77</v>
      </c>
      <c r="Z157" s="847" t="s">
        <v>78</v>
      </c>
      <c r="AA157" s="847" t="s">
        <v>105</v>
      </c>
      <c r="AB157" s="846" t="s">
        <v>106</v>
      </c>
    </row>
    <row r="158" spans="10:28" x14ac:dyDescent="0.25">
      <c r="J158" s="576"/>
      <c r="K158" s="816"/>
      <c r="L158" s="816"/>
      <c r="M158" s="576"/>
      <c r="N158" s="576"/>
      <c r="O158" s="816"/>
      <c r="P158" s="816"/>
      <c r="Q158" s="816"/>
      <c r="R158" s="576"/>
      <c r="S158" s="576"/>
      <c r="T158" s="576"/>
      <c r="U158" s="816"/>
      <c r="V158" s="576"/>
      <c r="X158" s="576"/>
      <c r="Y158" s="848"/>
      <c r="Z158" s="848"/>
      <c r="AA158" s="848"/>
      <c r="AB158" s="816"/>
    </row>
    <row r="159" spans="10:28" ht="15" customHeight="1" x14ac:dyDescent="0.25">
      <c r="J159" s="323">
        <v>3</v>
      </c>
      <c r="K159" s="255">
        <f>'Structural Information'!$AC$6</f>
        <v>3</v>
      </c>
      <c r="L159" s="255">
        <f>L160+K159</f>
        <v>8.75</v>
      </c>
      <c r="M159" s="324">
        <f>'Yield Mechanism'!$V$57</f>
        <v>1.0892958402475063E-2</v>
      </c>
      <c r="N159" s="25">
        <f>M159-M160</f>
        <v>2.6804700603870798E-3</v>
      </c>
      <c r="O159" s="325">
        <f>N159/K159</f>
        <v>8.9349002012902663E-4</v>
      </c>
      <c r="P159" s="324">
        <f>$C$26</f>
        <v>9.5976000000000013E-3</v>
      </c>
      <c r="Q159" s="324">
        <f>$D$26</f>
        <v>2.3241107073987645E-3</v>
      </c>
      <c r="R159" s="255">
        <f>O159/P159</f>
        <v>9.3095150884494715E-2</v>
      </c>
      <c r="S159" s="21">
        <f>O159/Q159</f>
        <v>0.38444382932560711</v>
      </c>
      <c r="T159" s="255">
        <f>_xlfn.IFS((O159&lt;='Infill Capacities'!$CT$11),(O159*'Infill Capacities'!$CO$11*'Infill Capacities'!$CN$4),(AND((O159&gt;'Infill Capacities'!$CT$11),(O159&lt;='Infill Capacities'!$CU$11))),((O159-'Infill Capacities'!$CT$11)*'Infill Capacities'!$CN$4*('Infill Capacities'!$CP$11)+'Infill Capacities'!$CJ$11),(AND((O159&gt;'Infill Capacities'!$CU$11),(O159&lt;='Infill Capacities'!$CV$11))),((O159-'Infill Capacities'!$CU$11)*'Infill Capacities'!$CN$4*('Infill Capacities'!$CQ$11)+'Infill Capacities'!$CK$11),(AND((O159&gt;'Infill Capacities'!$CV$11),(O159&lt;='Infill Capacities'!$CW$11))),((O159-'Infill Capacities'!$CV$11)*'Infill Capacities'!$CN$4*('Infill Capacities'!$CR$11)+'Infill Capacities'!$CM$11))+_xlfn.IFS((O159&lt;='Frame Capacities'!$BT$11),(O159*'Frame Capacities'!$BN$4*'Frame Capacities'!$BO$11),(AND((O159&gt;'Frame Capacities'!$BT$11),(O159&lt;='Frame Capacities'!$BU$11))),((O159-'Frame Capacities'!$BT$11)*'Frame Capacities'!$BN$4*('Frame Capacities'!$BP$11)+'Frame Capacities'!$BJ$11),(AND((O159&gt;'Frame Capacities'!$BU$11),(O159&lt;='Frame Capacities'!$BV$11))),((O159-'Frame Capacities'!$BU$11)*'Frame Capacities'!$BN$4*('Frame Capacities'!$BQ$11)+'Frame Capacities'!$BK$11),(AND((O159&gt;'Frame Capacities'!$BV$11),(O159&lt;='Frame Capacities'!$BW$11))),((O159-'Frame Capacities'!$BV$11)*'Frame Capacities'!$BN$4*('Frame Capacities'!$BR$11)+'Frame Capacities'!$BL$11))</f>
        <v>336.4915969706135</v>
      </c>
      <c r="U159" s="255">
        <f>T159*K159</f>
        <v>1009.4747909118405</v>
      </c>
      <c r="V159" s="21">
        <f>U161/AB159</f>
        <v>716.30709922199924</v>
      </c>
      <c r="W159" s="240"/>
      <c r="X159" s="369">
        <v>3</v>
      </c>
      <c r="Y159" s="21">
        <f>'Structural Information'!$AJ$6</f>
        <v>67.278400000000005</v>
      </c>
      <c r="Z159" s="21">
        <f>Y159*M159</f>
        <v>0.73286081258507829</v>
      </c>
      <c r="AA159" s="21">
        <f>Z159*L159</f>
        <v>6.412532110119435</v>
      </c>
      <c r="AB159" s="21">
        <f>AA162/Z162</f>
        <v>6.6309826398292255</v>
      </c>
    </row>
    <row r="160" spans="10:28" x14ac:dyDescent="0.25">
      <c r="J160" s="323">
        <v>2</v>
      </c>
      <c r="K160" s="255">
        <f>'Structural Information'!$AC$7</f>
        <v>3</v>
      </c>
      <c r="L160" s="255">
        <f>L161+K160</f>
        <v>5.75</v>
      </c>
      <c r="M160" s="324">
        <f>'Yield Mechanism'!$V$58</f>
        <v>8.2124883420879834E-3</v>
      </c>
      <c r="N160" s="25">
        <f>M160-M161</f>
        <v>4.1291646661076389E-3</v>
      </c>
      <c r="O160" s="325">
        <f>N160/K160</f>
        <v>1.3763882220358796E-3</v>
      </c>
      <c r="P160" s="324">
        <f>$C$27</f>
        <v>9.175559679266896E-3</v>
      </c>
      <c r="Q160" s="324">
        <f>$D$27</f>
        <v>2.0417626973598464E-3</v>
      </c>
      <c r="R160" s="21">
        <f>O160/P160</f>
        <v>0.15000591464147608</v>
      </c>
      <c r="S160" s="21">
        <f t="shared" ref="S160:S161" si="36">O160/Q160</f>
        <v>0.67411762582187129</v>
      </c>
      <c r="T160" s="255">
        <f>_xlfn.IFS((O160&lt;='Infill Capacities'!$CT$12),(O160*'Infill Capacities'!$CO$12*'Infill Capacities'!$CN$5),(AND((O160&gt;'Infill Capacities'!$CT$12),(O160&lt;='Infill Capacities'!$CU$12))),((O160-'Infill Capacities'!$CT$12)*'Infill Capacities'!$CN$5*('Infill Capacities'!$CP$12)+'Infill Capacities'!$CJ$12),(AND((O160&gt;'Infill Capacities'!$CU$12),(O160&lt;='Infill Capacities'!$CV$12))),((O160-'Infill Capacities'!$CU$12)*'Infill Capacities'!$CN$5*('Infill Capacities'!$CQ$12)+'Infill Capacities'!$CK$12),(AND((O160&gt;'Infill Capacities'!$CV$12),(O160&lt;='Infill Capacities'!$CW$12))),((O160-'Infill Capacities'!$CV$12)*'Infill Capacities'!$CN$5*('Infill Capacities'!$CR$12)+'Infill Capacities'!$CM$12))+_xlfn.IFS((O160&lt;='Frame Capacities'!$BT$12),(O160*'Frame Capacities'!$BN$5*'Frame Capacities'!$BO$12),(AND((O160&gt;'Frame Capacities'!$BT$12),(O160&lt;='Frame Capacities'!$BU$12))),((O160-'Frame Capacities'!$BT$12)*'Frame Capacities'!$BN$5*('Frame Capacities'!$BP$12)+'Frame Capacities'!$BJ$12),(AND((O160&gt;'Frame Capacities'!$BU$12),(O160&lt;='Frame Capacities'!$BV$12))),((O160-'Frame Capacities'!$BU$12)*'Frame Capacities'!$BN$5*('Frame Capacities'!$BQ$12)+'Frame Capacities'!$BK$12),(AND((O160&gt;'Frame Capacities'!$BV$12),(O160&lt;='Frame Capacities'!$BW$12))),((O160-'Frame Capacities'!$BV$12)*'Frame Capacities'!$BN$5*('Frame Capacities'!$BR$12)+'Frame Capacities'!$BL$12))</f>
        <v>590.17256710522224</v>
      </c>
      <c r="U160" s="255">
        <f>U159+T160*K160</f>
        <v>2779.9924922275072</v>
      </c>
      <c r="V160" s="326"/>
      <c r="W160" s="240"/>
      <c r="X160" s="369">
        <v>2</v>
      </c>
      <c r="Y160" s="21">
        <f>'Structural Information'!$AJ$7</f>
        <v>67.278400000000005</v>
      </c>
      <c r="Z160" s="21">
        <f>Y160*M160</f>
        <v>0.55252307567433223</v>
      </c>
      <c r="AA160" s="21">
        <f>Z160*L160</f>
        <v>3.1770076851274105</v>
      </c>
      <c r="AB160" s="367" t="s">
        <v>337</v>
      </c>
    </row>
    <row r="161" spans="10:28" x14ac:dyDescent="0.25">
      <c r="J161" s="323">
        <v>1</v>
      </c>
      <c r="K161" s="255">
        <f>'Structural Information'!$AC$8</f>
        <v>2.75</v>
      </c>
      <c r="L161" s="255">
        <f>K161</f>
        <v>2.75</v>
      </c>
      <c r="M161" s="324">
        <f>'Yield Mechanism'!$V$59</f>
        <v>4.0833236759803444E-3</v>
      </c>
      <c r="N161" s="25">
        <f>M161</f>
        <v>4.0833236759803444E-3</v>
      </c>
      <c r="O161" s="325">
        <f>N161/K161</f>
        <v>1.4848449730837617E-3</v>
      </c>
      <c r="P161" s="324">
        <f>$C$28</f>
        <v>8.2177865177759084E-3</v>
      </c>
      <c r="Q161" s="324">
        <f>$D$28</f>
        <v>1.8334748979116702E-3</v>
      </c>
      <c r="R161" s="21">
        <f t="shared" ref="R161" si="37">O161/P161</f>
        <v>0.18068672992075066</v>
      </c>
      <c r="S161" s="21">
        <f t="shared" si="36"/>
        <v>0.80985290541746802</v>
      </c>
      <c r="T161" s="255">
        <f>_xlfn.IFS((O161&lt;='Infill Capacities'!$CT$13),(O161*'Infill Capacities'!$CO$13*'Infill Capacities'!$CN$6),(AND((O161&gt;'Infill Capacities'!$CT$13),(O161&lt;='Infill Capacities'!$CU$13))),((O161-'Infill Capacities'!$CT$13)*'Infill Capacities'!$CN$6*('Infill Capacities'!$CP$13)+'Infill Capacities'!$CJ$13),(AND((O161&gt;'Infill Capacities'!$CU$13),(O161&lt;='Infill Capacities'!$CV$13))),((O161-'Infill Capacities'!$CU$13)*'Infill Capacities'!$CN$6*('Infill Capacities'!$CQ$13)+'Infill Capacities'!$CK$13),(AND((O161&gt;'Infill Capacities'!$CV$13),(O161&lt;='Infill Capacities'!$CW$13))),((O161-'Infill Capacities'!$CV$13)*'Infill Capacities'!$CN$6*('Infill Capacities'!$CR$13)+'Infill Capacities'!$CM$13))+_xlfn.IFS((O161&lt;='Frame Capacities'!$BT$13),(O161*'Frame Capacities'!$BN$6*'Frame Capacities'!$BO$13),(AND((O161&gt;'Frame Capacities'!$BT$13),(O161&lt;='Frame Capacities'!$BU$13))),((O161-'Frame Capacities'!$BT$13)*'Frame Capacities'!$BN$6*('Frame Capacities'!$BP$13)+'Frame Capacities'!$BJ$13),(AND((O161&gt;'Frame Capacities'!$BU$13),(O161&lt;='Frame Capacities'!$BV$13))),((O161-'Frame Capacities'!$BU$13)*'Frame Capacities'!$BN$6*('Frame Capacities'!$BQ$13)+'Frame Capacities'!$BK$13),(AND((O161&gt;'Frame Capacities'!$BV$13),(O161&lt;='Frame Capacities'!$BW$13))),((O161-'Frame Capacities'!$BV$13)*'Frame Capacities'!$BN$6*('Frame Capacities'!$BR$13)+'Frame Capacities'!$BL$13))</f>
        <v>716.30088999999998</v>
      </c>
      <c r="U161" s="255">
        <f>U160+T161*K161</f>
        <v>4749.8199397275075</v>
      </c>
      <c r="V161" s="327"/>
      <c r="W161" s="240"/>
      <c r="X161" s="369">
        <v>1</v>
      </c>
      <c r="Y161" s="21">
        <f>'Structural Information'!$AJ$8</f>
        <v>67.278400000000005</v>
      </c>
      <c r="Z161" s="21">
        <f>Y161*M161</f>
        <v>0.27471948360207604</v>
      </c>
      <c r="AA161" s="21">
        <f>Z161*L161</f>
        <v>0.7554785799057091</v>
      </c>
      <c r="AB161" s="254">
        <f>T161/M159</f>
        <v>65758.158943969203</v>
      </c>
    </row>
    <row r="162" spans="10:28" x14ac:dyDescent="0.25">
      <c r="V162" s="374"/>
      <c r="W162" s="240"/>
      <c r="X162" s="377"/>
      <c r="Y162" s="367" t="s">
        <v>79</v>
      </c>
      <c r="Z162" s="328">
        <f>SUM(Z159:Z161)</f>
        <v>1.5601033718614865</v>
      </c>
      <c r="AA162" s="328">
        <f>SUM(AA159:AA161)</f>
        <v>10.345018375152556</v>
      </c>
      <c r="AB162" s="370" t="s">
        <v>339</v>
      </c>
    </row>
    <row r="163" spans="10:28" x14ac:dyDescent="0.25">
      <c r="W163" s="240"/>
      <c r="X163" s="377"/>
      <c r="Y163" s="375"/>
      <c r="Z163" s="375"/>
      <c r="AA163" s="376"/>
      <c r="AB163" s="21">
        <f>(('Structural Information'!$AJ$6*M159+'Structural Information'!$AJ$7*M160+'Structural Information'!$AJ$8*M161)^2)/('Structural Information'!$AJ$6*M159*M159+'Structural Information'!$AJ$7*M160*M160+'Structural Information'!$AJ$8*M161*M161)</f>
        <v>178.40893516026694</v>
      </c>
    </row>
    <row r="164" spans="10:28" x14ac:dyDescent="0.25">
      <c r="W164" s="240"/>
      <c r="X164" s="377"/>
      <c r="Y164" s="16"/>
      <c r="Z164" s="16"/>
      <c r="AA164" s="339"/>
      <c r="AB164" s="367" t="s">
        <v>338</v>
      </c>
    </row>
    <row r="165" spans="10:28" x14ac:dyDescent="0.25">
      <c r="X165" s="378"/>
      <c r="Y165" s="341"/>
      <c r="Z165" s="341"/>
      <c r="AA165" s="342"/>
      <c r="AB165" s="254">
        <f>2*PI()*SQRT(AB163/AB161)</f>
        <v>0.32727538778467991</v>
      </c>
    </row>
    <row r="167" spans="10:28" ht="15.75" x14ac:dyDescent="0.25">
      <c r="J167" s="853" t="s">
        <v>345</v>
      </c>
      <c r="K167" s="854"/>
      <c r="L167" s="854"/>
      <c r="M167" s="854"/>
      <c r="N167" s="854"/>
      <c r="O167" s="854"/>
      <c r="P167" s="854"/>
      <c r="Q167" s="854"/>
      <c r="R167" s="854"/>
      <c r="S167" s="854"/>
      <c r="T167" s="854"/>
      <c r="U167" s="854"/>
      <c r="V167" s="855"/>
      <c r="W167" s="343"/>
      <c r="X167" s="853" t="s">
        <v>107</v>
      </c>
      <c r="Y167" s="854"/>
      <c r="Z167" s="854"/>
      <c r="AA167" s="854"/>
      <c r="AB167" s="855"/>
    </row>
    <row r="168" spans="10:28" ht="15" customHeight="1" x14ac:dyDescent="0.25">
      <c r="J168" s="845" t="s">
        <v>5</v>
      </c>
      <c r="K168" s="846" t="s">
        <v>3</v>
      </c>
      <c r="L168" s="846" t="s">
        <v>72</v>
      </c>
      <c r="M168" s="845" t="s">
        <v>74</v>
      </c>
      <c r="N168" s="845" t="s">
        <v>82</v>
      </c>
      <c r="O168" s="846" t="s">
        <v>102</v>
      </c>
      <c r="P168" s="846" t="s">
        <v>262</v>
      </c>
      <c r="Q168" s="846" t="s">
        <v>263</v>
      </c>
      <c r="R168" s="845" t="s">
        <v>394</v>
      </c>
      <c r="S168" s="845" t="s">
        <v>395</v>
      </c>
      <c r="T168" s="845" t="s">
        <v>76</v>
      </c>
      <c r="U168" s="846" t="s">
        <v>103</v>
      </c>
      <c r="V168" s="845" t="s">
        <v>80</v>
      </c>
      <c r="X168" s="845" t="s">
        <v>5</v>
      </c>
      <c r="Y168" s="847" t="s">
        <v>77</v>
      </c>
      <c r="Z168" s="847" t="s">
        <v>78</v>
      </c>
      <c r="AA168" s="847" t="s">
        <v>105</v>
      </c>
      <c r="AB168" s="846" t="s">
        <v>106</v>
      </c>
    </row>
    <row r="169" spans="10:28" x14ac:dyDescent="0.25">
      <c r="J169" s="576"/>
      <c r="K169" s="816"/>
      <c r="L169" s="816"/>
      <c r="M169" s="576"/>
      <c r="N169" s="576"/>
      <c r="O169" s="816"/>
      <c r="P169" s="816"/>
      <c r="Q169" s="816"/>
      <c r="R169" s="576"/>
      <c r="S169" s="576"/>
      <c r="T169" s="576"/>
      <c r="U169" s="816"/>
      <c r="V169" s="576"/>
      <c r="X169" s="576"/>
      <c r="Y169" s="848"/>
      <c r="Z169" s="848"/>
      <c r="AA169" s="848"/>
      <c r="AB169" s="816"/>
    </row>
    <row r="170" spans="10:28" x14ac:dyDescent="0.25">
      <c r="J170" s="323">
        <v>3</v>
      </c>
      <c r="K170" s="255">
        <f>'Structural Information'!$AC$6</f>
        <v>3</v>
      </c>
      <c r="L170" s="255">
        <f>L171+K170</f>
        <v>8.75</v>
      </c>
      <c r="M170" s="324">
        <f>'Yield Mechanism'!$V$57</f>
        <v>1.0892958402475063E-2</v>
      </c>
      <c r="N170" s="25">
        <f>M170-M171</f>
        <v>2.6804700603870798E-3</v>
      </c>
      <c r="O170" s="325">
        <f>N170/K170</f>
        <v>8.9349002012902663E-4</v>
      </c>
      <c r="P170" s="324">
        <f>$C$26</f>
        <v>9.5976000000000013E-3</v>
      </c>
      <c r="Q170" s="324">
        <f>$D$26</f>
        <v>2.3241107073987645E-3</v>
      </c>
      <c r="R170" s="255">
        <f>O170/P170</f>
        <v>9.3095150884494715E-2</v>
      </c>
      <c r="S170" s="21">
        <f>O170/Q170</f>
        <v>0.38444382932560711</v>
      </c>
      <c r="T170" s="255">
        <f>_xlfn.IFS((O170&lt;='Infill Capacities'!$CT$11),(O170*'Infill Capacities'!$CO$11*'Infill Capacities'!$CN$4),(AND((O170&gt;'Infill Capacities'!$CT$11),(O170&lt;='Infill Capacities'!$CU$11))),((O170-'Infill Capacities'!$CT$11)*'Infill Capacities'!$CN$4*('Infill Capacities'!$CP$11)+'Infill Capacities'!$CJ$11),(AND((O170&gt;'Infill Capacities'!$CU$11),(O170&lt;='Infill Capacities'!$CV$11))),((O170-'Infill Capacities'!$CU$11)*'Infill Capacities'!$CN$4*('Infill Capacities'!$CQ$11)+'Infill Capacities'!$CK$11),(AND((O170&gt;'Infill Capacities'!$CV$11),(O170&lt;='Infill Capacities'!$CW$11))),((O170-'Infill Capacities'!$CV$11)*'Infill Capacities'!$CN$4*('Infill Capacities'!$CR$11)+'Infill Capacities'!$CM$11))+_xlfn.IFS((O170&lt;='Frame Capacities'!$BT$11),(O170*'Frame Capacities'!$BN$4*'Frame Capacities'!$BO$11),(AND((O170&gt;'Frame Capacities'!$BT$11),(O170&lt;='Frame Capacities'!$BU$11))),((O170-'Frame Capacities'!$BT$11)*'Frame Capacities'!$BN$4*('Frame Capacities'!$BP$11)+'Frame Capacities'!$BJ$11),(AND((O170&gt;'Frame Capacities'!$BU$11),(O170&lt;='Frame Capacities'!$BV$11))),((O170-'Frame Capacities'!$BU$11)*'Frame Capacities'!$BN$4*('Frame Capacities'!$BQ$11)+'Frame Capacities'!$BK$11),(AND((O170&gt;'Frame Capacities'!$BV$11),(O170&lt;='Frame Capacities'!$BW$11))),((O170-'Frame Capacities'!$BV$11)*'Frame Capacities'!$BN$4*('Frame Capacities'!$BR$11)+'Frame Capacities'!$BL$11))</f>
        <v>336.4915969706135</v>
      </c>
      <c r="U170" s="255">
        <f>T170*K170</f>
        <v>1009.4747909118405</v>
      </c>
      <c r="V170" s="21">
        <f>U172/AB170</f>
        <v>716.30709922199924</v>
      </c>
      <c r="W170" s="240"/>
      <c r="X170" s="369">
        <v>3</v>
      </c>
      <c r="Y170" s="21">
        <f>'Structural Information'!$AJ$6</f>
        <v>67.278400000000005</v>
      </c>
      <c r="Z170" s="21">
        <f>Y170*M170</f>
        <v>0.73286081258507829</v>
      </c>
      <c r="AA170" s="21">
        <f>Z170*L170</f>
        <v>6.412532110119435</v>
      </c>
      <c r="AB170" s="21">
        <f>AA173/Z173</f>
        <v>6.6309826398292255</v>
      </c>
    </row>
    <row r="171" spans="10:28" x14ac:dyDescent="0.25">
      <c r="J171" s="323">
        <v>2</v>
      </c>
      <c r="K171" s="255">
        <f>'Structural Information'!$AC$7</f>
        <v>3</v>
      </c>
      <c r="L171" s="255">
        <f>L172+K171</f>
        <v>5.75</v>
      </c>
      <c r="M171" s="324">
        <f>'Yield Mechanism'!$V$58</f>
        <v>8.2124883420879834E-3</v>
      </c>
      <c r="N171" s="25">
        <f>M171-M172</f>
        <v>4.1291646661076389E-3</v>
      </c>
      <c r="O171" s="325">
        <f>N171/K171</f>
        <v>1.3763882220358796E-3</v>
      </c>
      <c r="P171" s="324">
        <f>$C$27</f>
        <v>9.175559679266896E-3</v>
      </c>
      <c r="Q171" s="324">
        <f>$D$27</f>
        <v>2.0417626973598464E-3</v>
      </c>
      <c r="R171" s="21">
        <f>O171/P171</f>
        <v>0.15000591464147608</v>
      </c>
      <c r="S171" s="21">
        <f t="shared" ref="S171:S172" si="38">O171/Q171</f>
        <v>0.67411762582187129</v>
      </c>
      <c r="T171" s="255">
        <f>_xlfn.IFS((O171&lt;='Infill Capacities'!$CT$12),(O171*'Infill Capacities'!$CO$12*'Infill Capacities'!$CN$5),(AND((O171&gt;'Infill Capacities'!$CT$12),(O171&lt;='Infill Capacities'!$CU$12))),((O171-'Infill Capacities'!$CT$12)*'Infill Capacities'!$CN$5*('Infill Capacities'!$CP$12)+'Infill Capacities'!$CJ$12),(AND((O171&gt;'Infill Capacities'!$CU$12),(O171&lt;='Infill Capacities'!$CV$12))),((O171-'Infill Capacities'!$CU$12)*'Infill Capacities'!$CN$5*('Infill Capacities'!$CQ$12)+'Infill Capacities'!$CK$12),(AND((O171&gt;'Infill Capacities'!$CV$12),(O171&lt;='Infill Capacities'!$CW$12))),((O171-'Infill Capacities'!$CV$12)*'Infill Capacities'!$CN$5*('Infill Capacities'!$CR$12)+'Infill Capacities'!$CM$12))+_xlfn.IFS((O171&lt;='Frame Capacities'!$BT$12),(O171*'Frame Capacities'!$BN$5*'Frame Capacities'!$BO$12),(AND((O171&gt;'Frame Capacities'!$BT$12),(O171&lt;='Frame Capacities'!$BU$12))),((O171-'Frame Capacities'!$BT$12)*'Frame Capacities'!$BN$5*('Frame Capacities'!$BP$12)+'Frame Capacities'!$BJ$12),(AND((O171&gt;'Frame Capacities'!$BU$12),(O171&lt;='Frame Capacities'!$BV$12))),((O171-'Frame Capacities'!$BU$12)*'Frame Capacities'!$BN$5*('Frame Capacities'!$BQ$12)+'Frame Capacities'!$BK$12),(AND((O171&gt;'Frame Capacities'!$BV$12),(O171&lt;='Frame Capacities'!$BW$12))),((O171-'Frame Capacities'!$BV$12)*'Frame Capacities'!$BN$5*('Frame Capacities'!$BR$12)+'Frame Capacities'!$BL$12))</f>
        <v>590.17256710522224</v>
      </c>
      <c r="U171" s="255">
        <f>U170+T171*K171</f>
        <v>2779.9924922275072</v>
      </c>
      <c r="V171" s="326"/>
      <c r="W171" s="240"/>
      <c r="X171" s="369">
        <v>2</v>
      </c>
      <c r="Y171" s="21">
        <f>'Structural Information'!$AJ$7</f>
        <v>67.278400000000005</v>
      </c>
      <c r="Z171" s="21">
        <f>Y171*M171</f>
        <v>0.55252307567433223</v>
      </c>
      <c r="AA171" s="21">
        <f>Z171*L171</f>
        <v>3.1770076851274105</v>
      </c>
      <c r="AB171" s="367" t="s">
        <v>337</v>
      </c>
    </row>
    <row r="172" spans="10:28" x14ac:dyDescent="0.25">
      <c r="J172" s="323">
        <v>1</v>
      </c>
      <c r="K172" s="255">
        <f>'Structural Information'!$AC$8</f>
        <v>2.75</v>
      </c>
      <c r="L172" s="255">
        <f>K172</f>
        <v>2.75</v>
      </c>
      <c r="M172" s="324">
        <f>'Yield Mechanism'!$V$59</f>
        <v>4.0833236759803444E-3</v>
      </c>
      <c r="N172" s="25">
        <f>M172</f>
        <v>4.0833236759803444E-3</v>
      </c>
      <c r="O172" s="325">
        <f>N172/K172</f>
        <v>1.4848449730837617E-3</v>
      </c>
      <c r="P172" s="324">
        <f>$C$28</f>
        <v>8.2177865177759084E-3</v>
      </c>
      <c r="Q172" s="324">
        <f>$D$28</f>
        <v>1.8334748979116702E-3</v>
      </c>
      <c r="R172" s="21">
        <f t="shared" ref="R172" si="39">O172/P172</f>
        <v>0.18068672992075066</v>
      </c>
      <c r="S172" s="21">
        <f t="shared" si="38"/>
        <v>0.80985290541746802</v>
      </c>
      <c r="T172" s="255">
        <f>_xlfn.IFS((O172&lt;='Infill Capacities'!$CT$13),(O172*'Infill Capacities'!$CO$13*'Infill Capacities'!$CN$6),(AND((O172&gt;'Infill Capacities'!$CT$13),(O172&lt;='Infill Capacities'!$CU$13))),((O172-'Infill Capacities'!$CT$13)*'Infill Capacities'!$CN$6*('Infill Capacities'!$CP$13)+'Infill Capacities'!$CJ$13),(AND((O172&gt;'Infill Capacities'!$CU$13),(O172&lt;='Infill Capacities'!$CV$13))),((O172-'Infill Capacities'!$CU$13)*'Infill Capacities'!$CN$6*('Infill Capacities'!$CQ$13)+'Infill Capacities'!$CK$13),(AND((O172&gt;'Infill Capacities'!$CV$13),(O172&lt;='Infill Capacities'!$CW$13))),((O172-'Infill Capacities'!$CV$13)*'Infill Capacities'!$CN$6*('Infill Capacities'!$CR$13)+'Infill Capacities'!$CM$13))+_xlfn.IFS((O172&lt;='Frame Capacities'!$BT$13),(O172*'Frame Capacities'!$BN$6*'Frame Capacities'!$BO$13),(AND((O172&gt;'Frame Capacities'!$BT$13),(O172&lt;='Frame Capacities'!$BU$13))),((O172-'Frame Capacities'!$BT$13)*'Frame Capacities'!$BN$6*('Frame Capacities'!$BP$13)+'Frame Capacities'!$BJ$13),(AND((O172&gt;'Frame Capacities'!$BU$13),(O172&lt;='Frame Capacities'!$BV$13))),((O172-'Frame Capacities'!$BU$13)*'Frame Capacities'!$BN$6*('Frame Capacities'!$BQ$13)+'Frame Capacities'!$BK$13),(AND((O172&gt;'Frame Capacities'!$BV$13),(O172&lt;='Frame Capacities'!$BW$13))),((O172-'Frame Capacities'!$BV$13)*'Frame Capacities'!$BN$6*('Frame Capacities'!$BR$13)+'Frame Capacities'!$BL$13))</f>
        <v>716.30088999999998</v>
      </c>
      <c r="U172" s="255">
        <f>U171+T172*K172</f>
        <v>4749.8199397275075</v>
      </c>
      <c r="V172" s="327"/>
      <c r="W172" s="240"/>
      <c r="X172" s="369">
        <v>1</v>
      </c>
      <c r="Y172" s="21">
        <f>'Structural Information'!$AJ$8</f>
        <v>67.278400000000005</v>
      </c>
      <c r="Z172" s="21">
        <f>Y172*M172</f>
        <v>0.27471948360207604</v>
      </c>
      <c r="AA172" s="21">
        <f>Z172*L172</f>
        <v>0.7554785799057091</v>
      </c>
      <c r="AB172" s="254">
        <f>T172/M170</f>
        <v>65758.158943969203</v>
      </c>
    </row>
    <row r="173" spans="10:28" x14ac:dyDescent="0.25">
      <c r="V173" s="374"/>
      <c r="W173" s="240"/>
      <c r="X173" s="377"/>
      <c r="Y173" s="367" t="s">
        <v>79</v>
      </c>
      <c r="Z173" s="328">
        <f>SUM(Z170:Z172)</f>
        <v>1.5601033718614865</v>
      </c>
      <c r="AA173" s="328">
        <f>SUM(AA170:AA172)</f>
        <v>10.345018375152556</v>
      </c>
      <c r="AB173" s="370" t="s">
        <v>339</v>
      </c>
    </row>
    <row r="174" spans="10:28" x14ac:dyDescent="0.25">
      <c r="W174" s="240"/>
      <c r="X174" s="377"/>
      <c r="Y174" s="375"/>
      <c r="Z174" s="375"/>
      <c r="AA174" s="376"/>
      <c r="AB174" s="21">
        <f>(('Structural Information'!$AJ$6*M170+'Structural Information'!$AJ$7*M171+'Structural Information'!$AJ$8*M172)^2)/('Structural Information'!$AJ$6*M170*M170+'Structural Information'!$AJ$7*M171*M171+'Structural Information'!$AJ$8*M172*M172)</f>
        <v>178.40893516026694</v>
      </c>
    </row>
    <row r="175" spans="10:28" x14ac:dyDescent="0.25">
      <c r="W175" s="240"/>
      <c r="X175" s="377"/>
      <c r="Y175" s="16"/>
      <c r="Z175" s="16"/>
      <c r="AA175" s="339"/>
      <c r="AB175" s="367" t="s">
        <v>338</v>
      </c>
    </row>
    <row r="176" spans="10:28" x14ac:dyDescent="0.25">
      <c r="X176" s="378"/>
      <c r="Y176" s="341"/>
      <c r="Z176" s="341"/>
      <c r="AA176" s="342"/>
      <c r="AB176" s="254">
        <f>2*PI()*SQRT(AB174/AB172)</f>
        <v>0.32727538778467991</v>
      </c>
    </row>
    <row r="177" spans="3:28" x14ac:dyDescent="0.25">
      <c r="R177" s="344"/>
      <c r="S177" s="344"/>
    </row>
    <row r="178" spans="3:28" ht="15.75" x14ac:dyDescent="0.25">
      <c r="J178" s="853" t="s">
        <v>346</v>
      </c>
      <c r="K178" s="854"/>
      <c r="L178" s="854"/>
      <c r="M178" s="854"/>
      <c r="N178" s="854"/>
      <c r="O178" s="854"/>
      <c r="P178" s="854"/>
      <c r="Q178" s="854"/>
      <c r="R178" s="854"/>
      <c r="S178" s="854"/>
      <c r="T178" s="854"/>
      <c r="U178" s="854"/>
      <c r="V178" s="855"/>
      <c r="W178" s="343"/>
      <c r="X178" s="844" t="s">
        <v>107</v>
      </c>
      <c r="Y178" s="844"/>
      <c r="Z178" s="844"/>
      <c r="AA178" s="844"/>
      <c r="AB178" s="844"/>
    </row>
    <row r="179" spans="3:28" ht="15" customHeight="1" x14ac:dyDescent="0.25">
      <c r="J179" s="845" t="s">
        <v>5</v>
      </c>
      <c r="K179" s="846" t="s">
        <v>3</v>
      </c>
      <c r="L179" s="846" t="s">
        <v>72</v>
      </c>
      <c r="M179" s="845" t="s">
        <v>74</v>
      </c>
      <c r="N179" s="845" t="s">
        <v>82</v>
      </c>
      <c r="O179" s="846" t="s">
        <v>102</v>
      </c>
      <c r="P179" s="846" t="s">
        <v>262</v>
      </c>
      <c r="Q179" s="846" t="s">
        <v>263</v>
      </c>
      <c r="R179" s="845" t="s">
        <v>394</v>
      </c>
      <c r="S179" s="845" t="s">
        <v>395</v>
      </c>
      <c r="T179" s="845" t="s">
        <v>76</v>
      </c>
      <c r="U179" s="846" t="s">
        <v>103</v>
      </c>
      <c r="V179" s="845" t="s">
        <v>80</v>
      </c>
      <c r="X179" s="845" t="s">
        <v>5</v>
      </c>
      <c r="Y179" s="847" t="s">
        <v>77</v>
      </c>
      <c r="Z179" s="847" t="s">
        <v>78</v>
      </c>
      <c r="AA179" s="847" t="s">
        <v>105</v>
      </c>
      <c r="AB179" s="846" t="s">
        <v>106</v>
      </c>
    </row>
    <row r="180" spans="3:28" x14ac:dyDescent="0.25">
      <c r="J180" s="576"/>
      <c r="K180" s="816"/>
      <c r="L180" s="816"/>
      <c r="M180" s="576"/>
      <c r="N180" s="576"/>
      <c r="O180" s="816"/>
      <c r="P180" s="816"/>
      <c r="Q180" s="816"/>
      <c r="R180" s="576"/>
      <c r="S180" s="576"/>
      <c r="T180" s="576"/>
      <c r="U180" s="816"/>
      <c r="V180" s="576"/>
      <c r="X180" s="576"/>
      <c r="Y180" s="848"/>
      <c r="Z180" s="848"/>
      <c r="AA180" s="848"/>
      <c r="AB180" s="816"/>
    </row>
    <row r="181" spans="3:28" x14ac:dyDescent="0.25">
      <c r="J181" s="323">
        <v>3</v>
      </c>
      <c r="K181" s="255">
        <f>'Structural Information'!$AC$6</f>
        <v>3</v>
      </c>
      <c r="L181" s="255">
        <f>L182+K181</f>
        <v>8.75</v>
      </c>
      <c r="M181" s="324">
        <f>'Yield Mechanism'!$V$57</f>
        <v>1.0892958402475063E-2</v>
      </c>
      <c r="N181" s="25">
        <f>M181-M182</f>
        <v>2.6804700603870798E-3</v>
      </c>
      <c r="O181" s="325">
        <f>N181/K181</f>
        <v>8.9349002012902663E-4</v>
      </c>
      <c r="P181" s="324">
        <f>$C$26</f>
        <v>9.5976000000000013E-3</v>
      </c>
      <c r="Q181" s="324">
        <f>$D$26</f>
        <v>2.3241107073987645E-3</v>
      </c>
      <c r="R181" s="255">
        <f>O181/P181</f>
        <v>9.3095150884494715E-2</v>
      </c>
      <c r="S181" s="21">
        <f>O181/Q181</f>
        <v>0.38444382932560711</v>
      </c>
      <c r="T181" s="255">
        <f>_xlfn.IFS((O181&lt;='Infill Capacities'!$CT$11),(O181*'Infill Capacities'!$CO$11*'Infill Capacities'!$CN$4),(AND((O181&gt;'Infill Capacities'!$CT$11),(O181&lt;='Infill Capacities'!$CU$11))),((O181-'Infill Capacities'!$CT$11)*'Infill Capacities'!$CN$4*('Infill Capacities'!$CP$11)+'Infill Capacities'!$CJ$11),(AND((O181&gt;'Infill Capacities'!$CU$11),(O181&lt;='Infill Capacities'!$CV$11))),((O181-'Infill Capacities'!$CU$11)*'Infill Capacities'!$CN$4*('Infill Capacities'!$CQ$11)+'Infill Capacities'!$CK$11),(AND((O181&gt;'Infill Capacities'!$CV$11),(O181&lt;='Infill Capacities'!$CW$11))),((O181-'Infill Capacities'!$CV$11)*'Infill Capacities'!$CN$4*('Infill Capacities'!$CR$11)+'Infill Capacities'!$CM$11))+_xlfn.IFS((O181&lt;='Frame Capacities'!$BT$11),(O181*'Frame Capacities'!$BN$4*'Frame Capacities'!$BO$11),(AND((O181&gt;'Frame Capacities'!$BT$11),(O181&lt;='Frame Capacities'!$BU$11))),((O181-'Frame Capacities'!$BT$11)*'Frame Capacities'!$BN$4*('Frame Capacities'!$BP$11)+'Frame Capacities'!$BJ$11),(AND((O181&gt;'Frame Capacities'!$BU$11),(O181&lt;='Frame Capacities'!$BV$11))),((O181-'Frame Capacities'!$BU$11)*'Frame Capacities'!$BN$4*('Frame Capacities'!$BQ$11)+'Frame Capacities'!$BK$11),(AND((O181&gt;'Frame Capacities'!$BV$11),(O181&lt;='Frame Capacities'!$BW$11))),((O181-'Frame Capacities'!$BV$11)*'Frame Capacities'!$BN$4*('Frame Capacities'!$BR$11)+'Frame Capacities'!$BL$11))</f>
        <v>336.4915969706135</v>
      </c>
      <c r="U181" s="255">
        <f>T181*K181</f>
        <v>1009.4747909118405</v>
      </c>
      <c r="V181" s="21">
        <f>U183/AB181</f>
        <v>716.30709922199924</v>
      </c>
      <c r="W181" s="240"/>
      <c r="X181" s="369">
        <v>3</v>
      </c>
      <c r="Y181" s="21">
        <f>'Structural Information'!$AJ$6</f>
        <v>67.278400000000005</v>
      </c>
      <c r="Z181" s="21">
        <f>Y181*M181</f>
        <v>0.73286081258507829</v>
      </c>
      <c r="AA181" s="21">
        <f>Z181*L181</f>
        <v>6.412532110119435</v>
      </c>
      <c r="AB181" s="21">
        <f>AA184/Z184</f>
        <v>6.6309826398292255</v>
      </c>
    </row>
    <row r="182" spans="3:28" x14ac:dyDescent="0.25">
      <c r="J182" s="323">
        <v>2</v>
      </c>
      <c r="K182" s="255">
        <f>'Structural Information'!$AC$7</f>
        <v>3</v>
      </c>
      <c r="L182" s="255">
        <f>L183+K182</f>
        <v>5.75</v>
      </c>
      <c r="M182" s="324">
        <f>'Yield Mechanism'!$V$58</f>
        <v>8.2124883420879834E-3</v>
      </c>
      <c r="N182" s="25">
        <f>M182-M183</f>
        <v>4.1291646661076389E-3</v>
      </c>
      <c r="O182" s="325">
        <f>N182/K182</f>
        <v>1.3763882220358796E-3</v>
      </c>
      <c r="P182" s="324">
        <f>$C$27</f>
        <v>9.175559679266896E-3</v>
      </c>
      <c r="Q182" s="324">
        <f>$D$27</f>
        <v>2.0417626973598464E-3</v>
      </c>
      <c r="R182" s="21">
        <f>O182/P182</f>
        <v>0.15000591464147608</v>
      </c>
      <c r="S182" s="21">
        <f t="shared" ref="S182:S183" si="40">O182/Q182</f>
        <v>0.67411762582187129</v>
      </c>
      <c r="T182" s="255">
        <f>_xlfn.IFS((O182&lt;='Infill Capacities'!$CT$12),(O182*'Infill Capacities'!$CO$12*'Infill Capacities'!$CN$5),(AND((O182&gt;'Infill Capacities'!$CT$12),(O182&lt;='Infill Capacities'!$CU$12))),((O182-'Infill Capacities'!$CT$12)*'Infill Capacities'!$CN$5*('Infill Capacities'!$CP$12)+'Infill Capacities'!$CJ$12),(AND((O182&gt;'Infill Capacities'!$CU$12),(O182&lt;='Infill Capacities'!$CV$12))),((O182-'Infill Capacities'!$CU$12)*'Infill Capacities'!$CN$5*('Infill Capacities'!$CQ$12)+'Infill Capacities'!$CK$12),(AND((O182&gt;'Infill Capacities'!$CV$12),(O182&lt;='Infill Capacities'!$CW$12))),((O182-'Infill Capacities'!$CV$12)*'Infill Capacities'!$CN$5*('Infill Capacities'!$CR$12)+'Infill Capacities'!$CM$12))+_xlfn.IFS((O182&lt;='Frame Capacities'!$BT$12),(O182*'Frame Capacities'!$BN$5*'Frame Capacities'!$BO$12),(AND((O182&gt;'Frame Capacities'!$BT$12),(O182&lt;='Frame Capacities'!$BU$12))),((O182-'Frame Capacities'!$BT$12)*'Frame Capacities'!$BN$5*('Frame Capacities'!$BP$12)+'Frame Capacities'!$BJ$12),(AND((O182&gt;'Frame Capacities'!$BU$12),(O182&lt;='Frame Capacities'!$BV$12))),((O182-'Frame Capacities'!$BU$12)*'Frame Capacities'!$BN$5*('Frame Capacities'!$BQ$12)+'Frame Capacities'!$BK$12),(AND((O182&gt;'Frame Capacities'!$BV$12),(O182&lt;='Frame Capacities'!$BW$12))),((O182-'Frame Capacities'!$BV$12)*'Frame Capacities'!$BN$5*('Frame Capacities'!$BR$12)+'Frame Capacities'!$BL$12))</f>
        <v>590.17256710522224</v>
      </c>
      <c r="U182" s="255">
        <f>U181+T182*K182</f>
        <v>2779.9924922275072</v>
      </c>
      <c r="V182" s="326"/>
      <c r="W182" s="240"/>
      <c r="X182" s="369">
        <v>2</v>
      </c>
      <c r="Y182" s="21">
        <f>'Structural Information'!$AJ$7</f>
        <v>67.278400000000005</v>
      </c>
      <c r="Z182" s="21">
        <f>Y182*M182</f>
        <v>0.55252307567433223</v>
      </c>
      <c r="AA182" s="21">
        <f>Z182*L182</f>
        <v>3.1770076851274105</v>
      </c>
      <c r="AB182" s="367" t="s">
        <v>337</v>
      </c>
    </row>
    <row r="183" spans="3:28" x14ac:dyDescent="0.25">
      <c r="J183" s="323">
        <v>1</v>
      </c>
      <c r="K183" s="255">
        <f>'Structural Information'!$AC$8</f>
        <v>2.75</v>
      </c>
      <c r="L183" s="255">
        <f>K183</f>
        <v>2.75</v>
      </c>
      <c r="M183" s="324">
        <f>'Yield Mechanism'!$V$59</f>
        <v>4.0833236759803444E-3</v>
      </c>
      <c r="N183" s="25">
        <f>M183</f>
        <v>4.0833236759803444E-3</v>
      </c>
      <c r="O183" s="325">
        <f>N183/K183</f>
        <v>1.4848449730837617E-3</v>
      </c>
      <c r="P183" s="324">
        <f>$C$28</f>
        <v>8.2177865177759084E-3</v>
      </c>
      <c r="Q183" s="324">
        <f>$D$28</f>
        <v>1.8334748979116702E-3</v>
      </c>
      <c r="R183" s="21">
        <f t="shared" ref="R183" si="41">O183/P183</f>
        <v>0.18068672992075066</v>
      </c>
      <c r="S183" s="21">
        <f t="shared" si="40"/>
        <v>0.80985290541746802</v>
      </c>
      <c r="T183" s="255">
        <f>_xlfn.IFS((O183&lt;='Infill Capacities'!$CT$13),(O183*'Infill Capacities'!$CO$13*'Infill Capacities'!$CN$6),(AND((O183&gt;'Infill Capacities'!$CT$13),(O183&lt;='Infill Capacities'!$CU$13))),((O183-'Infill Capacities'!$CT$13)*'Infill Capacities'!$CN$6*('Infill Capacities'!$CP$13)+'Infill Capacities'!$CJ$13),(AND((O183&gt;'Infill Capacities'!$CU$13),(O183&lt;='Infill Capacities'!$CV$13))),((O183-'Infill Capacities'!$CU$13)*'Infill Capacities'!$CN$6*('Infill Capacities'!$CQ$13)+'Infill Capacities'!$CK$13),(AND((O183&gt;'Infill Capacities'!$CV$13),(O183&lt;='Infill Capacities'!$CW$13))),((O183-'Infill Capacities'!$CV$13)*'Infill Capacities'!$CN$6*('Infill Capacities'!$CR$13)+'Infill Capacities'!$CM$13))+_xlfn.IFS((O183&lt;='Frame Capacities'!$BT$13),(O183*'Frame Capacities'!$BN$6*'Frame Capacities'!$BO$13),(AND((O183&gt;'Frame Capacities'!$BT$13),(O183&lt;='Frame Capacities'!$BU$13))),((O183-'Frame Capacities'!$BT$13)*'Frame Capacities'!$BN$6*('Frame Capacities'!$BP$13)+'Frame Capacities'!$BJ$13),(AND((O183&gt;'Frame Capacities'!$BU$13),(O183&lt;='Frame Capacities'!$BV$13))),((O183-'Frame Capacities'!$BU$13)*'Frame Capacities'!$BN$6*('Frame Capacities'!$BQ$13)+'Frame Capacities'!$BK$13),(AND((O183&gt;'Frame Capacities'!$BV$13),(O183&lt;='Frame Capacities'!$BW$13))),((O183-'Frame Capacities'!$BV$13)*'Frame Capacities'!$BN$6*('Frame Capacities'!$BR$13)+'Frame Capacities'!$BL$13))</f>
        <v>716.30088999999998</v>
      </c>
      <c r="U183" s="255">
        <f>U182+T183*K183</f>
        <v>4749.8199397275075</v>
      </c>
      <c r="V183" s="327"/>
      <c r="W183" s="240"/>
      <c r="X183" s="369">
        <v>1</v>
      </c>
      <c r="Y183" s="21">
        <f>'Structural Information'!$AJ$8</f>
        <v>67.278400000000005</v>
      </c>
      <c r="Z183" s="21">
        <f>Y183*M183</f>
        <v>0.27471948360207604</v>
      </c>
      <c r="AA183" s="21">
        <f>Z183*L183</f>
        <v>0.7554785799057091</v>
      </c>
      <c r="AB183" s="254">
        <f>T183/M181</f>
        <v>65758.158943969203</v>
      </c>
    </row>
    <row r="184" spans="3:28" x14ac:dyDescent="0.25">
      <c r="V184" s="374"/>
      <c r="W184" s="240"/>
      <c r="X184" s="377"/>
      <c r="Y184" s="367" t="s">
        <v>79</v>
      </c>
      <c r="Z184" s="328">
        <f>SUM(Z181:Z183)</f>
        <v>1.5601033718614865</v>
      </c>
      <c r="AA184" s="328">
        <f>SUM(AA181:AA183)</f>
        <v>10.345018375152556</v>
      </c>
      <c r="AB184" s="370" t="s">
        <v>339</v>
      </c>
    </row>
    <row r="185" spans="3:28" ht="15.75" x14ac:dyDescent="0.25">
      <c r="C185" s="892" t="s">
        <v>291</v>
      </c>
      <c r="D185" s="893"/>
      <c r="E185" s="893"/>
      <c r="F185" s="894"/>
      <c r="W185" s="240"/>
      <c r="X185" s="377"/>
      <c r="Y185" s="375"/>
      <c r="Z185" s="375"/>
      <c r="AA185" s="376"/>
      <c r="AB185" s="21">
        <f>(('Structural Information'!$AJ$6*M181+'Structural Information'!$AJ$7*M182+'Structural Information'!$AJ$8*M183)^2)/('Structural Information'!$AJ$6*M181*M181+'Structural Information'!$AJ$7*M182*M182+'Structural Information'!$AJ$8*M183*M183)</f>
        <v>178.40893516026694</v>
      </c>
    </row>
    <row r="186" spans="3:28" x14ac:dyDescent="0.25">
      <c r="C186" s="576" t="s">
        <v>5</v>
      </c>
      <c r="D186" s="895" t="str">
        <f>H135</f>
        <v>LS6 Δi</v>
      </c>
      <c r="E186" s="897">
        <f>D125</f>
        <v>-716.30089000000009</v>
      </c>
      <c r="F186" s="576" t="s">
        <v>243</v>
      </c>
      <c r="W186" s="240"/>
      <c r="X186" s="377"/>
      <c r="Y186" s="16"/>
      <c r="Z186" s="16"/>
      <c r="AA186" s="339"/>
      <c r="AB186" s="367" t="s">
        <v>338</v>
      </c>
    </row>
    <row r="187" spans="3:28" x14ac:dyDescent="0.25">
      <c r="C187" s="515"/>
      <c r="D187" s="896"/>
      <c r="E187" s="898"/>
      <c r="F187" s="515"/>
      <c r="X187" s="378"/>
      <c r="Y187" s="341"/>
      <c r="Z187" s="341"/>
      <c r="AA187" s="342"/>
      <c r="AB187" s="254">
        <f>2*PI()*SQRT(AB185/AB183)</f>
        <v>0.32727538778467991</v>
      </c>
    </row>
    <row r="188" spans="3:28" x14ac:dyDescent="0.25">
      <c r="C188" s="368">
        <v>3</v>
      </c>
      <c r="D188" s="144">
        <f>H137/$H$137</f>
        <v>1</v>
      </c>
      <c r="E188" s="144">
        <f>D126/$D$126</f>
        <v>1</v>
      </c>
      <c r="F188" s="353">
        <f>(E188-D188)/E188</f>
        <v>0</v>
      </c>
      <c r="Q188" s="94"/>
      <c r="T188" s="345"/>
    </row>
    <row r="189" spans="3:28" ht="15.75" x14ac:dyDescent="0.25">
      <c r="C189" s="368">
        <v>2</v>
      </c>
      <c r="D189" s="144">
        <f t="shared" ref="D189:D191" si="42">H138/$H$137</f>
        <v>0.73724453209788043</v>
      </c>
      <c r="E189" s="144">
        <f t="shared" ref="E189:E191" si="43">D127/$D$126</f>
        <v>0.7558503536913419</v>
      </c>
      <c r="F189" s="353">
        <f>(E189-D189)/E189</f>
        <v>2.4615747684176275E-2</v>
      </c>
      <c r="J189" s="844" t="s">
        <v>347</v>
      </c>
      <c r="K189" s="844"/>
      <c r="L189" s="844"/>
      <c r="M189" s="844"/>
      <c r="N189" s="844"/>
      <c r="O189" s="844"/>
      <c r="P189" s="844"/>
      <c r="Q189" s="844"/>
      <c r="R189" s="844"/>
      <c r="S189" s="844"/>
      <c r="T189" s="844"/>
      <c r="U189" s="844"/>
      <c r="V189" s="844"/>
      <c r="W189" s="343"/>
      <c r="X189" s="844" t="s">
        <v>107</v>
      </c>
      <c r="Y189" s="844"/>
      <c r="Z189" s="844"/>
      <c r="AA189" s="844"/>
      <c r="AB189" s="844"/>
    </row>
    <row r="190" spans="3:28" ht="15" customHeight="1" x14ac:dyDescent="0.25">
      <c r="C190" s="368">
        <v>1</v>
      </c>
      <c r="D190" s="144">
        <f t="shared" si="42"/>
        <v>0.36044730918216183</v>
      </c>
      <c r="E190" s="144">
        <f t="shared" si="43"/>
        <v>0.37349706087476336</v>
      </c>
      <c r="F190" s="353">
        <f>(E190-D190)/E190</f>
        <v>3.4939369166755559E-2</v>
      </c>
      <c r="J190" s="845" t="s">
        <v>5</v>
      </c>
      <c r="K190" s="846" t="s">
        <v>3</v>
      </c>
      <c r="L190" s="846" t="s">
        <v>72</v>
      </c>
      <c r="M190" s="845" t="s">
        <v>74</v>
      </c>
      <c r="N190" s="845" t="s">
        <v>82</v>
      </c>
      <c r="O190" s="846" t="s">
        <v>102</v>
      </c>
      <c r="P190" s="846" t="s">
        <v>262</v>
      </c>
      <c r="Q190" s="846" t="s">
        <v>263</v>
      </c>
      <c r="R190" s="845" t="s">
        <v>394</v>
      </c>
      <c r="S190" s="845" t="s">
        <v>395</v>
      </c>
      <c r="T190" s="845" t="s">
        <v>76</v>
      </c>
      <c r="U190" s="846" t="s">
        <v>103</v>
      </c>
      <c r="V190" s="845" t="s">
        <v>80</v>
      </c>
      <c r="X190" s="845" t="s">
        <v>5</v>
      </c>
      <c r="Y190" s="847" t="s">
        <v>77</v>
      </c>
      <c r="Z190" s="847" t="s">
        <v>78</v>
      </c>
      <c r="AA190" s="847" t="s">
        <v>105</v>
      </c>
      <c r="AB190" s="846" t="s">
        <v>106</v>
      </c>
    </row>
    <row r="191" spans="3:28" x14ac:dyDescent="0.25">
      <c r="C191" s="354">
        <v>0</v>
      </c>
      <c r="D191" s="355">
        <f t="shared" si="42"/>
        <v>0</v>
      </c>
      <c r="E191" s="355">
        <f t="shared" si="43"/>
        <v>0</v>
      </c>
      <c r="F191" s="356">
        <v>0</v>
      </c>
      <c r="J191" s="576"/>
      <c r="K191" s="816"/>
      <c r="L191" s="816"/>
      <c r="M191" s="576"/>
      <c r="N191" s="576"/>
      <c r="O191" s="816"/>
      <c r="P191" s="816"/>
      <c r="Q191" s="816"/>
      <c r="R191" s="576"/>
      <c r="S191" s="576"/>
      <c r="T191" s="576"/>
      <c r="U191" s="816"/>
      <c r="V191" s="576"/>
      <c r="X191" s="576"/>
      <c r="Y191" s="848"/>
      <c r="Z191" s="848"/>
      <c r="AA191" s="848"/>
      <c r="AB191" s="816"/>
    </row>
    <row r="192" spans="3:28" x14ac:dyDescent="0.25">
      <c r="J192" s="323">
        <v>3</v>
      </c>
      <c r="K192" s="255">
        <f>'Structural Information'!$AC$6</f>
        <v>3</v>
      </c>
      <c r="L192" s="255">
        <f>L193+K192</f>
        <v>8.75</v>
      </c>
      <c r="M192" s="324">
        <f>'Yield Mechanism'!$V$57</f>
        <v>1.0892958402475063E-2</v>
      </c>
      <c r="N192" s="25">
        <f>M192-M193</f>
        <v>2.6804700603870798E-3</v>
      </c>
      <c r="O192" s="325">
        <f>N192/K192</f>
        <v>8.9349002012902663E-4</v>
      </c>
      <c r="P192" s="324">
        <f>$C$26</f>
        <v>9.5976000000000013E-3</v>
      </c>
      <c r="Q192" s="324">
        <f>$D$26</f>
        <v>2.3241107073987645E-3</v>
      </c>
      <c r="R192" s="255">
        <f>O192/P192</f>
        <v>9.3095150884494715E-2</v>
      </c>
      <c r="S192" s="21">
        <f>O192/Q192</f>
        <v>0.38444382932560711</v>
      </c>
      <c r="T192" s="255">
        <f>_xlfn.IFS((O192&lt;='Infill Capacities'!$CT$11),(O192*'Infill Capacities'!$CO$11*'Infill Capacities'!$CN$4),(AND((O192&gt;'Infill Capacities'!$CT$11),(O192&lt;='Infill Capacities'!$CU$11))),((O192-'Infill Capacities'!$CT$11)*'Infill Capacities'!$CN$4*('Infill Capacities'!$CP$11)+'Infill Capacities'!$CJ$11),(AND((O192&gt;'Infill Capacities'!$CU$11),(O192&lt;='Infill Capacities'!$CV$11))),((O192-'Infill Capacities'!$CU$11)*'Infill Capacities'!$CN$4*('Infill Capacities'!$CQ$11)+'Infill Capacities'!$CK$11),(AND((O192&gt;'Infill Capacities'!$CV$11),(O192&lt;='Infill Capacities'!$CW$11))),((O192-'Infill Capacities'!$CV$11)*'Infill Capacities'!$CN$4*('Infill Capacities'!$CR$11)+'Infill Capacities'!$CM$11))+_xlfn.IFS((O192&lt;='Frame Capacities'!$BT$11),(O192*'Frame Capacities'!$BN$4*'Frame Capacities'!$BO$11),(AND((O192&gt;'Frame Capacities'!$BT$11),(O192&lt;='Frame Capacities'!$BU$11))),((O192-'Frame Capacities'!$BT$11)*'Frame Capacities'!$BN$4*('Frame Capacities'!$BP$11)+'Frame Capacities'!$BJ$11),(AND((O192&gt;'Frame Capacities'!$BU$11),(O192&lt;='Frame Capacities'!$BV$11))),((O192-'Frame Capacities'!$BU$11)*'Frame Capacities'!$BN$4*('Frame Capacities'!$BQ$11)+'Frame Capacities'!$BK$11),(AND((O192&gt;'Frame Capacities'!$BV$11),(O192&lt;='Frame Capacities'!$BW$11))),((O192-'Frame Capacities'!$BV$11)*'Frame Capacities'!$BN$4*('Frame Capacities'!$BR$11)+'Frame Capacities'!$BL$11))</f>
        <v>336.4915969706135</v>
      </c>
      <c r="U192" s="255">
        <f>T192*K192</f>
        <v>1009.4747909118405</v>
      </c>
      <c r="V192" s="21">
        <f>U194/AB192</f>
        <v>716.30709922199924</v>
      </c>
      <c r="W192" s="240"/>
      <c r="X192" s="369">
        <v>3</v>
      </c>
      <c r="Y192" s="21">
        <f>'Structural Information'!$AJ$6</f>
        <v>67.278400000000005</v>
      </c>
      <c r="Z192" s="21">
        <f>Y192*M192</f>
        <v>0.73286081258507829</v>
      </c>
      <c r="AA192" s="21">
        <f>Z192*L192</f>
        <v>6.412532110119435</v>
      </c>
      <c r="AB192" s="21">
        <f>AA195/Z195</f>
        <v>6.6309826398292255</v>
      </c>
    </row>
    <row r="193" spans="10:28" x14ac:dyDescent="0.25">
      <c r="J193" s="323">
        <v>2</v>
      </c>
      <c r="K193" s="255">
        <f>'Structural Information'!$AC$7</f>
        <v>3</v>
      </c>
      <c r="L193" s="255">
        <f>L194+K193</f>
        <v>5.75</v>
      </c>
      <c r="M193" s="324">
        <f>'Yield Mechanism'!$V$58</f>
        <v>8.2124883420879834E-3</v>
      </c>
      <c r="N193" s="25">
        <f>M193-M194</f>
        <v>4.1291646661076389E-3</v>
      </c>
      <c r="O193" s="325">
        <f>N193/K193</f>
        <v>1.3763882220358796E-3</v>
      </c>
      <c r="P193" s="324">
        <f>$C$27</f>
        <v>9.175559679266896E-3</v>
      </c>
      <c r="Q193" s="324">
        <f>$D$27</f>
        <v>2.0417626973598464E-3</v>
      </c>
      <c r="R193" s="21">
        <f>O193/P193</f>
        <v>0.15000591464147608</v>
      </c>
      <c r="S193" s="21">
        <f t="shared" ref="S193:S194" si="44">O193/Q193</f>
        <v>0.67411762582187129</v>
      </c>
      <c r="T193" s="255">
        <f>_xlfn.IFS((O193&lt;='Infill Capacities'!$CT$12),(O193*'Infill Capacities'!$CO$12*'Infill Capacities'!$CN$5),(AND((O193&gt;'Infill Capacities'!$CT$12),(O193&lt;='Infill Capacities'!$CU$12))),((O193-'Infill Capacities'!$CT$12)*'Infill Capacities'!$CN$5*('Infill Capacities'!$CP$12)+'Infill Capacities'!$CJ$12),(AND((O193&gt;'Infill Capacities'!$CU$12),(O193&lt;='Infill Capacities'!$CV$12))),((O193-'Infill Capacities'!$CU$12)*'Infill Capacities'!$CN$5*('Infill Capacities'!$CQ$12)+'Infill Capacities'!$CK$12),(AND((O193&gt;'Infill Capacities'!$CV$12),(O193&lt;='Infill Capacities'!$CW$12))),((O193-'Infill Capacities'!$CV$12)*'Infill Capacities'!$CN$5*('Infill Capacities'!$CR$12)+'Infill Capacities'!$CM$12))+_xlfn.IFS((O193&lt;='Frame Capacities'!$BT$12),(O193*'Frame Capacities'!$BN$5*'Frame Capacities'!$BO$12),(AND((O193&gt;'Frame Capacities'!$BT$12),(O193&lt;='Frame Capacities'!$BU$12))),((O193-'Frame Capacities'!$BT$12)*'Frame Capacities'!$BN$5*('Frame Capacities'!$BP$12)+'Frame Capacities'!$BJ$12),(AND((O193&gt;'Frame Capacities'!$BU$12),(O193&lt;='Frame Capacities'!$BV$12))),((O193-'Frame Capacities'!$BU$12)*'Frame Capacities'!$BN$5*('Frame Capacities'!$BQ$12)+'Frame Capacities'!$BK$12),(AND((O193&gt;'Frame Capacities'!$BV$12),(O193&lt;='Frame Capacities'!$BW$12))),((O193-'Frame Capacities'!$BV$12)*'Frame Capacities'!$BN$5*('Frame Capacities'!$BR$12)+'Frame Capacities'!$BL$12))</f>
        <v>590.17256710522224</v>
      </c>
      <c r="U193" s="255">
        <f>U192+T193*K193</f>
        <v>2779.9924922275072</v>
      </c>
      <c r="V193" s="326"/>
      <c r="W193" s="240"/>
      <c r="X193" s="369">
        <v>2</v>
      </c>
      <c r="Y193" s="21">
        <f>'Structural Information'!$AJ$7</f>
        <v>67.278400000000005</v>
      </c>
      <c r="Z193" s="21">
        <f>Y193*M193</f>
        <v>0.55252307567433223</v>
      </c>
      <c r="AA193" s="21">
        <f>Z193*L193</f>
        <v>3.1770076851274105</v>
      </c>
      <c r="AB193" s="367" t="s">
        <v>337</v>
      </c>
    </row>
    <row r="194" spans="10:28" x14ac:dyDescent="0.25">
      <c r="J194" s="323">
        <v>1</v>
      </c>
      <c r="K194" s="255">
        <f>'Structural Information'!$AC$8</f>
        <v>2.75</v>
      </c>
      <c r="L194" s="255">
        <f>K194</f>
        <v>2.75</v>
      </c>
      <c r="M194" s="324">
        <f>'Yield Mechanism'!$V$59</f>
        <v>4.0833236759803444E-3</v>
      </c>
      <c r="N194" s="25">
        <f>M194</f>
        <v>4.0833236759803444E-3</v>
      </c>
      <c r="O194" s="325">
        <f>N194/K194</f>
        <v>1.4848449730837617E-3</v>
      </c>
      <c r="P194" s="324">
        <f>$C$28</f>
        <v>8.2177865177759084E-3</v>
      </c>
      <c r="Q194" s="324">
        <f>$D$28</f>
        <v>1.8334748979116702E-3</v>
      </c>
      <c r="R194" s="21">
        <f t="shared" ref="R194" si="45">O194/P194</f>
        <v>0.18068672992075066</v>
      </c>
      <c r="S194" s="21">
        <f t="shared" si="44"/>
        <v>0.80985290541746802</v>
      </c>
      <c r="T194" s="255">
        <f>_xlfn.IFS((O194&lt;='Infill Capacities'!$CT$13),(O194*'Infill Capacities'!$CO$13*'Infill Capacities'!$CN$6),(AND((O194&gt;'Infill Capacities'!$CT$13),(O194&lt;='Infill Capacities'!$CU$13))),((O194-'Infill Capacities'!$CT$13)*'Infill Capacities'!$CN$6*('Infill Capacities'!$CP$13)+'Infill Capacities'!$CJ$13),(AND((O194&gt;'Infill Capacities'!$CU$13),(O194&lt;='Infill Capacities'!$CV$13))),((O194-'Infill Capacities'!$CU$13)*'Infill Capacities'!$CN$6*('Infill Capacities'!$CQ$13)+'Infill Capacities'!$CK$13),(AND((O194&gt;'Infill Capacities'!$CV$13),(O194&lt;='Infill Capacities'!$CW$13))),((O194-'Infill Capacities'!$CV$13)*'Infill Capacities'!$CN$6*('Infill Capacities'!$CR$13)+'Infill Capacities'!$CM$13))+_xlfn.IFS((O194&lt;='Frame Capacities'!$BT$13),(O194*'Frame Capacities'!$BN$6*'Frame Capacities'!$BO$13),(AND((O194&gt;'Frame Capacities'!$BT$13),(O194&lt;='Frame Capacities'!$BU$13))),((O194-'Frame Capacities'!$BT$13)*'Frame Capacities'!$BN$6*('Frame Capacities'!$BP$13)+'Frame Capacities'!$BJ$13),(AND((O194&gt;'Frame Capacities'!$BU$13),(O194&lt;='Frame Capacities'!$BV$13))),((O194-'Frame Capacities'!$BU$13)*'Frame Capacities'!$BN$6*('Frame Capacities'!$BQ$13)+'Frame Capacities'!$BK$13),(AND((O194&gt;'Frame Capacities'!$BV$13),(O194&lt;='Frame Capacities'!$BW$13))),((O194-'Frame Capacities'!$BV$13)*'Frame Capacities'!$BN$6*('Frame Capacities'!$BR$13)+'Frame Capacities'!$BL$13))</f>
        <v>716.30088999999998</v>
      </c>
      <c r="U194" s="255">
        <f>U193+T194*K194</f>
        <v>4749.8199397275075</v>
      </c>
      <c r="V194" s="327"/>
      <c r="W194" s="240"/>
      <c r="X194" s="369">
        <v>1</v>
      </c>
      <c r="Y194" s="21">
        <f>'Structural Information'!$AJ$8</f>
        <v>67.278400000000005</v>
      </c>
      <c r="Z194" s="21">
        <f>Y194*M194</f>
        <v>0.27471948360207604</v>
      </c>
      <c r="AA194" s="21">
        <f>Z194*L194</f>
        <v>0.7554785799057091</v>
      </c>
      <c r="AB194" s="254">
        <f>T194/M192</f>
        <v>65758.158943969203</v>
      </c>
    </row>
    <row r="195" spans="10:28" x14ac:dyDescent="0.25">
      <c r="V195" s="374"/>
      <c r="W195" s="240"/>
      <c r="X195" s="377"/>
      <c r="Y195" s="367" t="s">
        <v>79</v>
      </c>
      <c r="Z195" s="328">
        <f>SUM(Z192:Z194)</f>
        <v>1.5601033718614865</v>
      </c>
      <c r="AA195" s="328">
        <f>SUM(AA192:AA194)</f>
        <v>10.345018375152556</v>
      </c>
      <c r="AB195" s="370" t="s">
        <v>339</v>
      </c>
    </row>
    <row r="196" spans="10:28" x14ac:dyDescent="0.25">
      <c r="W196" s="240"/>
      <c r="X196" s="377"/>
      <c r="Y196" s="375"/>
      <c r="Z196" s="375"/>
      <c r="AA196" s="376"/>
      <c r="AB196" s="21">
        <f>(('Structural Information'!$AJ$6*M192+'Structural Information'!$AJ$7*M193+'Structural Information'!$AJ$8*M194)^2)/('Structural Information'!$AJ$6*M192*M192+'Structural Information'!$AJ$7*M193*M193+'Structural Information'!$AJ$8*M194*M194)</f>
        <v>178.40893516026694</v>
      </c>
    </row>
    <row r="197" spans="10:28" x14ac:dyDescent="0.25">
      <c r="W197" s="240"/>
      <c r="X197" s="377"/>
      <c r="Y197" s="16"/>
      <c r="Z197" s="16"/>
      <c r="AA197" s="339"/>
      <c r="AB197" s="367" t="s">
        <v>338</v>
      </c>
    </row>
    <row r="198" spans="10:28" x14ac:dyDescent="0.25">
      <c r="X198" s="378"/>
      <c r="Y198" s="341"/>
      <c r="Z198" s="341"/>
      <c r="AA198" s="342"/>
      <c r="AB198" s="254">
        <f>2*PI()*SQRT(AB196/AB194)</f>
        <v>0.32727538778467991</v>
      </c>
    </row>
    <row r="199" spans="10:28" x14ac:dyDescent="0.25">
      <c r="S199" s="94"/>
    </row>
    <row r="200" spans="10:28" ht="15.75" x14ac:dyDescent="0.25">
      <c r="J200" s="844" t="s">
        <v>348</v>
      </c>
      <c r="K200" s="844"/>
      <c r="L200" s="844"/>
      <c r="M200" s="844"/>
      <c r="N200" s="844"/>
      <c r="O200" s="844"/>
      <c r="P200" s="844"/>
      <c r="Q200" s="844"/>
      <c r="R200" s="844"/>
      <c r="S200" s="844"/>
      <c r="T200" s="844"/>
      <c r="U200" s="844"/>
      <c r="V200" s="844"/>
      <c r="W200" s="343"/>
      <c r="X200" s="844" t="s">
        <v>107</v>
      </c>
      <c r="Y200" s="844"/>
      <c r="Z200" s="844"/>
      <c r="AA200" s="844"/>
      <c r="AB200" s="844"/>
    </row>
    <row r="201" spans="10:28" ht="15" customHeight="1" x14ac:dyDescent="0.25">
      <c r="J201" s="845" t="s">
        <v>5</v>
      </c>
      <c r="K201" s="846" t="s">
        <v>3</v>
      </c>
      <c r="L201" s="846" t="s">
        <v>72</v>
      </c>
      <c r="M201" s="845" t="s">
        <v>74</v>
      </c>
      <c r="N201" s="845" t="s">
        <v>82</v>
      </c>
      <c r="O201" s="846" t="s">
        <v>102</v>
      </c>
      <c r="P201" s="846" t="s">
        <v>262</v>
      </c>
      <c r="Q201" s="846" t="s">
        <v>263</v>
      </c>
      <c r="R201" s="845" t="s">
        <v>394</v>
      </c>
      <c r="S201" s="845" t="s">
        <v>395</v>
      </c>
      <c r="T201" s="845" t="s">
        <v>76</v>
      </c>
      <c r="U201" s="846" t="s">
        <v>103</v>
      </c>
      <c r="V201" s="845" t="s">
        <v>80</v>
      </c>
      <c r="X201" s="845" t="s">
        <v>5</v>
      </c>
      <c r="Y201" s="847" t="s">
        <v>77</v>
      </c>
      <c r="Z201" s="847" t="s">
        <v>78</v>
      </c>
      <c r="AA201" s="847" t="s">
        <v>105</v>
      </c>
      <c r="AB201" s="846" t="s">
        <v>106</v>
      </c>
    </row>
    <row r="202" spans="10:28" x14ac:dyDescent="0.25">
      <c r="J202" s="576"/>
      <c r="K202" s="816"/>
      <c r="L202" s="816"/>
      <c r="M202" s="576"/>
      <c r="N202" s="576"/>
      <c r="O202" s="816"/>
      <c r="P202" s="816"/>
      <c r="Q202" s="816"/>
      <c r="R202" s="576"/>
      <c r="S202" s="576"/>
      <c r="T202" s="576"/>
      <c r="U202" s="816"/>
      <c r="V202" s="576"/>
      <c r="X202" s="576"/>
      <c r="Y202" s="848"/>
      <c r="Z202" s="848"/>
      <c r="AA202" s="848"/>
      <c r="AB202" s="816"/>
    </row>
    <row r="203" spans="10:28" x14ac:dyDescent="0.25">
      <c r="J203" s="323">
        <v>3</v>
      </c>
      <c r="K203" s="255">
        <f>'Structural Information'!$AC$6</f>
        <v>3</v>
      </c>
      <c r="L203" s="255">
        <f>L204+K203</f>
        <v>8.75</v>
      </c>
      <c r="M203" s="324">
        <f>'Yield Mechanism'!$V$57</f>
        <v>1.0892958402475063E-2</v>
      </c>
      <c r="N203" s="25">
        <f>M203-M204</f>
        <v>2.6804700603870798E-3</v>
      </c>
      <c r="O203" s="325">
        <f>N203/K203</f>
        <v>8.9349002012902663E-4</v>
      </c>
      <c r="P203" s="324">
        <f>$C$26</f>
        <v>9.5976000000000013E-3</v>
      </c>
      <c r="Q203" s="324">
        <f>$D$26</f>
        <v>2.3241107073987645E-3</v>
      </c>
      <c r="R203" s="255">
        <f>O203/P203</f>
        <v>9.3095150884494715E-2</v>
      </c>
      <c r="S203" s="21">
        <f>O203/Q203</f>
        <v>0.38444382932560711</v>
      </c>
      <c r="T203" s="255">
        <f>_xlfn.IFS((O203&lt;='Infill Capacities'!$CT$11),(O203*'Infill Capacities'!$CO$11*'Infill Capacities'!$CN$4),(AND((O203&gt;'Infill Capacities'!$CT$11),(O203&lt;='Infill Capacities'!$CU$11))),((O203-'Infill Capacities'!$CT$11)*'Infill Capacities'!$CN$4*('Infill Capacities'!$CP$11)+'Infill Capacities'!$CJ$11),(AND((O203&gt;'Infill Capacities'!$CU$11),(O203&lt;='Infill Capacities'!$CV$11))),((O203-'Infill Capacities'!$CU$11)*'Infill Capacities'!$CN$4*('Infill Capacities'!$CQ$11)+'Infill Capacities'!$CK$11),(AND((O203&gt;'Infill Capacities'!$CV$11),(O203&lt;='Infill Capacities'!$CW$11))),((O203-'Infill Capacities'!$CV$11)*'Infill Capacities'!$CN$4*('Infill Capacities'!$CR$11)+'Infill Capacities'!$CM$11))+_xlfn.IFS((O203&lt;='Frame Capacities'!$BT$11),(O203*'Frame Capacities'!$BN$4*'Frame Capacities'!$BO$11),(AND((O203&gt;'Frame Capacities'!$BT$11),(O203&lt;='Frame Capacities'!$BU$11))),((O203-'Frame Capacities'!$BT$11)*'Frame Capacities'!$BN$4*('Frame Capacities'!$BP$11)+'Frame Capacities'!$BJ$11),(AND((O203&gt;'Frame Capacities'!$BU$11),(O203&lt;='Frame Capacities'!$BV$11))),((O203-'Frame Capacities'!$BU$11)*'Frame Capacities'!$BN$4*('Frame Capacities'!$BQ$11)+'Frame Capacities'!$BK$11),(AND((O203&gt;'Frame Capacities'!$BV$11),(O203&lt;='Frame Capacities'!$BW$11))),((O203-'Frame Capacities'!$BV$11)*'Frame Capacities'!$BN$4*('Frame Capacities'!$BR$11)+'Frame Capacities'!$BL$11))</f>
        <v>336.4915969706135</v>
      </c>
      <c r="U203" s="255">
        <f>T203*K203</f>
        <v>1009.4747909118405</v>
      </c>
      <c r="V203" s="21">
        <f>U205/AB203</f>
        <v>716.30709922199924</v>
      </c>
      <c r="W203" s="240"/>
      <c r="X203" s="369">
        <v>3</v>
      </c>
      <c r="Y203" s="21">
        <f>'Structural Information'!$AJ$6</f>
        <v>67.278400000000005</v>
      </c>
      <c r="Z203" s="21">
        <f>Y203*M203</f>
        <v>0.73286081258507829</v>
      </c>
      <c r="AA203" s="21">
        <f>Z203*L203</f>
        <v>6.412532110119435</v>
      </c>
      <c r="AB203" s="21">
        <f>AA206/Z206</f>
        <v>6.6309826398292255</v>
      </c>
    </row>
    <row r="204" spans="10:28" x14ac:dyDescent="0.25">
      <c r="J204" s="323">
        <v>2</v>
      </c>
      <c r="K204" s="255">
        <f>'Structural Information'!$AC$7</f>
        <v>3</v>
      </c>
      <c r="L204" s="255">
        <f>L205+K204</f>
        <v>5.75</v>
      </c>
      <c r="M204" s="324">
        <f>'Yield Mechanism'!$V$58</f>
        <v>8.2124883420879834E-3</v>
      </c>
      <c r="N204" s="25">
        <f>M204-M205</f>
        <v>4.1291646661076389E-3</v>
      </c>
      <c r="O204" s="325">
        <f>N204/K204</f>
        <v>1.3763882220358796E-3</v>
      </c>
      <c r="P204" s="324">
        <f>$C$27</f>
        <v>9.175559679266896E-3</v>
      </c>
      <c r="Q204" s="324">
        <f>$D$27</f>
        <v>2.0417626973598464E-3</v>
      </c>
      <c r="R204" s="21">
        <f>O204/P204</f>
        <v>0.15000591464147608</v>
      </c>
      <c r="S204" s="21">
        <f t="shared" ref="S204:S205" si="46">O204/Q204</f>
        <v>0.67411762582187129</v>
      </c>
      <c r="T204" s="255">
        <f>_xlfn.IFS((O204&lt;='Infill Capacities'!$CT$12),(O204*'Infill Capacities'!$CO$12*'Infill Capacities'!$CN$5),(AND((O204&gt;'Infill Capacities'!$CT$12),(O204&lt;='Infill Capacities'!$CU$12))),((O204-'Infill Capacities'!$CT$12)*'Infill Capacities'!$CN$5*('Infill Capacities'!$CP$12)+'Infill Capacities'!$CJ$12),(AND((O204&gt;'Infill Capacities'!$CU$12),(O204&lt;='Infill Capacities'!$CV$12))),((O204-'Infill Capacities'!$CU$12)*'Infill Capacities'!$CN$5*('Infill Capacities'!$CQ$12)+'Infill Capacities'!$CK$12),(AND((O204&gt;'Infill Capacities'!$CV$12),(O204&lt;='Infill Capacities'!$CW$12))),((O204-'Infill Capacities'!$CV$12)*'Infill Capacities'!$CN$5*('Infill Capacities'!$CR$12)+'Infill Capacities'!$CM$12))+_xlfn.IFS((O204&lt;='Frame Capacities'!$BT$12),(O204*'Frame Capacities'!$BN$5*'Frame Capacities'!$BO$12),(AND((O204&gt;'Frame Capacities'!$BT$12),(O204&lt;='Frame Capacities'!$BU$12))),((O204-'Frame Capacities'!$BT$12)*'Frame Capacities'!$BN$5*('Frame Capacities'!$BP$12)+'Frame Capacities'!$BJ$12),(AND((O204&gt;'Frame Capacities'!$BU$12),(O204&lt;='Frame Capacities'!$BV$12))),((O204-'Frame Capacities'!$BU$12)*'Frame Capacities'!$BN$5*('Frame Capacities'!$BQ$12)+'Frame Capacities'!$BK$12),(AND((O204&gt;'Frame Capacities'!$BV$12),(O204&lt;='Frame Capacities'!$BW$12))),((O204-'Frame Capacities'!$BV$12)*'Frame Capacities'!$BN$5*('Frame Capacities'!$BR$12)+'Frame Capacities'!$BL$12))</f>
        <v>590.17256710522224</v>
      </c>
      <c r="U204" s="255">
        <f>U203+T204*K204</f>
        <v>2779.9924922275072</v>
      </c>
      <c r="V204" s="326"/>
      <c r="W204" s="240"/>
      <c r="X204" s="369">
        <v>2</v>
      </c>
      <c r="Y204" s="21">
        <f>'Structural Information'!$AJ$7</f>
        <v>67.278400000000005</v>
      </c>
      <c r="Z204" s="21">
        <f>Y204*M204</f>
        <v>0.55252307567433223</v>
      </c>
      <c r="AA204" s="21">
        <f>Z204*L204</f>
        <v>3.1770076851274105</v>
      </c>
      <c r="AB204" s="367" t="s">
        <v>337</v>
      </c>
    </row>
    <row r="205" spans="10:28" x14ac:dyDescent="0.25">
      <c r="J205" s="323">
        <v>1</v>
      </c>
      <c r="K205" s="255">
        <f>'Structural Information'!$AC$8</f>
        <v>2.75</v>
      </c>
      <c r="L205" s="255">
        <f>K205</f>
        <v>2.75</v>
      </c>
      <c r="M205" s="324">
        <f>'Yield Mechanism'!$V$59</f>
        <v>4.0833236759803444E-3</v>
      </c>
      <c r="N205" s="25">
        <f>M205</f>
        <v>4.0833236759803444E-3</v>
      </c>
      <c r="O205" s="325">
        <f>N205/K205</f>
        <v>1.4848449730837617E-3</v>
      </c>
      <c r="P205" s="324">
        <f>$C$28</f>
        <v>8.2177865177759084E-3</v>
      </c>
      <c r="Q205" s="324">
        <f>$D$28</f>
        <v>1.8334748979116702E-3</v>
      </c>
      <c r="R205" s="21">
        <f t="shared" ref="R205" si="47">O205/P205</f>
        <v>0.18068672992075066</v>
      </c>
      <c r="S205" s="21">
        <f t="shared" si="46"/>
        <v>0.80985290541746802</v>
      </c>
      <c r="T205" s="255">
        <f>_xlfn.IFS((O205&lt;='Infill Capacities'!$CT$13),(O205*'Infill Capacities'!$CO$13*'Infill Capacities'!$CN$6),(AND((O205&gt;'Infill Capacities'!$CT$13),(O205&lt;='Infill Capacities'!$CU$13))),((O205-'Infill Capacities'!$CT$13)*'Infill Capacities'!$CN$6*('Infill Capacities'!$CP$13)+'Infill Capacities'!$CJ$13),(AND((O205&gt;'Infill Capacities'!$CU$13),(O205&lt;='Infill Capacities'!$CV$13))),((O205-'Infill Capacities'!$CU$13)*'Infill Capacities'!$CN$6*('Infill Capacities'!$CQ$13)+'Infill Capacities'!$CK$13),(AND((O205&gt;'Infill Capacities'!$CV$13),(O205&lt;='Infill Capacities'!$CW$13))),((O205-'Infill Capacities'!$CV$13)*'Infill Capacities'!$CN$6*('Infill Capacities'!$CR$13)+'Infill Capacities'!$CM$13))+_xlfn.IFS((O205&lt;='Frame Capacities'!$BT$13),(O205*'Frame Capacities'!$BN$6*'Frame Capacities'!$BO$13),(AND((O205&gt;'Frame Capacities'!$BT$13),(O205&lt;='Frame Capacities'!$BU$13))),((O205-'Frame Capacities'!$BT$13)*'Frame Capacities'!$BN$6*('Frame Capacities'!$BP$13)+'Frame Capacities'!$BJ$13),(AND((O205&gt;'Frame Capacities'!$BU$13),(O205&lt;='Frame Capacities'!$BV$13))),((O205-'Frame Capacities'!$BU$13)*'Frame Capacities'!$BN$6*('Frame Capacities'!$BQ$13)+'Frame Capacities'!$BK$13),(AND((O205&gt;'Frame Capacities'!$BV$13),(O205&lt;='Frame Capacities'!$BW$13))),((O205-'Frame Capacities'!$BV$13)*'Frame Capacities'!$BN$6*('Frame Capacities'!$BR$13)+'Frame Capacities'!$BL$13))</f>
        <v>716.30088999999998</v>
      </c>
      <c r="U205" s="255">
        <f>U204+T205*K205</f>
        <v>4749.8199397275075</v>
      </c>
      <c r="V205" s="327"/>
      <c r="W205" s="240"/>
      <c r="X205" s="369">
        <v>1</v>
      </c>
      <c r="Y205" s="21">
        <f>'Structural Information'!$AJ$8</f>
        <v>67.278400000000005</v>
      </c>
      <c r="Z205" s="21">
        <f>Y205*M205</f>
        <v>0.27471948360207604</v>
      </c>
      <c r="AA205" s="21">
        <f>Z205*L205</f>
        <v>0.7554785799057091</v>
      </c>
      <c r="AB205" s="254">
        <f>T205/M203</f>
        <v>65758.158943969203</v>
      </c>
    </row>
    <row r="206" spans="10:28" x14ac:dyDescent="0.25">
      <c r="V206" s="374"/>
      <c r="W206" s="240"/>
      <c r="X206" s="377"/>
      <c r="Y206" s="367" t="s">
        <v>79</v>
      </c>
      <c r="Z206" s="328">
        <f>SUM(Z203:Z205)</f>
        <v>1.5601033718614865</v>
      </c>
      <c r="AA206" s="328">
        <f>SUM(AA203:AA205)</f>
        <v>10.345018375152556</v>
      </c>
      <c r="AB206" s="370" t="s">
        <v>339</v>
      </c>
    </row>
    <row r="207" spans="10:28" x14ac:dyDescent="0.25">
      <c r="W207" s="240"/>
      <c r="X207" s="377"/>
      <c r="Y207" s="375"/>
      <c r="Z207" s="375"/>
      <c r="AA207" s="376"/>
      <c r="AB207" s="21">
        <f>(('Structural Information'!$AJ$6*M203+'Structural Information'!$AJ$7*M204+'Structural Information'!$AJ$8*M205)^2)/('Structural Information'!$AJ$6*M203*M203+'Structural Information'!$AJ$7*M204*M204+'Structural Information'!$AJ$8*M205*M205)</f>
        <v>178.40893516026694</v>
      </c>
    </row>
    <row r="208" spans="10:28" x14ac:dyDescent="0.25">
      <c r="W208" s="240"/>
      <c r="X208" s="377"/>
      <c r="Y208" s="16"/>
      <c r="Z208" s="16"/>
      <c r="AA208" s="339"/>
      <c r="AB208" s="367" t="s">
        <v>338</v>
      </c>
    </row>
    <row r="209" spans="10:28" x14ac:dyDescent="0.25">
      <c r="X209" s="378"/>
      <c r="Y209" s="341"/>
      <c r="Z209" s="341"/>
      <c r="AA209" s="342"/>
      <c r="AB209" s="254">
        <f>2*PI()*SQRT(AB207/AB205)</f>
        <v>0.32727538778467991</v>
      </c>
    </row>
    <row r="211" spans="10:28" ht="15.75" x14ac:dyDescent="0.25">
      <c r="J211" s="844" t="s">
        <v>349</v>
      </c>
      <c r="K211" s="844"/>
      <c r="L211" s="844"/>
      <c r="M211" s="844"/>
      <c r="N211" s="844"/>
      <c r="O211" s="844"/>
      <c r="P211" s="844"/>
      <c r="Q211" s="844"/>
      <c r="R211" s="844"/>
      <c r="S211" s="844"/>
      <c r="T211" s="844"/>
      <c r="U211" s="844"/>
      <c r="V211" s="844"/>
      <c r="W211" s="343"/>
      <c r="X211" s="844" t="s">
        <v>107</v>
      </c>
      <c r="Y211" s="844"/>
      <c r="Z211" s="844"/>
      <c r="AA211" s="844"/>
      <c r="AB211" s="844"/>
    </row>
    <row r="212" spans="10:28" ht="15" customHeight="1" x14ac:dyDescent="0.25">
      <c r="J212" s="845" t="s">
        <v>5</v>
      </c>
      <c r="K212" s="846" t="s">
        <v>3</v>
      </c>
      <c r="L212" s="846" t="s">
        <v>72</v>
      </c>
      <c r="M212" s="845" t="s">
        <v>74</v>
      </c>
      <c r="N212" s="845" t="s">
        <v>82</v>
      </c>
      <c r="O212" s="846" t="s">
        <v>102</v>
      </c>
      <c r="P212" s="846" t="s">
        <v>262</v>
      </c>
      <c r="Q212" s="846" t="s">
        <v>263</v>
      </c>
      <c r="R212" s="845" t="s">
        <v>394</v>
      </c>
      <c r="S212" s="845" t="s">
        <v>395</v>
      </c>
      <c r="T212" s="845" t="s">
        <v>76</v>
      </c>
      <c r="U212" s="846" t="s">
        <v>103</v>
      </c>
      <c r="V212" s="845" t="s">
        <v>80</v>
      </c>
      <c r="X212" s="845" t="s">
        <v>5</v>
      </c>
      <c r="Y212" s="847" t="s">
        <v>77</v>
      </c>
      <c r="Z212" s="847" t="s">
        <v>78</v>
      </c>
      <c r="AA212" s="847" t="s">
        <v>105</v>
      </c>
      <c r="AB212" s="846" t="s">
        <v>106</v>
      </c>
    </row>
    <row r="213" spans="10:28" x14ac:dyDescent="0.25">
      <c r="J213" s="576"/>
      <c r="K213" s="816"/>
      <c r="L213" s="816"/>
      <c r="M213" s="576"/>
      <c r="N213" s="576"/>
      <c r="O213" s="816"/>
      <c r="P213" s="816"/>
      <c r="Q213" s="816"/>
      <c r="R213" s="576"/>
      <c r="S213" s="576"/>
      <c r="T213" s="576"/>
      <c r="U213" s="816"/>
      <c r="V213" s="576"/>
      <c r="X213" s="576"/>
      <c r="Y213" s="848"/>
      <c r="Z213" s="848"/>
      <c r="AA213" s="848"/>
      <c r="AB213" s="816"/>
    </row>
    <row r="214" spans="10:28" x14ac:dyDescent="0.25">
      <c r="J214" s="323">
        <v>3</v>
      </c>
      <c r="K214" s="255">
        <f>'Structural Information'!$AC$6</f>
        <v>3</v>
      </c>
      <c r="L214" s="255">
        <f>L215+K214</f>
        <v>8.75</v>
      </c>
      <c r="M214" s="324">
        <f>'Yield Mechanism'!$V$57</f>
        <v>1.0892958402475063E-2</v>
      </c>
      <c r="N214" s="25">
        <f>M214-M215</f>
        <v>2.6804700603870798E-3</v>
      </c>
      <c r="O214" s="325">
        <f>N214/K214</f>
        <v>8.9349002012902663E-4</v>
      </c>
      <c r="P214" s="324">
        <f>$C$26</f>
        <v>9.5976000000000013E-3</v>
      </c>
      <c r="Q214" s="324">
        <f>$D$26</f>
        <v>2.3241107073987645E-3</v>
      </c>
      <c r="R214" s="255">
        <f>O214/P214</f>
        <v>9.3095150884494715E-2</v>
      </c>
      <c r="S214" s="21">
        <f>O214/Q214</f>
        <v>0.38444382932560711</v>
      </c>
      <c r="T214" s="255">
        <f>_xlfn.IFS((O214&lt;='Infill Capacities'!$CT$11),(O214*'Infill Capacities'!$CO$11*'Infill Capacities'!$CN$4),(AND((O214&gt;'Infill Capacities'!$CT$11),(O214&lt;='Infill Capacities'!$CU$11))),((O214-'Infill Capacities'!$CT$11)*'Infill Capacities'!$CN$4*('Infill Capacities'!$CP$11)+'Infill Capacities'!$CJ$11),(AND((O214&gt;'Infill Capacities'!$CU$11),(O214&lt;='Infill Capacities'!$CV$11))),((O214-'Infill Capacities'!$CU$11)*'Infill Capacities'!$CN$4*('Infill Capacities'!$CQ$11)+'Infill Capacities'!$CK$11),(AND((O214&gt;'Infill Capacities'!$CV$11),(O214&lt;='Infill Capacities'!$CW$11))),((O214-'Infill Capacities'!$CV$11)*'Infill Capacities'!$CN$4*('Infill Capacities'!$CR$11)+'Infill Capacities'!$CM$11))+_xlfn.IFS((O214&lt;='Frame Capacities'!$BT$11),(O214*'Frame Capacities'!$BN$4*'Frame Capacities'!$BO$11),(AND((O214&gt;'Frame Capacities'!$BT$11),(O214&lt;='Frame Capacities'!$BU$11))),((O214-'Frame Capacities'!$BT$11)*'Frame Capacities'!$BN$4*('Frame Capacities'!$BP$11)+'Frame Capacities'!$BJ$11),(AND((O214&gt;'Frame Capacities'!$BU$11),(O214&lt;='Frame Capacities'!$BV$11))),((O214-'Frame Capacities'!$BU$11)*'Frame Capacities'!$BN$4*('Frame Capacities'!$BQ$11)+'Frame Capacities'!$BK$11),(AND((O214&gt;'Frame Capacities'!$BV$11),(O214&lt;='Frame Capacities'!$BW$11))),((O214-'Frame Capacities'!$BV$11)*'Frame Capacities'!$BN$4*('Frame Capacities'!$BR$11)+'Frame Capacities'!$BL$11))</f>
        <v>336.4915969706135</v>
      </c>
      <c r="U214" s="255">
        <f>T214*K214</f>
        <v>1009.4747909118405</v>
      </c>
      <c r="V214" s="21">
        <f>U216/AB214</f>
        <v>716.30709922199924</v>
      </c>
      <c r="W214" s="240"/>
      <c r="X214" s="369">
        <v>3</v>
      </c>
      <c r="Y214" s="21">
        <f>'Structural Information'!$AJ$6</f>
        <v>67.278400000000005</v>
      </c>
      <c r="Z214" s="21">
        <f>Y214*M214</f>
        <v>0.73286081258507829</v>
      </c>
      <c r="AA214" s="21">
        <f>Z214*L214</f>
        <v>6.412532110119435</v>
      </c>
      <c r="AB214" s="21">
        <f>AA217/Z217</f>
        <v>6.6309826398292255</v>
      </c>
    </row>
    <row r="215" spans="10:28" x14ac:dyDescent="0.25">
      <c r="J215" s="323">
        <v>2</v>
      </c>
      <c r="K215" s="255">
        <f>'Structural Information'!$AC$7</f>
        <v>3</v>
      </c>
      <c r="L215" s="255">
        <f>L216+K215</f>
        <v>5.75</v>
      </c>
      <c r="M215" s="324">
        <f>'Yield Mechanism'!$V$58</f>
        <v>8.2124883420879834E-3</v>
      </c>
      <c r="N215" s="25">
        <f>M215-M216</f>
        <v>4.1291646661076389E-3</v>
      </c>
      <c r="O215" s="325">
        <f>N215/K215</f>
        <v>1.3763882220358796E-3</v>
      </c>
      <c r="P215" s="324">
        <f>$C$27</f>
        <v>9.175559679266896E-3</v>
      </c>
      <c r="Q215" s="324">
        <f>$D$27</f>
        <v>2.0417626973598464E-3</v>
      </c>
      <c r="R215" s="21">
        <f>O215/P215</f>
        <v>0.15000591464147608</v>
      </c>
      <c r="S215" s="21">
        <f t="shared" ref="S215:S216" si="48">O215/Q215</f>
        <v>0.67411762582187129</v>
      </c>
      <c r="T215" s="255">
        <f>_xlfn.IFS((O215&lt;='Infill Capacities'!$CT$12),(O215*'Infill Capacities'!$CO$12*'Infill Capacities'!$CN$5),(AND((O215&gt;'Infill Capacities'!$CT$12),(O215&lt;='Infill Capacities'!$CU$12))),((O215-'Infill Capacities'!$CT$12)*'Infill Capacities'!$CN$5*('Infill Capacities'!$CP$12)+'Infill Capacities'!$CJ$12),(AND((O215&gt;'Infill Capacities'!$CU$12),(O215&lt;='Infill Capacities'!$CV$12))),((O215-'Infill Capacities'!$CU$12)*'Infill Capacities'!$CN$5*('Infill Capacities'!$CQ$12)+'Infill Capacities'!$CK$12),(AND((O215&gt;'Infill Capacities'!$CV$12),(O215&lt;='Infill Capacities'!$CW$12))),((O215-'Infill Capacities'!$CV$12)*'Infill Capacities'!$CN$5*('Infill Capacities'!$CR$12)+'Infill Capacities'!$CM$12))+_xlfn.IFS((O215&lt;='Frame Capacities'!$BT$12),(O215*'Frame Capacities'!$BN$5*'Frame Capacities'!$BO$12),(AND((O215&gt;'Frame Capacities'!$BT$12),(O215&lt;='Frame Capacities'!$BU$12))),((O215-'Frame Capacities'!$BT$12)*'Frame Capacities'!$BN$5*('Frame Capacities'!$BP$12)+'Frame Capacities'!$BJ$12),(AND((O215&gt;'Frame Capacities'!$BU$12),(O215&lt;='Frame Capacities'!$BV$12))),((O215-'Frame Capacities'!$BU$12)*'Frame Capacities'!$BN$5*('Frame Capacities'!$BQ$12)+'Frame Capacities'!$BK$12),(AND((O215&gt;'Frame Capacities'!$BV$12),(O215&lt;='Frame Capacities'!$BW$12))),((O215-'Frame Capacities'!$BV$12)*'Frame Capacities'!$BN$5*('Frame Capacities'!$BR$12)+'Frame Capacities'!$BL$12))</f>
        <v>590.17256710522224</v>
      </c>
      <c r="U215" s="255">
        <f>U214+T215*K215</f>
        <v>2779.9924922275072</v>
      </c>
      <c r="V215" s="326"/>
      <c r="W215" s="240"/>
      <c r="X215" s="369">
        <v>2</v>
      </c>
      <c r="Y215" s="21">
        <f>'Structural Information'!$AJ$7</f>
        <v>67.278400000000005</v>
      </c>
      <c r="Z215" s="21">
        <f>Y215*M215</f>
        <v>0.55252307567433223</v>
      </c>
      <c r="AA215" s="21">
        <f>Z215*L215</f>
        <v>3.1770076851274105</v>
      </c>
      <c r="AB215" s="367" t="s">
        <v>337</v>
      </c>
    </row>
    <row r="216" spans="10:28" x14ac:dyDescent="0.25">
      <c r="J216" s="323">
        <v>1</v>
      </c>
      <c r="K216" s="255">
        <f>'Structural Information'!$AC$8</f>
        <v>2.75</v>
      </c>
      <c r="L216" s="255">
        <f>K216</f>
        <v>2.75</v>
      </c>
      <c r="M216" s="324">
        <f>'Yield Mechanism'!$V$59</f>
        <v>4.0833236759803444E-3</v>
      </c>
      <c r="N216" s="25">
        <f>M216</f>
        <v>4.0833236759803444E-3</v>
      </c>
      <c r="O216" s="325">
        <f>N216/K216</f>
        <v>1.4848449730837617E-3</v>
      </c>
      <c r="P216" s="324">
        <f>$C$28</f>
        <v>8.2177865177759084E-3</v>
      </c>
      <c r="Q216" s="324">
        <f>$D$28</f>
        <v>1.8334748979116702E-3</v>
      </c>
      <c r="R216" s="21">
        <f t="shared" ref="R216" si="49">O216/P216</f>
        <v>0.18068672992075066</v>
      </c>
      <c r="S216" s="21">
        <f t="shared" si="48"/>
        <v>0.80985290541746802</v>
      </c>
      <c r="T216" s="255">
        <f>_xlfn.IFS((O216&lt;='Infill Capacities'!$CT$13),(O216*'Infill Capacities'!$CO$13*'Infill Capacities'!$CN$6),(AND((O216&gt;'Infill Capacities'!$CT$13),(O216&lt;='Infill Capacities'!$CU$13))),((O216-'Infill Capacities'!$CT$13)*'Infill Capacities'!$CN$6*('Infill Capacities'!$CP$13)+'Infill Capacities'!$CJ$13),(AND((O216&gt;'Infill Capacities'!$CU$13),(O216&lt;='Infill Capacities'!$CV$13))),((O216-'Infill Capacities'!$CU$13)*'Infill Capacities'!$CN$6*('Infill Capacities'!$CQ$13)+'Infill Capacities'!$CK$13),(AND((O216&gt;'Infill Capacities'!$CV$13),(O216&lt;='Infill Capacities'!$CW$13))),((O216-'Infill Capacities'!$CV$13)*'Infill Capacities'!$CN$6*('Infill Capacities'!$CR$13)+'Infill Capacities'!$CM$13))+_xlfn.IFS((O216&lt;='Frame Capacities'!$BT$13),(O216*'Frame Capacities'!$BN$6*'Frame Capacities'!$BO$13),(AND((O216&gt;'Frame Capacities'!$BT$13),(O216&lt;='Frame Capacities'!$BU$13))),((O216-'Frame Capacities'!$BT$13)*'Frame Capacities'!$BN$6*('Frame Capacities'!$BP$13)+'Frame Capacities'!$BJ$13),(AND((O216&gt;'Frame Capacities'!$BU$13),(O216&lt;='Frame Capacities'!$BV$13))),((O216-'Frame Capacities'!$BU$13)*'Frame Capacities'!$BN$6*('Frame Capacities'!$BQ$13)+'Frame Capacities'!$BK$13),(AND((O216&gt;'Frame Capacities'!$BV$13),(O216&lt;='Frame Capacities'!$BW$13))),((O216-'Frame Capacities'!$BV$13)*'Frame Capacities'!$BN$6*('Frame Capacities'!$BR$13)+'Frame Capacities'!$BL$13))</f>
        <v>716.30088999999998</v>
      </c>
      <c r="U216" s="255">
        <f>U215+T216*K216</f>
        <v>4749.8199397275075</v>
      </c>
      <c r="V216" s="327"/>
      <c r="W216" s="240"/>
      <c r="X216" s="369">
        <v>1</v>
      </c>
      <c r="Y216" s="21">
        <f>'Structural Information'!$AJ$8</f>
        <v>67.278400000000005</v>
      </c>
      <c r="Z216" s="21">
        <f>Y216*M216</f>
        <v>0.27471948360207604</v>
      </c>
      <c r="AA216" s="21">
        <f>Z216*L216</f>
        <v>0.7554785799057091</v>
      </c>
      <c r="AB216" s="254">
        <f>T216/M214</f>
        <v>65758.158943969203</v>
      </c>
    </row>
    <row r="217" spans="10:28" x14ac:dyDescent="0.25">
      <c r="V217" s="374"/>
      <c r="W217" s="240"/>
      <c r="X217" s="377"/>
      <c r="Y217" s="367" t="s">
        <v>79</v>
      </c>
      <c r="Z217" s="328">
        <f>SUM(Z214:Z216)</f>
        <v>1.5601033718614865</v>
      </c>
      <c r="AA217" s="328">
        <f>SUM(AA214:AA216)</f>
        <v>10.345018375152556</v>
      </c>
      <c r="AB217" s="370" t="s">
        <v>339</v>
      </c>
    </row>
    <row r="218" spans="10:28" x14ac:dyDescent="0.25">
      <c r="W218" s="240"/>
      <c r="X218" s="377"/>
      <c r="Y218" s="375"/>
      <c r="Z218" s="375"/>
      <c r="AA218" s="376"/>
      <c r="AB218" s="21">
        <f>(('Structural Information'!$AJ$6*M214+'Structural Information'!$AJ$7*M215+'Structural Information'!$AJ$8*M216)^2)/('Structural Information'!$AJ$6*M214*M214+'Structural Information'!$AJ$7*M215*M215+'Structural Information'!$AJ$8*M216*M216)</f>
        <v>178.40893516026694</v>
      </c>
    </row>
    <row r="219" spans="10:28" x14ac:dyDescent="0.25">
      <c r="W219" s="240"/>
      <c r="X219" s="377"/>
      <c r="Y219" s="16"/>
      <c r="Z219" s="16"/>
      <c r="AA219" s="339"/>
      <c r="AB219" s="367" t="s">
        <v>338</v>
      </c>
    </row>
    <row r="220" spans="10:28" x14ac:dyDescent="0.25">
      <c r="X220" s="378"/>
      <c r="Y220" s="341"/>
      <c r="Z220" s="341"/>
      <c r="AA220" s="342"/>
      <c r="AB220" s="254">
        <f>2*PI()*SQRT(AB218/AB216)</f>
        <v>0.32727538778467991</v>
      </c>
    </row>
    <row r="223" spans="10:28" ht="15.75" customHeight="1" x14ac:dyDescent="0.25">
      <c r="J223" s="889" t="str">
        <f>'[1]Displaced Shapes'!V2</f>
        <v>Storey Stiffnesses (OpenSees)</v>
      </c>
      <c r="K223" s="890"/>
      <c r="L223" s="890"/>
      <c r="M223" s="890"/>
      <c r="N223" s="890"/>
      <c r="O223" s="890"/>
      <c r="P223" s="890"/>
      <c r="Q223" s="891"/>
      <c r="R223" s="357" t="s">
        <v>242</v>
      </c>
      <c r="S223" s="863" t="s">
        <v>225</v>
      </c>
    </row>
    <row r="224" spans="10:28" x14ac:dyDescent="0.25">
      <c r="J224" s="547" t="str">
        <f>'[4]Displaced Shapes'!V3</f>
        <v>Storey</v>
      </c>
      <c r="K224" s="547" t="str">
        <f>'[4]Displaced Shapes'!W3</f>
        <v>Load Coeff.</v>
      </c>
      <c r="L224" s="888" t="str">
        <f>'[4]Displaced Shapes'!X3</f>
        <v>Cumul. L. Coeff.</v>
      </c>
      <c r="M224" s="547" t="str">
        <f>'[4]Displaced Shapes'!Y3</f>
        <v>Storey Disp. (m)</v>
      </c>
      <c r="N224" s="888" t="str">
        <f>'[4]Displaced Shapes'!Z3</f>
        <v>Base Shear (kN)</v>
      </c>
      <c r="O224" s="547" t="str">
        <f>'[4]Displaced Shapes'!AA3</f>
        <v>K1 (kN/m)</v>
      </c>
      <c r="P224" s="861" t="s">
        <v>241</v>
      </c>
      <c r="Q224" s="851" t="s">
        <v>240</v>
      </c>
      <c r="R224" s="849" t="s">
        <v>240</v>
      </c>
      <c r="S224" s="887"/>
    </row>
    <row r="225" spans="9:20" x14ac:dyDescent="0.25">
      <c r="J225" s="547"/>
      <c r="K225" s="547"/>
      <c r="L225" s="888"/>
      <c r="M225" s="547"/>
      <c r="N225" s="888"/>
      <c r="O225" s="547"/>
      <c r="P225" s="862"/>
      <c r="Q225" s="852"/>
      <c r="R225" s="849"/>
      <c r="S225" s="864"/>
      <c r="T225" s="145"/>
    </row>
    <row r="226" spans="9:20" x14ac:dyDescent="0.25">
      <c r="J226" s="190">
        <f>'[4]Displaced Shapes'!V5</f>
        <v>3</v>
      </c>
      <c r="K226" s="260">
        <f>'[4]Displaced Shapes'!W5</f>
        <v>0.5</v>
      </c>
      <c r="L226" s="260">
        <f>'[4]Displaced Shapes'!X5</f>
        <v>0.5</v>
      </c>
      <c r="M226" s="260">
        <f>'[4]Displaced Shapes'!Y5</f>
        <v>2.0728400000000003E-3</v>
      </c>
      <c r="N226" s="254">
        <f>'[4]Displaced Shapes'!Z5</f>
        <v>288.06619000000001</v>
      </c>
      <c r="O226" s="358">
        <f>'[4]Displaced Shapes'!AA5</f>
        <v>138971.74408058508</v>
      </c>
      <c r="P226" s="254">
        <f>'[2]Displaced Shapes'!AA5</f>
        <v>6055.3598359075004</v>
      </c>
      <c r="Q226" s="359">
        <f>O226-P226</f>
        <v>132916.38424467758</v>
      </c>
      <c r="R226" s="360">
        <f>'System Capacities'!J19</f>
        <v>120820.40631974983</v>
      </c>
      <c r="S226" s="361">
        <f>(Q226-R226)/Q226</f>
        <v>9.1004415999317356E-2</v>
      </c>
      <c r="T226" s="145"/>
    </row>
    <row r="227" spans="9:20" x14ac:dyDescent="0.25">
      <c r="J227" s="190">
        <f>'[4]Displaced Shapes'!V6</f>
        <v>2</v>
      </c>
      <c r="K227" s="260">
        <f>'[4]Displaced Shapes'!W6</f>
        <v>0.33333333333333331</v>
      </c>
      <c r="L227" s="260">
        <f>'[4]Displaced Shapes'!X6</f>
        <v>0.83333333333333326</v>
      </c>
      <c r="M227" s="260">
        <f>'[4]Displaced Shapes'!Y6</f>
        <v>3.2925700000000007E-3</v>
      </c>
      <c r="N227" s="254">
        <f>'[4]Displaced Shapes'!Z6</f>
        <v>480.11031666666662</v>
      </c>
      <c r="O227" s="358">
        <f>'[4]Displaced Shapes'!AA6</f>
        <v>145816.28231644779</v>
      </c>
      <c r="P227" s="254">
        <f>'[2]Displaced Shapes'!AA6</f>
        <v>6663.5282148109345</v>
      </c>
      <c r="Q227" s="359">
        <f>O227-P227</f>
        <v>139152.75410163685</v>
      </c>
      <c r="R227" s="360">
        <f>'System Capacities'!J20</f>
        <v>137528.22517675319</v>
      </c>
      <c r="S227" s="361">
        <f>(Q227-R227)/Q227</f>
        <v>1.1674428834495876E-2</v>
      </c>
      <c r="T227" s="145"/>
    </row>
    <row r="228" spans="9:20" x14ac:dyDescent="0.25">
      <c r="J228" s="190">
        <f>'[4]Displaced Shapes'!V7</f>
        <v>1</v>
      </c>
      <c r="K228" s="260">
        <f>'[4]Displaced Shapes'!W7</f>
        <v>0.16666666666666666</v>
      </c>
      <c r="L228" s="260">
        <f>'[4]Displaced Shapes'!X7</f>
        <v>0.99999999999999989</v>
      </c>
      <c r="M228" s="260">
        <f>'[4]Displaced Shapes'!Y7</f>
        <v>3.2705899999999999E-3</v>
      </c>
      <c r="N228" s="254">
        <f>'[4]Displaced Shapes'!Z7</f>
        <v>576.1323799999999</v>
      </c>
      <c r="O228" s="358">
        <f>'[4]Displaced Shapes'!AA7</f>
        <v>176155.48876502403</v>
      </c>
      <c r="P228" s="254">
        <f>'[2]Displaced Shapes'!AA7</f>
        <v>11304.968775209372</v>
      </c>
      <c r="Q228" s="359">
        <f>O228-P228</f>
        <v>164850.51998981467</v>
      </c>
      <c r="R228" s="360">
        <f>'System Capacities'!J21</f>
        <v>167074.70229135934</v>
      </c>
      <c r="S228" s="362">
        <f>(Q228-R228)/Q228</f>
        <v>-1.3492115776656897E-2</v>
      </c>
      <c r="T228" s="145"/>
    </row>
    <row r="229" spans="9:20" x14ac:dyDescent="0.25">
      <c r="J229" s="850" t="str">
        <f>'[1]Displaced Shapes'!V12</f>
        <v>Structure Stiffness (kN/m)</v>
      </c>
      <c r="K229" s="850">
        <f>'[1]Displaced Shapes'!W12</f>
        <v>0</v>
      </c>
      <c r="L229" s="850">
        <f>'[1]Displaced Shapes'!X12</f>
        <v>0</v>
      </c>
      <c r="M229" s="260">
        <f>SUM(M226:M228)</f>
        <v>8.6360000000000013E-3</v>
      </c>
      <c r="N229" s="254">
        <f>N228</f>
        <v>576.1323799999999</v>
      </c>
      <c r="O229" s="358">
        <f>N229/M229</f>
        <v>66712.874015748006</v>
      </c>
      <c r="P229" s="6"/>
      <c r="Q229" s="6"/>
      <c r="R229" s="6"/>
      <c r="S229" s="363"/>
      <c r="T229" s="145"/>
    </row>
    <row r="230" spans="9:20" x14ac:dyDescent="0.25">
      <c r="J230" s="366"/>
      <c r="K230" s="6"/>
      <c r="L230" s="6"/>
      <c r="M230" s="6"/>
      <c r="N230" s="6"/>
      <c r="O230" s="6"/>
      <c r="P230" s="6"/>
      <c r="Q230" s="6"/>
      <c r="R230" s="6"/>
      <c r="S230" s="363"/>
      <c r="T230" s="145"/>
    </row>
    <row r="231" spans="9:20" x14ac:dyDescent="0.25">
      <c r="J231" s="366"/>
      <c r="K231" s="846" t="str">
        <f>'[4]Displaced Shapes'!AC3</f>
        <v>Storey Disp. (m)</v>
      </c>
      <c r="L231" s="861" t="str">
        <f>'[4]Displaced Shapes'!AD3</f>
        <v>Base Shear (kN)</v>
      </c>
      <c r="M231" s="846" t="str">
        <f>'[4]Displaced Shapes'!AE3</f>
        <v>K2 (kN/m)</v>
      </c>
      <c r="N231" s="851" t="s">
        <v>240</v>
      </c>
      <c r="O231" s="863" t="s">
        <v>225</v>
      </c>
      <c r="P231" s="846" t="str">
        <f>'[4]Displaced Shapes'!AG3</f>
        <v>Storey Disp. (m)</v>
      </c>
      <c r="Q231" s="861" t="str">
        <f>'[4]Displaced Shapes'!AH3</f>
        <v>Base Shear (kN)</v>
      </c>
      <c r="R231" s="846" t="str">
        <f>'[4]Displaced Shapes'!AI3</f>
        <v>K3 (kN/m)</v>
      </c>
      <c r="S231" s="863" t="s">
        <v>225</v>
      </c>
      <c r="T231" s="145"/>
    </row>
    <row r="232" spans="9:20" x14ac:dyDescent="0.25">
      <c r="J232" s="366"/>
      <c r="K232" s="816"/>
      <c r="L232" s="862"/>
      <c r="M232" s="816"/>
      <c r="N232" s="852"/>
      <c r="O232" s="864"/>
      <c r="P232" s="816"/>
      <c r="Q232" s="862"/>
      <c r="R232" s="816"/>
      <c r="S232" s="864"/>
      <c r="T232" s="145"/>
    </row>
    <row r="233" spans="9:20" x14ac:dyDescent="0.25">
      <c r="J233" s="366"/>
      <c r="K233" s="354">
        <f>'[4]Displaced Shapes'!AC5</f>
        <v>7.7260000000000002E-4</v>
      </c>
      <c r="L233" s="381">
        <f>'[4]Displaced Shapes'!AD5</f>
        <v>105.9085</v>
      </c>
      <c r="M233" s="382">
        <f>'[4]Displaced Shapes'!AE5</f>
        <v>137080.63681076883</v>
      </c>
      <c r="N233" s="383">
        <f>M233-P226</f>
        <v>131025.27697486134</v>
      </c>
      <c r="O233" s="361">
        <f>(N233-R226)/N233</f>
        <v>7.7884747819074798E-2</v>
      </c>
      <c r="P233" s="354">
        <f>'[4]Displaced Shapes'!AG5</f>
        <v>-5.4369999999999419E-4</v>
      </c>
      <c r="Q233" s="381">
        <f>'[4]Displaced Shapes'!AH5</f>
        <v>-111.80310000000009</v>
      </c>
      <c r="R233" s="382">
        <f>'[4]Displaced Shapes'!AI5</f>
        <v>205633.80540739614</v>
      </c>
      <c r="S233" s="474">
        <f>(R226-R233)/R226</f>
        <v>-0.70197909170400086</v>
      </c>
      <c r="T233" s="145"/>
    </row>
    <row r="234" spans="9:20" x14ac:dyDescent="0.25">
      <c r="J234" s="366"/>
      <c r="K234" s="190">
        <f>'[4]Displaced Shapes'!AC6</f>
        <v>4.1249300000000006E-3</v>
      </c>
      <c r="L234" s="254">
        <f>'[4]Displaced Shapes'!AD6</f>
        <v>176.51416666666665</v>
      </c>
      <c r="M234" s="358">
        <f>'[4]Displaced Shapes'!AE6</f>
        <v>42792.039299252749</v>
      </c>
      <c r="N234" s="383">
        <f t="shared" ref="N234:N235" si="50">M234-P227</f>
        <v>36128.511084441816</v>
      </c>
      <c r="O234" s="361">
        <f>(N234-R227)/N234</f>
        <v>-2.8066397160766909</v>
      </c>
      <c r="P234" s="190">
        <f>'[4]Displaced Shapes'!AG6</f>
        <v>-1.2412000000000013E-3</v>
      </c>
      <c r="Q234" s="254">
        <f>'[4]Displaced Shapes'!AH6</f>
        <v>-186.33850000000012</v>
      </c>
      <c r="R234" s="358">
        <f>'[4]Displaced Shapes'!AI6</f>
        <v>150127.69900096674</v>
      </c>
      <c r="S234" s="361">
        <f>(R227-R234)/R227</f>
        <v>-9.1613730985188907E-2</v>
      </c>
      <c r="T234" s="145"/>
    </row>
    <row r="235" spans="9:20" ht="15" customHeight="1" x14ac:dyDescent="0.25">
      <c r="J235" s="366"/>
      <c r="K235" s="190">
        <f>'[4]Displaced Shapes'!AC7</f>
        <v>5.5146699999999993E-3</v>
      </c>
      <c r="L235" s="254">
        <f>'[4]Displaced Shapes'!AD7</f>
        <v>211.81699999999998</v>
      </c>
      <c r="M235" s="358">
        <f>'[4]Displaced Shapes'!AE7</f>
        <v>38409.732585993363</v>
      </c>
      <c r="N235" s="383">
        <f t="shared" si="50"/>
        <v>27104.763810783988</v>
      </c>
      <c r="O235" s="362">
        <f>(N235-R228)/N235</f>
        <v>-5.1640346124280354</v>
      </c>
      <c r="P235" s="190">
        <f>'[4]Displaced Shapes'!AG7</f>
        <v>9.5834999999999983E-3</v>
      </c>
      <c r="Q235" s="254">
        <f>'[4]Displaced Shapes'!AH7</f>
        <v>-223.60620000000014</v>
      </c>
      <c r="R235" s="358">
        <f>'[4]Displaced Shapes'!AI7</f>
        <v>-23332.415088433263</v>
      </c>
      <c r="S235" s="362">
        <f>(R228-R235)/R228</f>
        <v>1.1396525911370123</v>
      </c>
    </row>
    <row r="236" spans="9:20" x14ac:dyDescent="0.25">
      <c r="J236" s="842" t="str">
        <f>J229</f>
        <v>Structure Stiffness (kN/m)</v>
      </c>
      <c r="K236" s="843"/>
      <c r="L236" s="190">
        <f>SUM(K233:K235)</f>
        <v>1.04122E-2</v>
      </c>
      <c r="M236" s="254">
        <f>L235</f>
        <v>211.81699999999998</v>
      </c>
      <c r="N236" s="358">
        <f>M236/L236</f>
        <v>20343.155144926142</v>
      </c>
      <c r="O236" s="364"/>
      <c r="P236" s="190">
        <f>SUM(P233:P235)</f>
        <v>7.7986000000000028E-3</v>
      </c>
      <c r="Q236" s="165">
        <f>Q235</f>
        <v>-223.60620000000014</v>
      </c>
      <c r="R236" s="358">
        <f>Q236/P236</f>
        <v>-28672.607903982775</v>
      </c>
      <c r="S236" s="365"/>
    </row>
    <row r="238" spans="9:20" x14ac:dyDescent="0.25"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</row>
    <row r="239" spans="9:20" x14ac:dyDescent="0.25"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</row>
    <row r="240" spans="9:20" x14ac:dyDescent="0.25"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</row>
    <row r="241" spans="9:20" x14ac:dyDescent="0.25"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</row>
    <row r="242" spans="9:20" x14ac:dyDescent="0.25"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</row>
    <row r="243" spans="9:20" x14ac:dyDescent="0.25"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</row>
    <row r="244" spans="9:20" x14ac:dyDescent="0.25"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</row>
    <row r="245" spans="9:20" x14ac:dyDescent="0.25"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</row>
    <row r="246" spans="9:20" x14ac:dyDescent="0.25"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</row>
    <row r="247" spans="9:20" x14ac:dyDescent="0.25"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</row>
  </sheetData>
  <mergeCells count="457">
    <mergeCell ref="H135:H136"/>
    <mergeCell ref="C186:C187"/>
    <mergeCell ref="S223:S225"/>
    <mergeCell ref="P224:P225"/>
    <mergeCell ref="Q224:Q225"/>
    <mergeCell ref="J224:J225"/>
    <mergeCell ref="K224:K225"/>
    <mergeCell ref="L224:L225"/>
    <mergeCell ref="M224:M225"/>
    <mergeCell ref="N224:N225"/>
    <mergeCell ref="O224:O225"/>
    <mergeCell ref="J223:Q223"/>
    <mergeCell ref="F186:F187"/>
    <mergeCell ref="C185:F185"/>
    <mergeCell ref="D186:D187"/>
    <mergeCell ref="E186:E187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J68:V68"/>
    <mergeCell ref="AB25:AB26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Q58:Q59"/>
    <mergeCell ref="S58:S59"/>
    <mergeCell ref="U47:U48"/>
    <mergeCell ref="V47:V48"/>
    <mergeCell ref="U58:U59"/>
    <mergeCell ref="V58:V59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AA14:AA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S3:S4"/>
    <mergeCell ref="Q3:Q4"/>
    <mergeCell ref="Q14:Q15"/>
    <mergeCell ref="AB14:AB15"/>
    <mergeCell ref="X24:AB24"/>
    <mergeCell ref="X25:X26"/>
    <mergeCell ref="X13:AB13"/>
    <mergeCell ref="X14:X15"/>
    <mergeCell ref="Y14:Y15"/>
    <mergeCell ref="Z14:Z15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J3:J4"/>
    <mergeCell ref="O3:O4"/>
    <mergeCell ref="T14:T15"/>
    <mergeCell ref="U14:U15"/>
    <mergeCell ref="V14:V15"/>
    <mergeCell ref="P3:P4"/>
    <mergeCell ref="L14:L15"/>
    <mergeCell ref="M14:M15"/>
    <mergeCell ref="N14:N15"/>
    <mergeCell ref="J35:V35"/>
    <mergeCell ref="U3:U4"/>
    <mergeCell ref="L36:L37"/>
    <mergeCell ref="M36:M37"/>
    <mergeCell ref="N36:N37"/>
    <mergeCell ref="O36:O37"/>
    <mergeCell ref="P36:P37"/>
    <mergeCell ref="R36:R37"/>
    <mergeCell ref="S14:S15"/>
    <mergeCell ref="Q25:Q26"/>
    <mergeCell ref="S25:S26"/>
    <mergeCell ref="B134:H134"/>
    <mergeCell ref="B124:B125"/>
    <mergeCell ref="C124:C125"/>
    <mergeCell ref="T36:T37"/>
    <mergeCell ref="R58:R59"/>
    <mergeCell ref="T58:T59"/>
    <mergeCell ref="P47:P48"/>
    <mergeCell ref="R47:R48"/>
    <mergeCell ref="T47:T48"/>
    <mergeCell ref="J47:J48"/>
    <mergeCell ref="K47:K48"/>
    <mergeCell ref="L47:L48"/>
    <mergeCell ref="M47:M48"/>
    <mergeCell ref="N47:N48"/>
    <mergeCell ref="O47:O48"/>
    <mergeCell ref="J57:V57"/>
    <mergeCell ref="J58:J59"/>
    <mergeCell ref="K58:K59"/>
    <mergeCell ref="L58:L59"/>
    <mergeCell ref="M58:M59"/>
    <mergeCell ref="N58:N59"/>
    <mergeCell ref="O58:O59"/>
    <mergeCell ref="P58:P59"/>
    <mergeCell ref="S47:S48"/>
    <mergeCell ref="B135:B136"/>
    <mergeCell ref="C135:C136"/>
    <mergeCell ref="D135:D136"/>
    <mergeCell ref="E135:E136"/>
    <mergeCell ref="F135:F136"/>
    <mergeCell ref="G135:G136"/>
    <mergeCell ref="U36:U37"/>
    <mergeCell ref="V36:V37"/>
    <mergeCell ref="J46:V46"/>
    <mergeCell ref="J36:J37"/>
    <mergeCell ref="K36:K37"/>
    <mergeCell ref="R69:R70"/>
    <mergeCell ref="S69:S70"/>
    <mergeCell ref="T69:T70"/>
    <mergeCell ref="U69:U70"/>
    <mergeCell ref="V69:V70"/>
    <mergeCell ref="E41:E42"/>
    <mergeCell ref="F41:F42"/>
    <mergeCell ref="G41:G42"/>
    <mergeCell ref="B123:H123"/>
    <mergeCell ref="D124:H124"/>
    <mergeCell ref="Q36:Q37"/>
    <mergeCell ref="S36:S37"/>
    <mergeCell ref="Q47:Q48"/>
    <mergeCell ref="L231:L232"/>
    <mergeCell ref="M231:M232"/>
    <mergeCell ref="P231:P232"/>
    <mergeCell ref="Q231:Q232"/>
    <mergeCell ref="R231:R232"/>
    <mergeCell ref="O231:O232"/>
    <mergeCell ref="J79:V79"/>
    <mergeCell ref="J90:V90"/>
    <mergeCell ref="J134:V134"/>
    <mergeCell ref="J145:V145"/>
    <mergeCell ref="J156:V156"/>
    <mergeCell ref="S231:S232"/>
    <mergeCell ref="R102:R103"/>
    <mergeCell ref="S102:S103"/>
    <mergeCell ref="T102:T103"/>
    <mergeCell ref="U102:U103"/>
    <mergeCell ref="V102:V103"/>
    <mergeCell ref="J112:V112"/>
    <mergeCell ref="J123:V123"/>
    <mergeCell ref="J167:V167"/>
    <mergeCell ref="J178:V178"/>
    <mergeCell ref="J189:V189"/>
    <mergeCell ref="J200:V200"/>
    <mergeCell ref="J211:V211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J236:K236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  <mergeCell ref="R224:R225"/>
    <mergeCell ref="J229:L229"/>
    <mergeCell ref="K231:K232"/>
    <mergeCell ref="N231:N2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2019-07-22T13:37:57Z</dcterms:modified>
</cp:coreProperties>
</file>