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esile\Source\Repos\RayTracer\AMPRayTracer\"/>
    </mc:Choice>
  </mc:AlternateContent>
  <bookViews>
    <workbookView xWindow="0" yWindow="0" windowWidth="28800" windowHeight="13635" activeTab="1" xr2:uid="{00000000-000D-0000-FFFF-FFFF00000000}"/>
  </bookViews>
  <sheets>
    <sheet name="geom = 7, effects = null" sheetId="1" r:id="rId1"/>
    <sheet name="shading and light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C4" i="2"/>
  <c r="C5" i="2"/>
  <c r="C6" i="2"/>
  <c r="C7" i="2"/>
  <c r="C8" i="2"/>
  <c r="C9" i="2"/>
  <c r="C10" i="2"/>
  <c r="G3" i="2"/>
  <c r="O4" i="2"/>
  <c r="O5" i="2"/>
  <c r="O6" i="2"/>
  <c r="O7" i="2"/>
  <c r="O8" i="2"/>
  <c r="O9" i="2"/>
  <c r="O10" i="2"/>
  <c r="O3" i="2"/>
  <c r="K4" i="2"/>
  <c r="K5" i="2"/>
  <c r="K6" i="2"/>
  <c r="K7" i="2"/>
  <c r="K8" i="2"/>
  <c r="K9" i="2"/>
  <c r="K10" i="2"/>
  <c r="K3" i="2"/>
  <c r="G4" i="2"/>
  <c r="G5" i="2"/>
  <c r="G6" i="2"/>
  <c r="G7" i="2"/>
  <c r="G8" i="2"/>
  <c r="G9" i="2"/>
  <c r="C3" i="2"/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<sst xmlns="http://schemas.openxmlformats.org/spreadsheetml/2006/main" count="38" uniqueCount="27">
  <si>
    <t>NO SUPERSAMPLING</t>
  </si>
  <si>
    <t>PIXEL_COUNT</t>
  </si>
  <si>
    <t>CPU (ms)</t>
  </si>
  <si>
    <t>GPU(ms)</t>
  </si>
  <si>
    <t>LG(COUNT)</t>
  </si>
  <si>
    <t>RESOLUTION</t>
  </si>
  <si>
    <t>64 X 64</t>
  </si>
  <si>
    <t>256 X 144</t>
  </si>
  <si>
    <t>320 X 240</t>
  </si>
  <si>
    <t>640 X 360</t>
  </si>
  <si>
    <t>640 X 480</t>
  </si>
  <si>
    <t>1280 X 720</t>
  </si>
  <si>
    <t>1920 X 1080</t>
  </si>
  <si>
    <t>GPU-8x8 TILE(ms)</t>
  </si>
  <si>
    <t>AVE CPU (ms)</t>
  </si>
  <si>
    <t>CPU1</t>
  </si>
  <si>
    <t>CPU2</t>
  </si>
  <si>
    <t>CPU3</t>
  </si>
  <si>
    <t>3840 x 2160</t>
  </si>
  <si>
    <t>GPU-TILE1</t>
  </si>
  <si>
    <t>GPU-TILE2</t>
  </si>
  <si>
    <t>GPU-TILE3</t>
  </si>
  <si>
    <t>GPU-TILE (8X8)(ms)</t>
  </si>
  <si>
    <t>GPU 1</t>
  </si>
  <si>
    <t>GPU 2</t>
  </si>
  <si>
    <t>GPU 3</t>
  </si>
  <si>
    <t>AVE-GPU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</si>
</sst>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Runtime Trend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7C-4BED-AAAC-17CACA1D268C}"/>
            </c:ext>
          </c:extLst>
        </c:ser>
        <c:ser>
          <c:idx val="3"/>
          <c:order val="1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7C-4BED-AAAC-17CACA1D268C}"/>
            </c:ext>
          </c:extLst>
        </c:ser>
        <c:ser>
          <c:idx val="0"/>
          <c:order val="2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C-4BED-AAAC-17CACA1D268C}"/>
            </c:ext>
          </c:extLst>
        </c:ser>
        <c:ser>
          <c:idx val="1"/>
          <c:order val="3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7C-4BED-AAAC-17CACA1D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00863"/>
        <c:axId val="1088377359"/>
      </c:lineChart>
      <c:catAx>
        <c:axId val="1089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7359"/>
        <c:crosses val="autoZero"/>
        <c:auto val="1"/>
        <c:lblAlgn val="ctr"/>
        <c:lblOffset val="100"/>
        <c:noMultiLvlLbl val="0"/>
      </c:catAx>
      <c:valAx>
        <c:axId val="10883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086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RUNTIME COMPARISON(ms)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406022845275183"/>
          <c:w val="0.86458005249343817"/>
          <c:h val="0.38974039460020771"/>
        </c:manualLayout>
      </c:layout>
      <c:barChart>
        <c:barDir val="col"/>
        <c:grouping val="clustered"/>
        <c:varyColors val="0"/>
        <c:ser>
          <c:idx val="0"/>
          <c:order val="0"/>
          <c:tx>
            <c:v>GPU RUNTIME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lighting'!$O$3:$O$10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6.666666666666667</c:v>
                </c:pt>
                <c:pt idx="5">
                  <c:v>15.666666666666666</c:v>
                </c:pt>
                <c:pt idx="6">
                  <c:v>32.666666666666664</c:v>
                </c:pt>
                <c:pt idx="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65C-B40B-FEECA2D57293}"/>
            </c:ext>
          </c:extLst>
        </c:ser>
        <c:ser>
          <c:idx val="1"/>
          <c:order val="1"/>
          <c:tx>
            <c:v>GPU TILED [8x8] RUNTIME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'shading and lighting'!$K$3:$K$10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3.3333333333333335</c:v>
                </c:pt>
                <c:pt idx="3">
                  <c:v>6.333333333333333</c:v>
                </c:pt>
                <c:pt idx="4">
                  <c:v>6.666666666666667</c:v>
                </c:pt>
                <c:pt idx="5">
                  <c:v>14</c:v>
                </c:pt>
                <c:pt idx="6">
                  <c:v>32</c:v>
                </c:pt>
                <c:pt idx="7">
                  <c:v>118.33333333333333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65C-B40B-FEECA2D5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222064"/>
        <c:axId val="1304636112"/>
      </c:barChart>
      <c:catAx>
        <c:axId val="13962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6112"/>
        <c:crosses val="autoZero"/>
        <c:auto val="1"/>
        <c:lblAlgn val="ctr"/>
        <c:lblOffset val="100"/>
        <c:noMultiLvlLbl val="0"/>
      </c:catAx>
      <c:valAx>
        <c:axId val="13046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2160979877515321E-2"/>
          <c:y val="0.76706028568858797"/>
          <c:w val="0.85061679790026246"/>
          <c:h val="0.23053155738710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GPU-Per</a:t>
            </a:r>
            <a:r>
              <a:rPr lang="en-US" baseline="0"/>
              <a:t> Pixel Runtime Trend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245370370370371"/>
          <c:w val="0.86486351706036746"/>
          <c:h val="0.44831765820939057"/>
        </c:manualLayout>
      </c:layout>
      <c:lineChart>
        <c:grouping val="standard"/>
        <c:varyColors val="0"/>
        <c:ser>
          <c:idx val="1"/>
          <c:order val="0"/>
          <c:tx>
            <c:strRef>
              <c:f>'geom = 7, effects = null'!$E$2</c:f>
              <c:strCache>
                <c:ptCount val="1"/>
                <c:pt idx="0">
                  <c:v>GPU(ms)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null'!$E$3:$E$9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6-4EC1-94B1-CBEBEC05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590015"/>
        <c:axId val="1088800191"/>
      </c:lineChart>
      <c:catAx>
        <c:axId val="115059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00191"/>
        <c:crosses val="autoZero"/>
        <c:auto val="1"/>
        <c:lblAlgn val="ctr"/>
        <c:lblOffset val="100"/>
        <c:noMultiLvlLbl val="0"/>
      </c:catAx>
      <c:valAx>
        <c:axId val="10888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9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8X8 Tile</a:t>
            </a:r>
            <a:r>
              <a:rPr lang="en-US"/>
              <a:t> Runtime Trend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 = 7, effects = null'!$F$2</c:f>
              <c:strCache>
                <c:ptCount val="1"/>
                <c:pt idx="0">
                  <c:v>GPU-8x8 TILE(ms)</c:v>
                </c:pt>
              </c:strCache>
            </c:strRef>
          </c:tx>
          <c:marker>
            <c:symbol val="none"/>
          </c:marker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null'!$F$3:$F$9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0-4515-BBA9-51944D07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00863"/>
        <c:axId val="1088377359"/>
      </c:lineChart>
      <c:catAx>
        <c:axId val="1089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7359"/>
        <c:crosses val="autoZero"/>
        <c:auto val="1"/>
        <c:lblAlgn val="ctr"/>
        <c:lblOffset val="100"/>
        <c:noMultiLvlLbl val="0"/>
      </c:catAx>
      <c:valAx>
        <c:axId val="10883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086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 = 7, effects = null'!$D$2</c:f>
              <c:strCache>
                <c:ptCount val="1"/>
                <c:pt idx="0">
                  <c:v>CPU (ms)</c:v>
                </c:pt>
              </c:strCache>
            </c:strRef>
          </c:tx>
          <c:invertIfNegative val="0"/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null'!$D$3:$D$9</c:f>
              <c:numCache>
                <c:formatCode>General</c:formatCode>
                <c:ptCount val="7"/>
                <c:pt idx="0">
                  <c:v>102</c:v>
                </c:pt>
                <c:pt idx="1">
                  <c:v>801</c:v>
                </c:pt>
                <c:pt idx="2">
                  <c:v>1689</c:v>
                </c:pt>
                <c:pt idx="3">
                  <c:v>4961</c:v>
                </c:pt>
                <c:pt idx="4">
                  <c:v>6697</c:v>
                </c:pt>
                <c:pt idx="5">
                  <c:v>20317</c:v>
                </c:pt>
                <c:pt idx="6">
                  <c:v>45967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E76-871E-F6E0AFCEF484}"/>
            </c:ext>
          </c:extLst>
        </c:ser>
        <c:ser>
          <c:idx val="1"/>
          <c:order val="1"/>
          <c:tx>
            <c:strRef>
              <c:f>'geom = 7, effects = null'!$E$2</c:f>
              <c:strCache>
                <c:ptCount val="1"/>
                <c:pt idx="0">
                  <c:v>GPU(ms)</c:v>
                </c:pt>
              </c:strCache>
            </c:strRef>
          </c:tx>
          <c:invertIfNegative val="0"/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null'!$E$3:$E$9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E-4E76-871E-F6E0AFCEF484}"/>
            </c:ext>
          </c:extLst>
        </c:ser>
        <c:ser>
          <c:idx val="2"/>
          <c:order val="2"/>
          <c:tx>
            <c:strRef>
              <c:f>'geom = 7, effects = null'!$F$2</c:f>
              <c:strCache>
                <c:ptCount val="1"/>
                <c:pt idx="0">
                  <c:v>GPU-8x8 TILE(ms)</c:v>
                </c:pt>
              </c:strCache>
            </c:strRef>
          </c:tx>
          <c:invertIfNegative val="0"/>
          <c:cat>
            <c:numRef>
              <c:f>'geom = 7, effects = null'!$C$3:$C$9</c:f>
              <c:numCache>
                <c:formatCode>General</c:formatCode>
                <c:ptCount val="7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</c:numCache>
            </c:numRef>
          </c:cat>
          <c:val>
            <c:numRef>
              <c:f>'geom = 7, effects = null'!$F$3:$F$9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E-4E76-871E-F6E0AFCE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400863"/>
        <c:axId val="1088377359"/>
      </c:barChart>
      <c:catAx>
        <c:axId val="1089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Log(2)</a:t>
                </a:r>
                <a:r>
                  <a:rPr lang="en-US" baseline="0"/>
                  <a:t> of the number of pixels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77359"/>
        <c:crosses val="autoZero"/>
        <c:auto val="1"/>
        <c:lblAlgn val="ctr"/>
        <c:lblOffset val="100"/>
        <c:noMultiLvlLbl val="0"/>
      </c:catAx>
      <c:valAx>
        <c:axId val="10883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086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lighting'!$G$3:$G$10</c:f>
              <c:numCache>
                <c:formatCode>General</c:formatCode>
                <c:ptCount val="8"/>
                <c:pt idx="0">
                  <c:v>224.66666666666666</c:v>
                </c:pt>
                <c:pt idx="1">
                  <c:v>1342.6666666666667</c:v>
                </c:pt>
                <c:pt idx="2">
                  <c:v>3143.3333333333335</c:v>
                </c:pt>
                <c:pt idx="3">
                  <c:v>8321</c:v>
                </c:pt>
                <c:pt idx="4">
                  <c:v>12747.666666666666</c:v>
                </c:pt>
                <c:pt idx="5">
                  <c:v>34039</c:v>
                </c:pt>
                <c:pt idx="6">
                  <c:v>76094.333333333328</c:v>
                </c:pt>
                <c:pt idx="7">
                  <c:v>311199.66666666669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C-4A94-90BF-B8C729EF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1024"/>
        <c:axId val="1305402272"/>
      </c:line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 GPU (TILED[8x8]) RUNTIME(ms)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lighting'!$K$3:$K$10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3.3333333333333335</c:v>
                </c:pt>
                <c:pt idx="3">
                  <c:v>6.333333333333333</c:v>
                </c:pt>
                <c:pt idx="4">
                  <c:v>6.666666666666667</c:v>
                </c:pt>
                <c:pt idx="5">
                  <c:v>14</c:v>
                </c:pt>
                <c:pt idx="6">
                  <c:v>32</c:v>
                </c:pt>
                <c:pt idx="7">
                  <c:v>118.33333333333333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D-4C1E-8CB5-3A31FB9D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1024"/>
        <c:axId val="1305402272"/>
      </c:line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GPU RUNTIME(ms)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 GPU RUNTIME(ms)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lighting'!$O$3:$O$10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6.666666666666667</c:v>
                </c:pt>
                <c:pt idx="5">
                  <c:v>15.666666666666666</c:v>
                </c:pt>
                <c:pt idx="6">
                  <c:v>32.666666666666664</c:v>
                </c:pt>
                <c:pt idx="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4A56-9720-A1AB3CDA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81024"/>
        <c:axId val="1305402272"/>
      </c:line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 CPU RUNTIME(MS)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lighting'!$G$3:$G$10</c:f>
              <c:numCache>
                <c:formatCode>General</c:formatCode>
                <c:ptCount val="8"/>
                <c:pt idx="0">
                  <c:v>224.66666666666666</c:v>
                </c:pt>
                <c:pt idx="1">
                  <c:v>1342.6666666666667</c:v>
                </c:pt>
                <c:pt idx="2">
                  <c:v>3143.3333333333335</c:v>
                </c:pt>
                <c:pt idx="3">
                  <c:v>8321</c:v>
                </c:pt>
                <c:pt idx="4">
                  <c:v>12747.666666666666</c:v>
                </c:pt>
                <c:pt idx="5">
                  <c:v>34039</c:v>
                </c:pt>
                <c:pt idx="6">
                  <c:v>76094.333333333328</c:v>
                </c:pt>
                <c:pt idx="7">
                  <c:v>311199.66666666669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809-8242-456339CFCDF6}"/>
            </c:ext>
          </c:extLst>
        </c:ser>
        <c:ser>
          <c:idx val="1"/>
          <c:order val="1"/>
          <c:tx>
            <c:v>AVE GPU RUNTIME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lighting'!$O$3:$O$10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6.666666666666667</c:v>
                </c:pt>
                <c:pt idx="5">
                  <c:v>15.666666666666666</c:v>
                </c:pt>
                <c:pt idx="6">
                  <c:v>32.666666666666664</c:v>
                </c:pt>
                <c:pt idx="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809-8242-456339CFCDF6}"/>
            </c:ext>
          </c:extLst>
        </c:ser>
        <c:ser>
          <c:idx val="2"/>
          <c:order val="2"/>
          <c:tx>
            <c:v>AVE GPU (8x8) RUNTIME (MS)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lighting'!$K$3:$K$10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3.3333333333333335</c:v>
                </c:pt>
                <c:pt idx="3">
                  <c:v>6.333333333333333</c:v>
                </c:pt>
                <c:pt idx="4">
                  <c:v>6.666666666666667</c:v>
                </c:pt>
                <c:pt idx="5">
                  <c:v>14</c:v>
                </c:pt>
                <c:pt idx="6">
                  <c:v>32</c:v>
                </c:pt>
                <c:pt idx="7">
                  <c:v>118.33333333333333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0-4809-8242-456339CF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781024"/>
        <c:axId val="1305402272"/>
      </c:barChart>
      <c:catAx>
        <c:axId val="139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02272"/>
        <c:crosses val="autoZero"/>
        <c:auto val="1"/>
        <c:lblAlgn val="ctr"/>
        <c:lblOffset val="100"/>
        <c:noMultiLvlLbl val="0"/>
      </c:catAx>
      <c:valAx>
        <c:axId val="1305402272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RUNTIME COMPARISON(ms)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406022845275183"/>
          <c:w val="0.86458005249343817"/>
          <c:h val="0.38974039460020771"/>
        </c:manualLayout>
      </c:layout>
      <c:barChart>
        <c:barDir val="col"/>
        <c:grouping val="clustered"/>
        <c:varyColors val="0"/>
        <c:ser>
          <c:idx val="0"/>
          <c:order val="0"/>
          <c:tx>
            <c:v>GPU RUNTIME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'shading and lighting'!$C$3:$C$10</c:f>
              <c:numCache>
                <c:formatCode>General</c:formatCode>
                <c:ptCount val="8"/>
                <c:pt idx="0">
                  <c:v>12</c:v>
                </c:pt>
                <c:pt idx="1">
                  <c:v>15.162863337608126</c:v>
                </c:pt>
                <c:pt idx="2">
                  <c:v>16.228818690495881</c:v>
                </c:pt>
                <c:pt idx="3">
                  <c:v>17.643856189774723</c:v>
                </c:pt>
                <c:pt idx="4">
                  <c:v>18.228818690495881</c:v>
                </c:pt>
                <c:pt idx="5">
                  <c:v>19.813781191217039</c:v>
                </c:pt>
                <c:pt idx="6">
                  <c:v>20.983706192659351</c:v>
                </c:pt>
                <c:pt idx="7">
                  <c:v>22.983706192659351</c:v>
                </c:pt>
              </c:numCache>
            </c:numRef>
          </c:cat>
          <c:val>
            <c:numRef>
              <c:f>'shading and lighting'!$O$3:$O$10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6.666666666666667</c:v>
                </c:pt>
                <c:pt idx="5">
                  <c:v>15.666666666666666</c:v>
                </c:pt>
                <c:pt idx="6">
                  <c:v>32.666666666666664</c:v>
                </c:pt>
                <c:pt idx="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65C-B40B-FEECA2D57293}"/>
            </c:ext>
          </c:extLst>
        </c:ser>
        <c:ser>
          <c:idx val="1"/>
          <c:order val="1"/>
          <c:tx>
            <c:v>GPU TILED [8x8] RUNTIME (ms)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'shading and lighting'!$K$3:$K$10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3.3333333333333335</c:v>
                </c:pt>
                <c:pt idx="3">
                  <c:v>6.333333333333333</c:v>
                </c:pt>
                <c:pt idx="4">
                  <c:v>6.666666666666667</c:v>
                </c:pt>
                <c:pt idx="5">
                  <c:v>14</c:v>
                </c:pt>
                <c:pt idx="6">
                  <c:v>32</c:v>
                </c:pt>
                <c:pt idx="7">
                  <c:v>118.33333333333333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65C-B40B-FEECA2D5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222064"/>
        <c:axId val="1304636112"/>
      </c:barChart>
      <c:catAx>
        <c:axId val="13962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6112"/>
        <c:crosses val="autoZero"/>
        <c:auto val="1"/>
        <c:lblAlgn val="ctr"/>
        <c:lblOffset val="100"/>
        <c:noMultiLvlLbl val="0"/>
      </c:catAx>
      <c:valAx>
        <c:axId val="13046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2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2160979877515321E-2"/>
          <c:y val="0.76706028568858797"/>
          <c:w val="0.85061679790026246"/>
          <c:h val="0.23053155738710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0</xdr:rowOff>
    </xdr:from>
    <xdr:to>
      <xdr:col>14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06A44-E36C-47D3-96B2-13A427ED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576262</xdr:colOff>
      <xdr:row>0</xdr:row>
      <xdr:rowOff>0</xdr:rowOff>
    </xdr:from>
    <xdr:to>
      <xdr:col>22</xdr:col>
      <xdr:colOff>271462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D525A-67FD-477D-A574-5722B92A5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123825</xdr:colOff>
      <xdr:row>0</xdr:row>
      <xdr:rowOff>0</xdr:rowOff>
    </xdr:from>
    <xdr:to>
      <xdr:col>30</xdr:col>
      <xdr:colOff>428625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51C10-D8B3-4928-BD11-5CD10FCC8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114300</xdr:colOff>
      <xdr:row>0</xdr:row>
      <xdr:rowOff>0</xdr:rowOff>
    </xdr:from>
    <xdr:to>
      <xdr:col>38</xdr:col>
      <xdr:colOff>419100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B0B4-BE1A-4950-9FC8-683517889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180975</xdr:rowOff>
    </xdr:from>
    <xdr:to>
      <xdr:col>6</xdr:col>
      <xdr:colOff>1019175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5B559-755A-4FFF-914B-69C907FE5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14</xdr:row>
      <xdr:rowOff>19050</xdr:rowOff>
    </xdr:from>
    <xdr:to>
      <xdr:col>12</xdr:col>
      <xdr:colOff>161925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B917D-B905-4327-8E91-63D30300A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13</xdr:row>
      <xdr:rowOff>180975</xdr:rowOff>
    </xdr:from>
    <xdr:to>
      <xdr:col>20</xdr:col>
      <xdr:colOff>400050</xdr:colOff>
      <xdr:row>28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88D38-76BE-453A-ADDB-F936999EC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609599</xdr:colOff>
      <xdr:row>32</xdr:row>
      <xdr:rowOff>0</xdr:rowOff>
    </xdr:from>
    <xdr:to>
      <xdr:col>11</xdr:col>
      <xdr:colOff>66674</xdr:colOff>
      <xdr:row>46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FE3A8-6F16-4E45-93F8-2C3157DAE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490537</xdr:colOff>
      <xdr:row>33</xdr:row>
      <xdr:rowOff>66674</xdr:rowOff>
    </xdr:from>
    <xdr:to>
      <xdr:col>21</xdr:col>
      <xdr:colOff>185737</xdr:colOff>
      <xdr:row>49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8E3E79-4418-4F41-828F-2FC78411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452437</xdr:colOff>
      <xdr:row>31</xdr:row>
      <xdr:rowOff>123824</xdr:rowOff>
    </xdr:from>
    <xdr:to>
      <xdr:col>20</xdr:col>
      <xdr:colOff>147637</xdr:colOff>
      <xdr:row>47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E09814-F49F-4D87-825A-4A5FF7167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opLeftCell="R1" workbookViewId="0">
      <selection activeCell="I29" sqref="I29"/>
    </sheetView>
  </sheetViews>
  <sheetFormatPr defaultRowHeight="15" x14ac:dyDescent="0.25"/>
  <cols>
    <col min="1" max="1" width="12.85546875" customWidth="1"/>
    <col min="2" max="3" width="13.7109375" customWidth="1"/>
    <col min="4" max="4" width="13.85546875" customWidth="1"/>
    <col min="5" max="5" width="11.7109375" customWidth="1"/>
    <col min="6" max="6" width="15.42578125" customWidth="1"/>
  </cols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A2" t="s">
        <v>5</v>
      </c>
      <c r="B2" t="s">
        <v>1</v>
      </c>
      <c r="C2" t="s">
        <v>4</v>
      </c>
      <c r="D2" t="s">
        <v>2</v>
      </c>
      <c r="E2" t="s">
        <v>3</v>
      </c>
      <c r="F2" t="s">
        <v>13</v>
      </c>
    </row>
    <row r="3" spans="1:6" x14ac:dyDescent="0.25">
      <c r="A3" t="s">
        <v>6</v>
      </c>
      <c r="B3">
        <v>4096</v>
      </c>
      <c r="C3">
        <f t="shared" ref="C3:C9" si="0">LOG(B3,2)</f>
        <v>12</v>
      </c>
      <c r="D3">
        <v>102</v>
      </c>
      <c r="E3">
        <v>1</v>
      </c>
      <c r="F3">
        <v>1</v>
      </c>
    </row>
    <row r="4" spans="1:6" x14ac:dyDescent="0.25">
      <c r="A4" t="s">
        <v>7</v>
      </c>
      <c r="B4">
        <v>36684</v>
      </c>
      <c r="C4">
        <f t="shared" si="0"/>
        <v>15.162863337608126</v>
      </c>
      <c r="D4">
        <v>801</v>
      </c>
      <c r="E4">
        <v>1</v>
      </c>
      <c r="F4">
        <v>2</v>
      </c>
    </row>
    <row r="5" spans="1:6" x14ac:dyDescent="0.25">
      <c r="A5" t="s">
        <v>8</v>
      </c>
      <c r="B5">
        <v>76800</v>
      </c>
      <c r="C5">
        <f t="shared" si="0"/>
        <v>16.228818690495881</v>
      </c>
      <c r="D5">
        <v>1689</v>
      </c>
      <c r="E5">
        <v>1</v>
      </c>
      <c r="F5">
        <v>1</v>
      </c>
    </row>
    <row r="6" spans="1:6" x14ac:dyDescent="0.25">
      <c r="A6" t="s">
        <v>9</v>
      </c>
      <c r="B6">
        <v>204800</v>
      </c>
      <c r="C6">
        <f t="shared" si="0"/>
        <v>17.643856189774723</v>
      </c>
      <c r="D6">
        <v>4961</v>
      </c>
      <c r="E6">
        <v>2</v>
      </c>
      <c r="F6">
        <v>2</v>
      </c>
    </row>
    <row r="7" spans="1:6" x14ac:dyDescent="0.25">
      <c r="A7" t="s">
        <v>10</v>
      </c>
      <c r="B7">
        <v>307200</v>
      </c>
      <c r="C7">
        <f t="shared" si="0"/>
        <v>18.228818690495881</v>
      </c>
      <c r="D7">
        <v>6697</v>
      </c>
      <c r="E7">
        <v>4</v>
      </c>
      <c r="F7">
        <v>3</v>
      </c>
    </row>
    <row r="8" spans="1:6" x14ac:dyDescent="0.25">
      <c r="A8" t="s">
        <v>11</v>
      </c>
      <c r="B8">
        <v>921600</v>
      </c>
      <c r="C8">
        <f t="shared" si="0"/>
        <v>19.813781191217039</v>
      </c>
      <c r="D8">
        <v>20317</v>
      </c>
      <c r="E8">
        <v>9</v>
      </c>
      <c r="F8">
        <v>8</v>
      </c>
    </row>
    <row r="9" spans="1:6" x14ac:dyDescent="0.25">
      <c r="A9" t="s">
        <v>12</v>
      </c>
      <c r="B9">
        <v>2073600</v>
      </c>
      <c r="C9">
        <f t="shared" si="0"/>
        <v>20.983706192659351</v>
      </c>
      <c r="D9">
        <v>45967</v>
      </c>
      <c r="E9">
        <v>19</v>
      </c>
      <c r="F9">
        <v>21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73F3-5731-4E12-98F2-EF06B3E4A40F}">
  <dimension ref="A1:O10"/>
  <sheetViews>
    <sheetView tabSelected="1" topLeftCell="B19" workbookViewId="0">
      <selection activeCell="M42" sqref="M42"/>
    </sheetView>
  </sheetViews>
  <sheetFormatPr defaultRowHeight="15" x14ac:dyDescent="0.25"/>
  <cols>
    <col min="7" max="10" width="15.42578125" customWidth="1"/>
    <col min="11" max="11" width="19.140625" customWidth="1"/>
  </cols>
  <sheetData>
    <row r="1" spans="1:15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x14ac:dyDescent="0.25">
      <c r="A2" t="s">
        <v>5</v>
      </c>
      <c r="B2" t="s">
        <v>1</v>
      </c>
      <c r="C2" t="s">
        <v>4</v>
      </c>
      <c r="D2" t="s">
        <v>15</v>
      </c>
      <c r="E2" t="s">
        <v>16</v>
      </c>
      <c r="F2" t="s">
        <v>17</v>
      </c>
      <c r="G2" t="s">
        <v>14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</row>
    <row r="3" spans="1:15" x14ac:dyDescent="0.25">
      <c r="A3" t="s">
        <v>6</v>
      </c>
      <c r="B3">
        <v>4096</v>
      </c>
      <c r="C3">
        <f t="shared" ref="C3:D10" si="0">LOG(B3,2)</f>
        <v>12</v>
      </c>
      <c r="D3">
        <v>238</v>
      </c>
      <c r="E3">
        <v>233</v>
      </c>
      <c r="F3">
        <v>203</v>
      </c>
      <c r="G3">
        <f>AVERAGE(D3:F3)</f>
        <v>224.66666666666666</v>
      </c>
      <c r="H3">
        <v>2</v>
      </c>
      <c r="I3">
        <v>2</v>
      </c>
      <c r="J3">
        <v>2</v>
      </c>
      <c r="K3">
        <f>AVERAGE(H3:J3)</f>
        <v>2</v>
      </c>
      <c r="L3">
        <v>1</v>
      </c>
      <c r="M3">
        <v>3</v>
      </c>
      <c r="N3">
        <v>2</v>
      </c>
      <c r="O3">
        <f>AVERAGE(L3:N3)</f>
        <v>2</v>
      </c>
    </row>
    <row r="4" spans="1:15" x14ac:dyDescent="0.25">
      <c r="A4" t="s">
        <v>7</v>
      </c>
      <c r="B4">
        <v>36684</v>
      </c>
      <c r="C4">
        <f t="shared" si="0"/>
        <v>15.162863337608126</v>
      </c>
      <c r="D4">
        <v>1362</v>
      </c>
      <c r="E4">
        <v>1326</v>
      </c>
      <c r="F4">
        <v>1340</v>
      </c>
      <c r="G4">
        <f t="shared" ref="G4:G10" si="1">AVERAGE(D4:F4)</f>
        <v>1342.6666666666667</v>
      </c>
      <c r="H4">
        <v>2</v>
      </c>
      <c r="I4">
        <v>2</v>
      </c>
      <c r="J4">
        <v>2</v>
      </c>
      <c r="K4">
        <f t="shared" ref="K4:K10" si="2">AVERAGE(H4:J4)</f>
        <v>2</v>
      </c>
      <c r="L4">
        <v>2</v>
      </c>
      <c r="M4">
        <v>2</v>
      </c>
      <c r="N4">
        <v>2</v>
      </c>
      <c r="O4">
        <f t="shared" ref="O4:O10" si="3">AVERAGE(L4:N4)</f>
        <v>2</v>
      </c>
    </row>
    <row r="5" spans="1:15" x14ac:dyDescent="0.25">
      <c r="A5" t="s">
        <v>8</v>
      </c>
      <c r="B5">
        <v>76800</v>
      </c>
      <c r="C5">
        <f t="shared" si="0"/>
        <v>16.228818690495881</v>
      </c>
      <c r="D5">
        <v>3178</v>
      </c>
      <c r="E5">
        <v>3136</v>
      </c>
      <c r="F5">
        <v>3116</v>
      </c>
      <c r="G5">
        <f t="shared" si="1"/>
        <v>3143.3333333333335</v>
      </c>
      <c r="H5">
        <v>3</v>
      </c>
      <c r="I5">
        <v>4</v>
      </c>
      <c r="J5">
        <v>3</v>
      </c>
      <c r="K5">
        <f t="shared" si="2"/>
        <v>3.3333333333333335</v>
      </c>
      <c r="L5">
        <v>3</v>
      </c>
      <c r="M5">
        <v>3</v>
      </c>
      <c r="N5">
        <v>3</v>
      </c>
      <c r="O5">
        <f t="shared" si="3"/>
        <v>3</v>
      </c>
    </row>
    <row r="6" spans="1:15" x14ac:dyDescent="0.25">
      <c r="A6" t="s">
        <v>9</v>
      </c>
      <c r="B6">
        <v>204800</v>
      </c>
      <c r="C6">
        <f t="shared" si="0"/>
        <v>17.643856189774723</v>
      </c>
      <c r="D6">
        <v>8308</v>
      </c>
      <c r="E6">
        <v>8335</v>
      </c>
      <c r="F6">
        <v>8320</v>
      </c>
      <c r="G6">
        <f t="shared" si="1"/>
        <v>8321</v>
      </c>
      <c r="H6">
        <v>7</v>
      </c>
      <c r="I6">
        <v>6</v>
      </c>
      <c r="J6">
        <v>6</v>
      </c>
      <c r="K6">
        <f t="shared" si="2"/>
        <v>6.333333333333333</v>
      </c>
      <c r="L6">
        <v>7</v>
      </c>
      <c r="M6">
        <v>6</v>
      </c>
      <c r="N6">
        <v>5</v>
      </c>
      <c r="O6">
        <f t="shared" si="3"/>
        <v>6</v>
      </c>
    </row>
    <row r="7" spans="1:15" x14ac:dyDescent="0.25">
      <c r="A7" t="s">
        <v>10</v>
      </c>
      <c r="B7">
        <v>307200</v>
      </c>
      <c r="C7">
        <f t="shared" si="0"/>
        <v>18.228818690495881</v>
      </c>
      <c r="D7">
        <v>12809</v>
      </c>
      <c r="E7">
        <v>12643</v>
      </c>
      <c r="F7">
        <v>12791</v>
      </c>
      <c r="G7">
        <f t="shared" si="1"/>
        <v>12747.666666666666</v>
      </c>
      <c r="H7">
        <v>7</v>
      </c>
      <c r="I7">
        <v>7</v>
      </c>
      <c r="J7">
        <v>6</v>
      </c>
      <c r="K7">
        <f t="shared" si="2"/>
        <v>6.666666666666667</v>
      </c>
      <c r="L7">
        <v>9</v>
      </c>
      <c r="M7">
        <v>6</v>
      </c>
      <c r="N7">
        <v>5</v>
      </c>
      <c r="O7">
        <f t="shared" si="3"/>
        <v>6.666666666666667</v>
      </c>
    </row>
    <row r="8" spans="1:15" x14ac:dyDescent="0.25">
      <c r="A8" t="s">
        <v>11</v>
      </c>
      <c r="B8">
        <v>921600</v>
      </c>
      <c r="C8">
        <f t="shared" si="0"/>
        <v>19.813781191217039</v>
      </c>
      <c r="D8">
        <v>34322</v>
      </c>
      <c r="E8">
        <v>33764</v>
      </c>
      <c r="F8">
        <v>34031</v>
      </c>
      <c r="G8">
        <f t="shared" si="1"/>
        <v>34039</v>
      </c>
      <c r="H8">
        <v>17</v>
      </c>
      <c r="I8">
        <v>13</v>
      </c>
      <c r="J8">
        <v>12</v>
      </c>
      <c r="K8">
        <f t="shared" si="2"/>
        <v>14</v>
      </c>
      <c r="L8">
        <v>17</v>
      </c>
      <c r="M8">
        <v>15</v>
      </c>
      <c r="N8">
        <v>15</v>
      </c>
      <c r="O8">
        <f t="shared" si="3"/>
        <v>15.666666666666666</v>
      </c>
    </row>
    <row r="9" spans="1:15" x14ac:dyDescent="0.25">
      <c r="A9" t="s">
        <v>12</v>
      </c>
      <c r="B9">
        <v>2073600</v>
      </c>
      <c r="C9">
        <f t="shared" si="0"/>
        <v>20.983706192659351</v>
      </c>
      <c r="D9">
        <v>76012</v>
      </c>
      <c r="E9">
        <v>76317</v>
      </c>
      <c r="F9">
        <v>75954</v>
      </c>
      <c r="G9">
        <f t="shared" si="1"/>
        <v>76094.333333333328</v>
      </c>
      <c r="H9">
        <v>34</v>
      </c>
      <c r="I9">
        <v>32</v>
      </c>
      <c r="J9">
        <v>30</v>
      </c>
      <c r="K9">
        <f t="shared" si="2"/>
        <v>32</v>
      </c>
      <c r="L9">
        <v>38</v>
      </c>
      <c r="M9">
        <v>32</v>
      </c>
      <c r="N9">
        <v>28</v>
      </c>
      <c r="O9">
        <f t="shared" si="3"/>
        <v>32.666666666666664</v>
      </c>
    </row>
    <row r="10" spans="1:15" x14ac:dyDescent="0.25">
      <c r="A10" t="s">
        <v>18</v>
      </c>
      <c r="B10">
        <v>8294400</v>
      </c>
      <c r="C10">
        <f t="shared" si="0"/>
        <v>22.983706192659351</v>
      </c>
      <c r="D10">
        <v>314539</v>
      </c>
      <c r="E10">
        <v>309723</v>
      </c>
      <c r="F10">
        <v>309337</v>
      </c>
      <c r="G10">
        <f t="shared" si="1"/>
        <v>311199.66666666669</v>
      </c>
      <c r="H10">
        <v>139</v>
      </c>
      <c r="I10">
        <v>107</v>
      </c>
      <c r="J10">
        <v>109</v>
      </c>
      <c r="K10">
        <f t="shared" si="2"/>
        <v>118.33333333333333</v>
      </c>
      <c r="L10">
        <v>151</v>
      </c>
      <c r="M10">
        <v>115</v>
      </c>
      <c r="N10">
        <v>121</v>
      </c>
      <c r="O10">
        <f t="shared" si="3"/>
        <v>129</v>
      </c>
    </row>
  </sheetData>
  <mergeCells count="1"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 = 7, effects = null</vt:lpstr>
      <vt:lpstr>shading and lighting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aodesile</dc:creator>
  <cp:lastModifiedBy>aodesile</cp:lastModifiedBy>
  <dcterms:created xsi:type="dcterms:W3CDTF">2017-08-10T00:04:46Z</dcterms:created>
  <dcterms:modified xsi:type="dcterms:W3CDTF">2017-08-24T00:18:54Z</dcterms:modified>
</cp:coreProperties>
</file>