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yuanguo/Library/CloudStorage/GoogleDrive-sguo039@ucr.edu/My Drive/PhD_study/IGR_RWE/1.IGR37xp_manuscript/data/"/>
    </mc:Choice>
  </mc:AlternateContent>
  <xr:revisionPtr revIDLastSave="0" documentId="13_ncr:1_{F6F9EE93-AAC2-AD46-99D2-B6E60A5CC50B}" xr6:coauthVersionLast="47" xr6:coauthVersionMax="47" xr10:uidLastSave="{00000000-0000-0000-0000-000000000000}"/>
  <bookViews>
    <workbookView xWindow="320" yWindow="500" windowWidth="40640" windowHeight="22240" activeTab="2" xr2:uid="{4CF15373-971A-0843-8C23-F5DB7592E146}"/>
  </bookViews>
  <sheets>
    <sheet name="shTRMU survival" sheetId="8" r:id="rId1"/>
    <sheet name="shTRMU otherSeq" sheetId="11" r:id="rId2"/>
    <sheet name="shTRMU NAC survival" sheetId="12" r:id="rId3"/>
    <sheet name="seahorse" sheetId="9" r:id="rId4"/>
    <sheet name="RWE PRM output" sheetId="10" r:id="rId5"/>
    <sheet name="wb_quantification" sheetId="3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2" l="1"/>
  <c r="L49" i="12"/>
  <c r="K49" i="12"/>
  <c r="J49" i="12"/>
  <c r="M48" i="12"/>
  <c r="L48" i="12"/>
  <c r="K48" i="12"/>
  <c r="J48" i="12"/>
  <c r="M47" i="12"/>
  <c r="L47" i="12"/>
  <c r="K47" i="12"/>
  <c r="J47" i="12"/>
  <c r="M46" i="12"/>
  <c r="L46" i="12"/>
  <c r="K46" i="12"/>
  <c r="J46" i="12"/>
  <c r="M45" i="12"/>
  <c r="L45" i="12"/>
  <c r="K45" i="12"/>
  <c r="J45" i="12"/>
  <c r="M44" i="12"/>
  <c r="L44" i="12"/>
  <c r="K44" i="12"/>
  <c r="J44" i="12"/>
  <c r="M43" i="12"/>
  <c r="L43" i="12"/>
  <c r="K43" i="12"/>
  <c r="J43" i="12"/>
  <c r="M42" i="12"/>
  <c r="L42" i="12"/>
  <c r="K42" i="12"/>
  <c r="J42" i="12"/>
  <c r="M41" i="12"/>
  <c r="L41" i="12"/>
  <c r="K41" i="12"/>
  <c r="J41" i="12"/>
  <c r="M40" i="12"/>
  <c r="L40" i="12"/>
  <c r="K40" i="12"/>
  <c r="J40" i="12"/>
  <c r="M39" i="12"/>
  <c r="L39" i="12"/>
  <c r="K39" i="12"/>
  <c r="J39" i="12"/>
  <c r="M38" i="12"/>
  <c r="L38" i="12"/>
  <c r="K38" i="12"/>
  <c r="J38" i="12"/>
  <c r="M37" i="12"/>
  <c r="L37" i="12"/>
  <c r="K37" i="12"/>
  <c r="J37" i="12"/>
  <c r="M36" i="12"/>
  <c r="L36" i="12"/>
  <c r="K36" i="12"/>
  <c r="J36" i="12"/>
  <c r="M35" i="12"/>
  <c r="L35" i="12"/>
  <c r="K35" i="12"/>
  <c r="J35" i="12"/>
  <c r="M34" i="12"/>
  <c r="L34" i="12"/>
  <c r="K34" i="12"/>
  <c r="J34" i="12"/>
  <c r="M33" i="12"/>
  <c r="L33" i="12"/>
  <c r="K33" i="12"/>
  <c r="J33" i="12"/>
  <c r="M32" i="12"/>
  <c r="L32" i="12"/>
  <c r="K32" i="12"/>
  <c r="J32" i="12"/>
  <c r="M31" i="12"/>
  <c r="L31" i="12"/>
  <c r="K31" i="12"/>
  <c r="J31" i="12"/>
  <c r="M30" i="12"/>
  <c r="L30" i="12"/>
  <c r="K30" i="12"/>
  <c r="J30" i="12"/>
  <c r="M29" i="12"/>
  <c r="L29" i="12"/>
  <c r="K29" i="12"/>
  <c r="J29" i="12"/>
  <c r="M28" i="12"/>
  <c r="L28" i="12"/>
  <c r="K28" i="12"/>
  <c r="J28" i="12"/>
  <c r="M27" i="12"/>
  <c r="L27" i="12"/>
  <c r="K27" i="12"/>
  <c r="J27" i="12"/>
  <c r="M26" i="12"/>
  <c r="L26" i="12"/>
  <c r="K26" i="12"/>
  <c r="J26" i="12"/>
  <c r="M25" i="12"/>
  <c r="L25" i="12"/>
  <c r="K25" i="12"/>
  <c r="J25" i="12"/>
  <c r="M24" i="12"/>
  <c r="L24" i="12"/>
  <c r="K24" i="12"/>
  <c r="J24" i="12"/>
  <c r="M23" i="12"/>
  <c r="L23" i="12"/>
  <c r="K23" i="12"/>
  <c r="J23" i="12"/>
  <c r="M22" i="12"/>
  <c r="L22" i="12"/>
  <c r="K22" i="12"/>
  <c r="J22" i="12"/>
  <c r="M21" i="12"/>
  <c r="L21" i="12"/>
  <c r="K21" i="12"/>
  <c r="J21" i="12"/>
  <c r="M20" i="12"/>
  <c r="L20" i="12"/>
  <c r="K20" i="12"/>
  <c r="J20" i="12"/>
  <c r="M19" i="12"/>
  <c r="L19" i="12"/>
  <c r="K19" i="12"/>
  <c r="J19" i="12"/>
  <c r="M18" i="12"/>
  <c r="L18" i="12"/>
  <c r="K18" i="12"/>
  <c r="J18" i="12"/>
  <c r="M17" i="12"/>
  <c r="L17" i="12"/>
  <c r="K17" i="12"/>
  <c r="J17" i="12"/>
  <c r="M16" i="12"/>
  <c r="L16" i="12"/>
  <c r="K16" i="12"/>
  <c r="J16" i="12"/>
  <c r="M15" i="12"/>
  <c r="L15" i="12"/>
  <c r="K15" i="12"/>
  <c r="J15" i="12"/>
  <c r="M14" i="12"/>
  <c r="L14" i="12"/>
  <c r="K14" i="12"/>
  <c r="J14" i="12"/>
  <c r="M13" i="12"/>
  <c r="L13" i="12"/>
  <c r="K13" i="12"/>
  <c r="J13" i="12"/>
  <c r="M12" i="12"/>
  <c r="L12" i="12"/>
  <c r="K12" i="12"/>
  <c r="J12" i="12"/>
  <c r="M11" i="12"/>
  <c r="L11" i="12"/>
  <c r="K11" i="12"/>
  <c r="J11" i="12"/>
  <c r="M10" i="12"/>
  <c r="L10" i="12"/>
  <c r="K10" i="12"/>
  <c r="J10" i="12"/>
  <c r="M9" i="12"/>
  <c r="L9" i="12"/>
  <c r="K9" i="12"/>
  <c r="J9" i="12"/>
  <c r="M8" i="12"/>
  <c r="L8" i="12"/>
  <c r="K8" i="12"/>
  <c r="J8" i="12"/>
  <c r="M7" i="12"/>
  <c r="L7" i="12"/>
  <c r="K7" i="12"/>
  <c r="J7" i="12"/>
  <c r="M6" i="12"/>
  <c r="L6" i="12"/>
  <c r="K6" i="12"/>
  <c r="J6" i="12"/>
  <c r="M5" i="12"/>
  <c r="L5" i="12"/>
  <c r="K5" i="12"/>
  <c r="J5" i="12"/>
  <c r="M4" i="12"/>
  <c r="L4" i="12"/>
  <c r="K4" i="12"/>
  <c r="J4" i="12"/>
  <c r="M3" i="12"/>
  <c r="L3" i="12"/>
  <c r="K3" i="12"/>
  <c r="J3" i="12"/>
  <c r="M2" i="12"/>
  <c r="L2" i="12"/>
  <c r="K2" i="12"/>
  <c r="J2" i="12"/>
  <c r="K74" i="11"/>
  <c r="J74" i="11"/>
  <c r="I74" i="11"/>
  <c r="H74" i="11"/>
  <c r="K73" i="11"/>
  <c r="J73" i="11"/>
  <c r="I73" i="11"/>
  <c r="H73" i="11"/>
  <c r="K72" i="11"/>
  <c r="J72" i="11"/>
  <c r="I72" i="11"/>
  <c r="H72" i="11"/>
  <c r="K71" i="11"/>
  <c r="J71" i="11"/>
  <c r="I71" i="11"/>
  <c r="H71" i="11"/>
  <c r="K70" i="11"/>
  <c r="J70" i="11"/>
  <c r="I70" i="11"/>
  <c r="H70" i="11"/>
  <c r="K69" i="11"/>
  <c r="J69" i="11"/>
  <c r="I69" i="11"/>
  <c r="H69" i="11"/>
  <c r="K68" i="11"/>
  <c r="J68" i="11"/>
  <c r="I68" i="11"/>
  <c r="H68" i="11"/>
  <c r="K67" i="11"/>
  <c r="J67" i="11"/>
  <c r="I67" i="11"/>
  <c r="H67" i="11"/>
  <c r="K66" i="11"/>
  <c r="J66" i="11"/>
  <c r="I66" i="11"/>
  <c r="H66" i="11"/>
  <c r="K65" i="11"/>
  <c r="J65" i="11"/>
  <c r="I65" i="11"/>
  <c r="H65" i="11"/>
  <c r="K64" i="11"/>
  <c r="J64" i="11"/>
  <c r="I64" i="11"/>
  <c r="H64" i="11"/>
  <c r="K63" i="11"/>
  <c r="J63" i="11"/>
  <c r="I63" i="11"/>
  <c r="H63" i="11"/>
  <c r="K62" i="11"/>
  <c r="J62" i="11"/>
  <c r="I62" i="11"/>
  <c r="H62" i="11"/>
  <c r="K61" i="11"/>
  <c r="J61" i="11"/>
  <c r="I61" i="11"/>
  <c r="H61" i="11"/>
  <c r="K60" i="11"/>
  <c r="J60" i="11"/>
  <c r="I60" i="11"/>
  <c r="H60" i="11"/>
  <c r="K59" i="11"/>
  <c r="J59" i="11"/>
  <c r="I59" i="11"/>
  <c r="H59" i="11"/>
  <c r="K58" i="11"/>
  <c r="J58" i="11"/>
  <c r="I58" i="11"/>
  <c r="H58" i="11"/>
  <c r="K57" i="11"/>
  <c r="J57" i="11"/>
  <c r="I57" i="11"/>
  <c r="H57" i="11"/>
  <c r="K56" i="11"/>
  <c r="J56" i="11"/>
  <c r="I56" i="11"/>
  <c r="H56" i="11"/>
  <c r="K55" i="11"/>
  <c r="J55" i="11"/>
  <c r="I55" i="11"/>
  <c r="H55" i="11"/>
  <c r="K54" i="11"/>
  <c r="J54" i="11"/>
  <c r="I54" i="11"/>
  <c r="H54" i="11"/>
  <c r="K53" i="11"/>
  <c r="J53" i="11"/>
  <c r="I53" i="11"/>
  <c r="H53" i="11"/>
  <c r="K52" i="11"/>
  <c r="J52" i="11"/>
  <c r="I52" i="11"/>
  <c r="H52" i="11"/>
  <c r="K51" i="11"/>
  <c r="J51" i="11"/>
  <c r="M51" i="11" s="1"/>
  <c r="I51" i="11"/>
  <c r="H51" i="11"/>
  <c r="K50" i="11"/>
  <c r="J50" i="11"/>
  <c r="I50" i="11"/>
  <c r="H50" i="11"/>
  <c r="K49" i="11"/>
  <c r="J49" i="11"/>
  <c r="I49" i="11"/>
  <c r="H49" i="11"/>
  <c r="K48" i="11"/>
  <c r="J48" i="11"/>
  <c r="I48" i="11"/>
  <c r="H48" i="11"/>
  <c r="K47" i="11"/>
  <c r="J47" i="11"/>
  <c r="I47" i="11"/>
  <c r="H47" i="11"/>
  <c r="K46" i="11"/>
  <c r="J46" i="11"/>
  <c r="I46" i="11"/>
  <c r="H46" i="11"/>
  <c r="K45" i="11"/>
  <c r="J45" i="11"/>
  <c r="I45" i="11"/>
  <c r="H45" i="11"/>
  <c r="K44" i="11"/>
  <c r="J44" i="11"/>
  <c r="I44" i="11"/>
  <c r="H44" i="11"/>
  <c r="K43" i="11"/>
  <c r="J43" i="11"/>
  <c r="I43" i="11"/>
  <c r="H43" i="11"/>
  <c r="K42" i="11"/>
  <c r="J42" i="11"/>
  <c r="I42" i="11"/>
  <c r="H42" i="11"/>
  <c r="K41" i="11"/>
  <c r="J41" i="11"/>
  <c r="I41" i="11"/>
  <c r="H41" i="11"/>
  <c r="L41" i="11" s="1"/>
  <c r="K40" i="11"/>
  <c r="J40" i="11"/>
  <c r="I40" i="11"/>
  <c r="H40" i="11"/>
  <c r="K39" i="11"/>
  <c r="L39" i="11" s="1"/>
  <c r="J39" i="11"/>
  <c r="I39" i="11"/>
  <c r="H39" i="11"/>
  <c r="J37" i="11"/>
  <c r="I37" i="11"/>
  <c r="H37" i="11"/>
  <c r="J36" i="11"/>
  <c r="I36" i="11"/>
  <c r="H36" i="11"/>
  <c r="K35" i="11"/>
  <c r="J35" i="11"/>
  <c r="I35" i="11"/>
  <c r="H35" i="11"/>
  <c r="K34" i="11"/>
  <c r="J34" i="11"/>
  <c r="I34" i="11"/>
  <c r="H34" i="11"/>
  <c r="K33" i="11"/>
  <c r="J33" i="11"/>
  <c r="I33" i="11"/>
  <c r="H33" i="11"/>
  <c r="K32" i="11"/>
  <c r="J32" i="11"/>
  <c r="I32" i="11"/>
  <c r="H32" i="11"/>
  <c r="K31" i="11"/>
  <c r="J31" i="11"/>
  <c r="I31" i="11"/>
  <c r="H31" i="11"/>
  <c r="K30" i="11"/>
  <c r="J30" i="11"/>
  <c r="I30" i="11"/>
  <c r="H30" i="11"/>
  <c r="K29" i="11"/>
  <c r="J29" i="11"/>
  <c r="I29" i="11"/>
  <c r="H29" i="11"/>
  <c r="K28" i="11"/>
  <c r="J28" i="11"/>
  <c r="I28" i="11"/>
  <c r="H28" i="11"/>
  <c r="K27" i="11"/>
  <c r="J27" i="11"/>
  <c r="I27" i="11"/>
  <c r="H27" i="11"/>
  <c r="K26" i="11"/>
  <c r="J26" i="11"/>
  <c r="I26" i="11"/>
  <c r="H26" i="11"/>
  <c r="K25" i="11"/>
  <c r="J25" i="11"/>
  <c r="I25" i="11"/>
  <c r="H25" i="11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4" i="11"/>
  <c r="J4" i="11"/>
  <c r="I4" i="11"/>
  <c r="H4" i="11"/>
  <c r="K3" i="11"/>
  <c r="J3" i="11"/>
  <c r="I3" i="11"/>
  <c r="H3" i="11"/>
  <c r="K2" i="11"/>
  <c r="J2" i="11"/>
  <c r="I2" i="11"/>
  <c r="H2" i="11"/>
  <c r="N41" i="11" l="1"/>
  <c r="N50" i="11"/>
  <c r="N53" i="11"/>
  <c r="N62" i="11"/>
  <c r="N71" i="11"/>
  <c r="N44" i="11"/>
  <c r="N4" i="11"/>
  <c r="N10" i="11"/>
  <c r="O41" i="11"/>
  <c r="O50" i="11"/>
  <c r="O56" i="11"/>
  <c r="O62" i="11"/>
  <c r="O4" i="11"/>
  <c r="M39" i="11"/>
  <c r="L42" i="11"/>
  <c r="N52" i="11"/>
  <c r="L54" i="11"/>
  <c r="L60" i="11"/>
  <c r="L63" i="11"/>
  <c r="L69" i="11"/>
  <c r="N7" i="11"/>
  <c r="M42" i="11"/>
  <c r="O47" i="11"/>
  <c r="O53" i="11"/>
  <c r="O65" i="11"/>
  <c r="O71" i="11"/>
  <c r="O16" i="11"/>
  <c r="M48" i="11"/>
  <c r="M54" i="11"/>
  <c r="M69" i="11"/>
  <c r="O7" i="11"/>
  <c r="L14" i="11"/>
  <c r="L17" i="11"/>
  <c r="L20" i="11"/>
  <c r="L23" i="11"/>
  <c r="L26" i="11"/>
  <c r="L29" i="11"/>
  <c r="L32" i="11"/>
  <c r="L35" i="11"/>
  <c r="N40" i="11"/>
  <c r="L44" i="11"/>
  <c r="N49" i="11"/>
  <c r="M61" i="11"/>
  <c r="N55" i="11"/>
  <c r="N56" i="11"/>
  <c r="L57" i="11"/>
  <c r="L59" i="11"/>
  <c r="N64" i="11"/>
  <c r="N65" i="11"/>
  <c r="L66" i="11"/>
  <c r="L68" i="11"/>
  <c r="L2" i="11"/>
  <c r="L5" i="11"/>
  <c r="L8" i="11"/>
  <c r="L11" i="11"/>
  <c r="M2" i="11"/>
  <c r="M5" i="11"/>
  <c r="M8" i="11"/>
  <c r="M11" i="11"/>
  <c r="M14" i="11"/>
  <c r="M17" i="11"/>
  <c r="M20" i="11"/>
  <c r="M23" i="11"/>
  <c r="M26" i="11"/>
  <c r="M29" i="11"/>
  <c r="M32" i="11"/>
  <c r="M35" i="11"/>
  <c r="L37" i="11"/>
  <c r="O40" i="11"/>
  <c r="M44" i="11"/>
  <c r="O49" i="11"/>
  <c r="O55" i="11"/>
  <c r="M57" i="11"/>
  <c r="M59" i="11"/>
  <c r="O64" i="11"/>
  <c r="M66" i="11"/>
  <c r="M68" i="11"/>
  <c r="M74" i="11"/>
  <c r="L56" i="11"/>
  <c r="N61" i="11"/>
  <c r="L65" i="11"/>
  <c r="N70" i="11"/>
  <c r="N74" i="11"/>
  <c r="N46" i="11"/>
  <c r="N47" i="11"/>
  <c r="L48" i="11"/>
  <c r="L50" i="11"/>
  <c r="M41" i="11"/>
  <c r="O46" i="11"/>
  <c r="M50" i="11"/>
  <c r="O52" i="11"/>
  <c r="M56" i="11"/>
  <c r="O61" i="11"/>
  <c r="M63" i="11"/>
  <c r="M65" i="11"/>
  <c r="O70" i="11"/>
  <c r="N13" i="11"/>
  <c r="N16" i="11"/>
  <c r="N19" i="11"/>
  <c r="N22" i="11"/>
  <c r="N25" i="11"/>
  <c r="N28" i="11"/>
  <c r="N31" i="11"/>
  <c r="N34" i="11"/>
  <c r="L36" i="11"/>
  <c r="M49" i="11"/>
  <c r="N43" i="11"/>
  <c r="L45" i="11"/>
  <c r="L47" i="11"/>
  <c r="L51" i="11"/>
  <c r="L53" i="11"/>
  <c r="N58" i="11"/>
  <c r="N59" i="11"/>
  <c r="L62" i="11"/>
  <c r="L74" i="11"/>
  <c r="N67" i="11"/>
  <c r="N68" i="11"/>
  <c r="L71" i="11"/>
  <c r="L72" i="11"/>
  <c r="N73" i="11"/>
  <c r="O10" i="11"/>
  <c r="O13" i="11"/>
  <c r="O19" i="11"/>
  <c r="O22" i="11"/>
  <c r="O25" i="11"/>
  <c r="O28" i="11"/>
  <c r="O31" i="11"/>
  <c r="O34" i="11"/>
  <c r="O43" i="11"/>
  <c r="O44" i="11"/>
  <c r="M45" i="11"/>
  <c r="M47" i="11"/>
  <c r="M53" i="11"/>
  <c r="O58" i="11"/>
  <c r="O59" i="11"/>
  <c r="M60" i="11"/>
  <c r="M62" i="11"/>
  <c r="O67" i="11"/>
  <c r="O68" i="11"/>
  <c r="M71" i="11"/>
  <c r="O2" i="12"/>
  <c r="N22" i="12"/>
  <c r="P33" i="12"/>
  <c r="N46" i="12"/>
  <c r="P44" i="12"/>
  <c r="Q13" i="12"/>
  <c r="Q4" i="12"/>
  <c r="Q7" i="12"/>
  <c r="Q10" i="12"/>
  <c r="O25" i="12"/>
  <c r="P37" i="12"/>
  <c r="N47" i="12"/>
  <c r="O14" i="12"/>
  <c r="O17" i="12"/>
  <c r="O20" i="12"/>
  <c r="O23" i="12"/>
  <c r="O26" i="12"/>
  <c r="O29" i="12"/>
  <c r="O32" i="12"/>
  <c r="O35" i="12"/>
  <c r="O38" i="12"/>
  <c r="O41" i="12"/>
  <c r="O44" i="12"/>
  <c r="O47" i="12"/>
  <c r="P47" i="12"/>
  <c r="O5" i="12"/>
  <c r="O8" i="12"/>
  <c r="O11" i="12"/>
  <c r="N10" i="12"/>
  <c r="P5" i="12"/>
  <c r="P8" i="12"/>
  <c r="P20" i="12"/>
  <c r="P32" i="12"/>
  <c r="P11" i="12"/>
  <c r="P17" i="12"/>
  <c r="P23" i="12"/>
  <c r="P29" i="12"/>
  <c r="P35" i="12"/>
  <c r="P41" i="12"/>
  <c r="N3" i="12"/>
  <c r="N6" i="12"/>
  <c r="N9" i="12"/>
  <c r="N12" i="12"/>
  <c r="N15" i="12"/>
  <c r="N18" i="12"/>
  <c r="N21" i="12"/>
  <c r="N24" i="12"/>
  <c r="N27" i="12"/>
  <c r="N30" i="12"/>
  <c r="N33" i="12"/>
  <c r="N36" i="12"/>
  <c r="N39" i="12"/>
  <c r="N42" i="12"/>
  <c r="N45" i="12"/>
  <c r="N48" i="12"/>
  <c r="P49" i="12"/>
  <c r="Q16" i="12"/>
  <c r="Q19" i="12"/>
  <c r="Q22" i="12"/>
  <c r="Q25" i="12"/>
  <c r="Q28" i="12"/>
  <c r="Q31" i="12"/>
  <c r="Q34" i="12"/>
  <c r="Q37" i="12"/>
  <c r="Q40" i="12"/>
  <c r="Q43" i="12"/>
  <c r="Q46" i="12"/>
  <c r="Q49" i="12"/>
  <c r="P2" i="12"/>
  <c r="P14" i="12"/>
  <c r="P26" i="12"/>
  <c r="P38" i="12"/>
  <c r="Q2" i="12"/>
  <c r="O3" i="12"/>
  <c r="Q5" i="12"/>
  <c r="O6" i="12"/>
  <c r="Q8" i="12"/>
  <c r="O9" i="12"/>
  <c r="Q11" i="12"/>
  <c r="O12" i="12"/>
  <c r="Q14" i="12"/>
  <c r="O15" i="12"/>
  <c r="Q17" i="12"/>
  <c r="O18" i="12"/>
  <c r="Q20" i="12"/>
  <c r="O21" i="12"/>
  <c r="Q23" i="12"/>
  <c r="O24" i="12"/>
  <c r="Q26" i="12"/>
  <c r="O27" i="12"/>
  <c r="Q29" i="12"/>
  <c r="O30" i="12"/>
  <c r="Q32" i="12"/>
  <c r="O33" i="12"/>
  <c r="Q35" i="12"/>
  <c r="O36" i="12"/>
  <c r="Q38" i="12"/>
  <c r="O39" i="12"/>
  <c r="Q41" i="12"/>
  <c r="O42" i="12"/>
  <c r="Q44" i="12"/>
  <c r="O45" i="12"/>
  <c r="Q47" i="12"/>
  <c r="O48" i="12"/>
  <c r="P3" i="12"/>
  <c r="N4" i="12"/>
  <c r="P6" i="12"/>
  <c r="N7" i="12"/>
  <c r="P9" i="12"/>
  <c r="P12" i="12"/>
  <c r="N13" i="12"/>
  <c r="P15" i="12"/>
  <c r="N16" i="12"/>
  <c r="P18" i="12"/>
  <c r="N19" i="12"/>
  <c r="P21" i="12"/>
  <c r="P24" i="12"/>
  <c r="N25" i="12"/>
  <c r="P27" i="12"/>
  <c r="N28" i="12"/>
  <c r="P30" i="12"/>
  <c r="N31" i="12"/>
  <c r="N34" i="12"/>
  <c r="P36" i="12"/>
  <c r="N37" i="12"/>
  <c r="P39" i="12"/>
  <c r="N40" i="12"/>
  <c r="P42" i="12"/>
  <c r="N43" i="12"/>
  <c r="P45" i="12"/>
  <c r="P48" i="12"/>
  <c r="N49" i="12"/>
  <c r="Q3" i="12"/>
  <c r="O4" i="12"/>
  <c r="Q6" i="12"/>
  <c r="O7" i="12"/>
  <c r="Q9" i="12"/>
  <c r="O10" i="12"/>
  <c r="Q12" i="12"/>
  <c r="O13" i="12"/>
  <c r="Q15" i="12"/>
  <c r="O16" i="12"/>
  <c r="Q18" i="12"/>
  <c r="O19" i="12"/>
  <c r="Q21" i="12"/>
  <c r="O22" i="12"/>
  <c r="Q24" i="12"/>
  <c r="Q27" i="12"/>
  <c r="O28" i="12"/>
  <c r="Q30" i="12"/>
  <c r="O31" i="12"/>
  <c r="Q33" i="12"/>
  <c r="O34" i="12"/>
  <c r="Q36" i="12"/>
  <c r="O37" i="12"/>
  <c r="Q39" i="12"/>
  <c r="O40" i="12"/>
  <c r="Q42" i="12"/>
  <c r="O43" i="12"/>
  <c r="Q45" i="12"/>
  <c r="O46" i="12"/>
  <c r="Q48" i="12"/>
  <c r="O49" i="12"/>
  <c r="N2" i="12"/>
  <c r="P4" i="12"/>
  <c r="N5" i="12"/>
  <c r="P7" i="12"/>
  <c r="N8" i="12"/>
  <c r="P10" i="12"/>
  <c r="N11" i="12"/>
  <c r="P13" i="12"/>
  <c r="N14" i="12"/>
  <c r="P16" i="12"/>
  <c r="N17" i="12"/>
  <c r="P19" i="12"/>
  <c r="N20" i="12"/>
  <c r="P22" i="12"/>
  <c r="N23" i="12"/>
  <c r="P25" i="12"/>
  <c r="N26" i="12"/>
  <c r="P28" i="12"/>
  <c r="N29" i="12"/>
  <c r="P31" i="12"/>
  <c r="N32" i="12"/>
  <c r="P34" i="12"/>
  <c r="N35" i="12"/>
  <c r="N38" i="12"/>
  <c r="P40" i="12"/>
  <c r="N41" i="12"/>
  <c r="P43" i="12"/>
  <c r="N44" i="12"/>
  <c r="P46" i="12"/>
  <c r="N2" i="11"/>
  <c r="L3" i="11"/>
  <c r="N5" i="11"/>
  <c r="L6" i="11"/>
  <c r="N8" i="11"/>
  <c r="L9" i="11"/>
  <c r="N11" i="11"/>
  <c r="L12" i="11"/>
  <c r="N14" i="11"/>
  <c r="L15" i="11"/>
  <c r="N17" i="11"/>
  <c r="L18" i="11"/>
  <c r="N20" i="11"/>
  <c r="L21" i="11"/>
  <c r="N23" i="11"/>
  <c r="L24" i="11"/>
  <c r="N26" i="11"/>
  <c r="L27" i="11"/>
  <c r="N29" i="11"/>
  <c r="L30" i="11"/>
  <c r="N32" i="11"/>
  <c r="L33" i="11"/>
  <c r="N35" i="11"/>
  <c r="M36" i="11"/>
  <c r="M37" i="11"/>
  <c r="O2" i="11"/>
  <c r="M3" i="11"/>
  <c r="O5" i="11"/>
  <c r="M6" i="11"/>
  <c r="O8" i="11"/>
  <c r="M9" i="11"/>
  <c r="O11" i="11"/>
  <c r="M12" i="11"/>
  <c r="O14" i="11"/>
  <c r="M15" i="11"/>
  <c r="O17" i="11"/>
  <c r="M18" i="11"/>
  <c r="O20" i="11"/>
  <c r="M21" i="11"/>
  <c r="O23" i="11"/>
  <c r="M24" i="11"/>
  <c r="O26" i="11"/>
  <c r="M27" i="11"/>
  <c r="O29" i="11"/>
  <c r="M30" i="11"/>
  <c r="O32" i="11"/>
  <c r="M33" i="11"/>
  <c r="O35" i="11"/>
  <c r="N36" i="11"/>
  <c r="N37" i="11"/>
  <c r="M72" i="11"/>
  <c r="N3" i="11"/>
  <c r="L4" i="11"/>
  <c r="N6" i="11"/>
  <c r="L7" i="11"/>
  <c r="N9" i="11"/>
  <c r="L10" i="11"/>
  <c r="N12" i="11"/>
  <c r="L13" i="11"/>
  <c r="N15" i="11"/>
  <c r="L16" i="11"/>
  <c r="N18" i="11"/>
  <c r="L19" i="11"/>
  <c r="N21" i="11"/>
  <c r="L22" i="11"/>
  <c r="N24" i="11"/>
  <c r="L25" i="11"/>
  <c r="N27" i="11"/>
  <c r="L28" i="11"/>
  <c r="N30" i="11"/>
  <c r="L31" i="11"/>
  <c r="N33" i="11"/>
  <c r="L34" i="11"/>
  <c r="N39" i="11"/>
  <c r="L40" i="11"/>
  <c r="N42" i="11"/>
  <c r="L43" i="11"/>
  <c r="N45" i="11"/>
  <c r="L46" i="11"/>
  <c r="N48" i="11"/>
  <c r="L49" i="11"/>
  <c r="N51" i="11"/>
  <c r="L52" i="11"/>
  <c r="N54" i="11"/>
  <c r="L55" i="11"/>
  <c r="N57" i="11"/>
  <c r="L58" i="11"/>
  <c r="N60" i="11"/>
  <c r="L61" i="11"/>
  <c r="N63" i="11"/>
  <c r="L64" i="11"/>
  <c r="N66" i="11"/>
  <c r="L67" i="11"/>
  <c r="N69" i="11"/>
  <c r="L70" i="11"/>
  <c r="N72" i="11"/>
  <c r="L73" i="11"/>
  <c r="O3" i="11"/>
  <c r="M4" i="11"/>
  <c r="O6" i="11"/>
  <c r="M7" i="11"/>
  <c r="O9" i="11"/>
  <c r="M10" i="11"/>
  <c r="O12" i="11"/>
  <c r="M13" i="11"/>
  <c r="O15" i="11"/>
  <c r="M16" i="11"/>
  <c r="O18" i="11"/>
  <c r="M19" i="11"/>
  <c r="O21" i="11"/>
  <c r="M22" i="11"/>
  <c r="O24" i="11"/>
  <c r="M25" i="11"/>
  <c r="O27" i="11"/>
  <c r="M28" i="11"/>
  <c r="O30" i="11"/>
  <c r="M31" i="11"/>
  <c r="O33" i="11"/>
  <c r="M34" i="11"/>
  <c r="O39" i="11"/>
  <c r="M40" i="11"/>
  <c r="O42" i="11"/>
  <c r="M43" i="11"/>
  <c r="O45" i="11"/>
  <c r="M46" i="11"/>
  <c r="O48" i="11"/>
  <c r="O51" i="11"/>
  <c r="M52" i="11"/>
  <c r="O54" i="11"/>
  <c r="M55" i="11"/>
  <c r="O57" i="11"/>
  <c r="M58" i="11"/>
  <c r="O60" i="11"/>
  <c r="O63" i="11"/>
  <c r="M64" i="11"/>
  <c r="O66" i="11"/>
  <c r="M67" i="11"/>
  <c r="O69" i="11"/>
  <c r="M70" i="11"/>
  <c r="O72" i="11"/>
  <c r="M73" i="11"/>
  <c r="N115" i="8" l="1"/>
  <c r="O115" i="8"/>
  <c r="P115" i="8"/>
  <c r="N116" i="8"/>
  <c r="O116" i="8"/>
  <c r="Q116" i="8"/>
  <c r="N117" i="8"/>
  <c r="O117" i="8"/>
  <c r="P117" i="8"/>
  <c r="Q117" i="8"/>
  <c r="N118" i="8"/>
  <c r="O118" i="8"/>
  <c r="P118" i="8"/>
  <c r="Q118" i="8"/>
  <c r="N119" i="8"/>
  <c r="O119" i="8"/>
  <c r="P119" i="8"/>
  <c r="Q119" i="8"/>
  <c r="N120" i="8"/>
  <c r="O120" i="8"/>
  <c r="P120" i="8"/>
  <c r="Q120" i="8"/>
  <c r="N121" i="8"/>
  <c r="O121" i="8"/>
  <c r="P121" i="8"/>
  <c r="Q121" i="8"/>
  <c r="N122" i="8"/>
  <c r="O122" i="8"/>
  <c r="P122" i="8"/>
  <c r="Q122" i="8"/>
  <c r="N123" i="8"/>
  <c r="O123" i="8"/>
  <c r="P123" i="8"/>
  <c r="Q123" i="8"/>
  <c r="N124" i="8"/>
  <c r="O124" i="8"/>
  <c r="P124" i="8"/>
  <c r="Q124" i="8"/>
  <c r="N125" i="8"/>
  <c r="O125" i="8"/>
  <c r="P125" i="8"/>
  <c r="Q125" i="8"/>
  <c r="O114" i="8"/>
  <c r="P114" i="8"/>
  <c r="Q114" i="8"/>
  <c r="N114" i="8"/>
  <c r="N103" i="8"/>
  <c r="O103" i="8"/>
  <c r="P103" i="8"/>
  <c r="Q103" i="8"/>
  <c r="N104" i="8"/>
  <c r="O104" i="8"/>
  <c r="P104" i="8"/>
  <c r="Q104" i="8"/>
  <c r="N105" i="8"/>
  <c r="O105" i="8"/>
  <c r="P105" i="8"/>
  <c r="Q105" i="8"/>
  <c r="N106" i="8"/>
  <c r="O106" i="8"/>
  <c r="P106" i="8"/>
  <c r="Q106" i="8"/>
  <c r="N107" i="8"/>
  <c r="O107" i="8"/>
  <c r="P107" i="8"/>
  <c r="Q107" i="8"/>
  <c r="N108" i="8"/>
  <c r="O108" i="8"/>
  <c r="P108" i="8"/>
  <c r="Q108" i="8"/>
  <c r="N109" i="8"/>
  <c r="O109" i="8"/>
  <c r="P109" i="8"/>
  <c r="Q109" i="8"/>
  <c r="N110" i="8"/>
  <c r="O110" i="8"/>
  <c r="P110" i="8"/>
  <c r="Q110" i="8"/>
  <c r="N111" i="8"/>
  <c r="O111" i="8"/>
  <c r="P111" i="8"/>
  <c r="Q111" i="8"/>
  <c r="N112" i="8"/>
  <c r="O112" i="8"/>
  <c r="P112" i="8"/>
  <c r="Q112" i="8"/>
  <c r="N113" i="8"/>
  <c r="O113" i="8"/>
  <c r="P113" i="8"/>
  <c r="Q113" i="8"/>
  <c r="O102" i="8"/>
  <c r="P102" i="8"/>
  <c r="Q102" i="8"/>
  <c r="N102" i="8"/>
  <c r="J103" i="8"/>
  <c r="K103" i="8"/>
  <c r="L103" i="8"/>
  <c r="M103" i="8"/>
  <c r="J104" i="8"/>
  <c r="K104" i="8"/>
  <c r="L104" i="8"/>
  <c r="M104" i="8"/>
  <c r="J105" i="8"/>
  <c r="K105" i="8"/>
  <c r="L105" i="8"/>
  <c r="M105" i="8"/>
  <c r="J106" i="8"/>
  <c r="K106" i="8"/>
  <c r="L106" i="8"/>
  <c r="M106" i="8"/>
  <c r="J107" i="8"/>
  <c r="K107" i="8"/>
  <c r="L107" i="8"/>
  <c r="M107" i="8"/>
  <c r="J108" i="8"/>
  <c r="K108" i="8"/>
  <c r="L108" i="8"/>
  <c r="M108" i="8"/>
  <c r="J109" i="8"/>
  <c r="K109" i="8"/>
  <c r="L109" i="8"/>
  <c r="M109" i="8"/>
  <c r="J110" i="8"/>
  <c r="K110" i="8"/>
  <c r="L110" i="8"/>
  <c r="M110" i="8"/>
  <c r="J111" i="8"/>
  <c r="K111" i="8"/>
  <c r="L111" i="8"/>
  <c r="M111" i="8"/>
  <c r="J112" i="8"/>
  <c r="K112" i="8"/>
  <c r="L112" i="8"/>
  <c r="M112" i="8"/>
  <c r="J113" i="8"/>
  <c r="K113" i="8"/>
  <c r="L113" i="8"/>
  <c r="M113" i="8"/>
  <c r="J114" i="8"/>
  <c r="K114" i="8"/>
  <c r="L114" i="8"/>
  <c r="M114" i="8"/>
  <c r="J115" i="8"/>
  <c r="K115" i="8"/>
  <c r="L115" i="8"/>
  <c r="J116" i="8"/>
  <c r="K116" i="8"/>
  <c r="M116" i="8"/>
  <c r="J117" i="8"/>
  <c r="K117" i="8"/>
  <c r="L117" i="8"/>
  <c r="M117" i="8"/>
  <c r="J118" i="8"/>
  <c r="K118" i="8"/>
  <c r="L118" i="8"/>
  <c r="M118" i="8"/>
  <c r="J119" i="8"/>
  <c r="K119" i="8"/>
  <c r="L119" i="8"/>
  <c r="M119" i="8"/>
  <c r="J120" i="8"/>
  <c r="K120" i="8"/>
  <c r="L120" i="8"/>
  <c r="M120" i="8"/>
  <c r="J121" i="8"/>
  <c r="K121" i="8"/>
  <c r="L121" i="8"/>
  <c r="M121" i="8"/>
  <c r="J122" i="8"/>
  <c r="K122" i="8"/>
  <c r="L122" i="8"/>
  <c r="M122" i="8"/>
  <c r="J123" i="8"/>
  <c r="K123" i="8"/>
  <c r="L123" i="8"/>
  <c r="M123" i="8"/>
  <c r="J124" i="8"/>
  <c r="K124" i="8"/>
  <c r="L124" i="8"/>
  <c r="M124" i="8"/>
  <c r="J125" i="8"/>
  <c r="K125" i="8"/>
  <c r="L125" i="8"/>
  <c r="M125" i="8"/>
  <c r="K102" i="8"/>
  <c r="L102" i="8"/>
  <c r="M102" i="8"/>
  <c r="J102" i="8"/>
  <c r="N90" i="8"/>
  <c r="O90" i="8"/>
  <c r="P90" i="8"/>
  <c r="Q90" i="8"/>
  <c r="N91" i="8"/>
  <c r="O91" i="8"/>
  <c r="P91" i="8"/>
  <c r="Q91" i="8"/>
  <c r="N92" i="8"/>
  <c r="O92" i="8"/>
  <c r="P92" i="8"/>
  <c r="Q92" i="8"/>
  <c r="N93" i="8"/>
  <c r="O93" i="8"/>
  <c r="P93" i="8"/>
  <c r="Q93" i="8"/>
  <c r="N94" i="8"/>
  <c r="O94" i="8"/>
  <c r="P94" i="8"/>
  <c r="Q94" i="8"/>
  <c r="N95" i="8"/>
  <c r="O95" i="8"/>
  <c r="P95" i="8"/>
  <c r="Q95" i="8"/>
  <c r="N96" i="8"/>
  <c r="O96" i="8"/>
  <c r="P96" i="8"/>
  <c r="Q96" i="8"/>
  <c r="N97" i="8"/>
  <c r="O97" i="8"/>
  <c r="P97" i="8"/>
  <c r="Q97" i="8"/>
  <c r="N98" i="8"/>
  <c r="O98" i="8"/>
  <c r="P98" i="8"/>
  <c r="Q98" i="8"/>
  <c r="N99" i="8"/>
  <c r="O99" i="8"/>
  <c r="P99" i="8"/>
  <c r="Q99" i="8"/>
  <c r="N100" i="8"/>
  <c r="O100" i="8"/>
  <c r="P100" i="8"/>
  <c r="Q100" i="8"/>
  <c r="O89" i="8"/>
  <c r="P89" i="8"/>
  <c r="Q89" i="8"/>
  <c r="N89" i="8"/>
  <c r="N78" i="8"/>
  <c r="O78" i="8"/>
  <c r="P78" i="8"/>
  <c r="Q78" i="8"/>
  <c r="N79" i="8"/>
  <c r="O79" i="8"/>
  <c r="P79" i="8"/>
  <c r="Q79" i="8"/>
  <c r="N80" i="8"/>
  <c r="O80" i="8"/>
  <c r="P80" i="8"/>
  <c r="Q80" i="8"/>
  <c r="N81" i="8"/>
  <c r="O81" i="8"/>
  <c r="P81" i="8"/>
  <c r="Q81" i="8"/>
  <c r="N82" i="8"/>
  <c r="O82" i="8"/>
  <c r="P82" i="8"/>
  <c r="Q82" i="8"/>
  <c r="N83" i="8"/>
  <c r="O83" i="8"/>
  <c r="P83" i="8"/>
  <c r="Q83" i="8"/>
  <c r="N84" i="8"/>
  <c r="O84" i="8"/>
  <c r="P84" i="8"/>
  <c r="Q84" i="8"/>
  <c r="N85" i="8"/>
  <c r="O85" i="8"/>
  <c r="P85" i="8"/>
  <c r="Q85" i="8"/>
  <c r="N86" i="8"/>
  <c r="O86" i="8"/>
  <c r="P86" i="8"/>
  <c r="Q86" i="8"/>
  <c r="N87" i="8"/>
  <c r="O87" i="8"/>
  <c r="P87" i="8"/>
  <c r="Q87" i="8"/>
  <c r="N88" i="8"/>
  <c r="O88" i="8"/>
  <c r="P88" i="8"/>
  <c r="Q88" i="8"/>
  <c r="O77" i="8"/>
  <c r="P77" i="8"/>
  <c r="Q77" i="8"/>
  <c r="N77" i="8"/>
  <c r="J78" i="8"/>
  <c r="K78" i="8"/>
  <c r="L78" i="8"/>
  <c r="M78" i="8"/>
  <c r="J79" i="8"/>
  <c r="K79" i="8"/>
  <c r="L79" i="8"/>
  <c r="M79" i="8"/>
  <c r="J80" i="8"/>
  <c r="K80" i="8"/>
  <c r="L80" i="8"/>
  <c r="M80" i="8"/>
  <c r="J81" i="8"/>
  <c r="K81" i="8"/>
  <c r="L81" i="8"/>
  <c r="M81" i="8"/>
  <c r="J82" i="8"/>
  <c r="K82" i="8"/>
  <c r="L82" i="8"/>
  <c r="M82" i="8"/>
  <c r="J83" i="8"/>
  <c r="K83" i="8"/>
  <c r="L83" i="8"/>
  <c r="M83" i="8"/>
  <c r="J84" i="8"/>
  <c r="K84" i="8"/>
  <c r="L84" i="8"/>
  <c r="M84" i="8"/>
  <c r="J85" i="8"/>
  <c r="K85" i="8"/>
  <c r="L85" i="8"/>
  <c r="M85" i="8"/>
  <c r="J86" i="8"/>
  <c r="K86" i="8"/>
  <c r="L86" i="8"/>
  <c r="M86" i="8"/>
  <c r="J87" i="8"/>
  <c r="K87" i="8"/>
  <c r="L87" i="8"/>
  <c r="M87" i="8"/>
  <c r="J88" i="8"/>
  <c r="K88" i="8"/>
  <c r="L88" i="8"/>
  <c r="M88" i="8"/>
  <c r="J89" i="8"/>
  <c r="K89" i="8"/>
  <c r="L89" i="8"/>
  <c r="M89" i="8"/>
  <c r="J90" i="8"/>
  <c r="K90" i="8"/>
  <c r="L90" i="8"/>
  <c r="M90" i="8"/>
  <c r="J91" i="8"/>
  <c r="K91" i="8"/>
  <c r="L91" i="8"/>
  <c r="M91" i="8"/>
  <c r="J92" i="8"/>
  <c r="K92" i="8"/>
  <c r="L92" i="8"/>
  <c r="M92" i="8"/>
  <c r="J93" i="8"/>
  <c r="K93" i="8"/>
  <c r="L93" i="8"/>
  <c r="M93" i="8"/>
  <c r="J94" i="8"/>
  <c r="K94" i="8"/>
  <c r="L94" i="8"/>
  <c r="M94" i="8"/>
  <c r="J95" i="8"/>
  <c r="K95" i="8"/>
  <c r="L95" i="8"/>
  <c r="M95" i="8"/>
  <c r="J96" i="8"/>
  <c r="K96" i="8"/>
  <c r="L96" i="8"/>
  <c r="M96" i="8"/>
  <c r="J97" i="8"/>
  <c r="K97" i="8"/>
  <c r="L97" i="8"/>
  <c r="M97" i="8"/>
  <c r="J98" i="8"/>
  <c r="K98" i="8"/>
  <c r="L98" i="8"/>
  <c r="M98" i="8"/>
  <c r="J99" i="8"/>
  <c r="K99" i="8"/>
  <c r="L99" i="8"/>
  <c r="M99" i="8"/>
  <c r="J100" i="8"/>
  <c r="K100" i="8"/>
  <c r="L100" i="8"/>
  <c r="M100" i="8"/>
  <c r="K77" i="8"/>
  <c r="L77" i="8"/>
  <c r="M77" i="8"/>
  <c r="J77" i="8"/>
  <c r="N65" i="8"/>
  <c r="O65" i="8"/>
  <c r="P65" i="8"/>
  <c r="Q65" i="8"/>
  <c r="N66" i="8"/>
  <c r="O66" i="8"/>
  <c r="P66" i="8"/>
  <c r="Q66" i="8"/>
  <c r="N67" i="8"/>
  <c r="O67" i="8"/>
  <c r="P67" i="8"/>
  <c r="Q67" i="8"/>
  <c r="N68" i="8"/>
  <c r="O68" i="8"/>
  <c r="P68" i="8"/>
  <c r="Q68" i="8"/>
  <c r="N69" i="8"/>
  <c r="O69" i="8"/>
  <c r="P69" i="8"/>
  <c r="Q69" i="8"/>
  <c r="N70" i="8"/>
  <c r="O70" i="8"/>
  <c r="P70" i="8"/>
  <c r="Q70" i="8"/>
  <c r="N71" i="8"/>
  <c r="O71" i="8"/>
  <c r="P71" i="8"/>
  <c r="Q71" i="8"/>
  <c r="N72" i="8"/>
  <c r="O72" i="8"/>
  <c r="P72" i="8"/>
  <c r="Q72" i="8"/>
  <c r="N73" i="8"/>
  <c r="O73" i="8"/>
  <c r="P73" i="8"/>
  <c r="Q73" i="8"/>
  <c r="N74" i="8"/>
  <c r="O74" i="8"/>
  <c r="P74" i="8"/>
  <c r="Q74" i="8"/>
  <c r="N75" i="8"/>
  <c r="O75" i="8"/>
  <c r="P75" i="8"/>
  <c r="Q75" i="8"/>
  <c r="O64" i="8"/>
  <c r="P64" i="8"/>
  <c r="Q64" i="8"/>
  <c r="N64" i="8"/>
  <c r="N53" i="8"/>
  <c r="O53" i="8"/>
  <c r="P53" i="8"/>
  <c r="Q53" i="8"/>
  <c r="N54" i="8"/>
  <c r="O54" i="8"/>
  <c r="P54" i="8"/>
  <c r="Q54" i="8"/>
  <c r="N55" i="8"/>
  <c r="O55" i="8"/>
  <c r="P55" i="8"/>
  <c r="Q55" i="8"/>
  <c r="N56" i="8"/>
  <c r="O56" i="8"/>
  <c r="P56" i="8"/>
  <c r="Q56" i="8"/>
  <c r="N57" i="8"/>
  <c r="O57" i="8"/>
  <c r="P57" i="8"/>
  <c r="Q57" i="8"/>
  <c r="N58" i="8"/>
  <c r="O58" i="8"/>
  <c r="P58" i="8"/>
  <c r="Q58" i="8"/>
  <c r="N59" i="8"/>
  <c r="O59" i="8"/>
  <c r="P59" i="8"/>
  <c r="Q59" i="8"/>
  <c r="N60" i="8"/>
  <c r="O60" i="8"/>
  <c r="P60" i="8"/>
  <c r="Q60" i="8"/>
  <c r="N61" i="8"/>
  <c r="O61" i="8"/>
  <c r="P61" i="8"/>
  <c r="Q61" i="8"/>
  <c r="N62" i="8"/>
  <c r="O62" i="8"/>
  <c r="P62" i="8"/>
  <c r="Q62" i="8"/>
  <c r="N63" i="8"/>
  <c r="O63" i="8"/>
  <c r="P63" i="8"/>
  <c r="Q63" i="8"/>
  <c r="O52" i="8"/>
  <c r="P52" i="8"/>
  <c r="Q52" i="8"/>
  <c r="N52" i="8"/>
  <c r="J53" i="8"/>
  <c r="K53" i="8"/>
  <c r="L53" i="8"/>
  <c r="M53" i="8"/>
  <c r="J54" i="8"/>
  <c r="K54" i="8"/>
  <c r="L54" i="8"/>
  <c r="M54" i="8"/>
  <c r="J55" i="8"/>
  <c r="K55" i="8"/>
  <c r="L55" i="8"/>
  <c r="M55" i="8"/>
  <c r="J56" i="8"/>
  <c r="K56" i="8"/>
  <c r="L56" i="8"/>
  <c r="M56" i="8"/>
  <c r="J57" i="8"/>
  <c r="K57" i="8"/>
  <c r="L57" i="8"/>
  <c r="M57" i="8"/>
  <c r="J58" i="8"/>
  <c r="K58" i="8"/>
  <c r="L58" i="8"/>
  <c r="M58" i="8"/>
  <c r="J59" i="8"/>
  <c r="K59" i="8"/>
  <c r="L59" i="8"/>
  <c r="M59" i="8"/>
  <c r="J60" i="8"/>
  <c r="K60" i="8"/>
  <c r="L60" i="8"/>
  <c r="M60" i="8"/>
  <c r="J61" i="8"/>
  <c r="K61" i="8"/>
  <c r="L61" i="8"/>
  <c r="M61" i="8"/>
  <c r="J62" i="8"/>
  <c r="K62" i="8"/>
  <c r="L62" i="8"/>
  <c r="M62" i="8"/>
  <c r="J63" i="8"/>
  <c r="K63" i="8"/>
  <c r="L63" i="8"/>
  <c r="M63" i="8"/>
  <c r="J64" i="8"/>
  <c r="K64" i="8"/>
  <c r="L64" i="8"/>
  <c r="M64" i="8"/>
  <c r="J65" i="8"/>
  <c r="K65" i="8"/>
  <c r="L65" i="8"/>
  <c r="M65" i="8"/>
  <c r="J66" i="8"/>
  <c r="K66" i="8"/>
  <c r="L66" i="8"/>
  <c r="M66" i="8"/>
  <c r="J67" i="8"/>
  <c r="K67" i="8"/>
  <c r="L67" i="8"/>
  <c r="M67" i="8"/>
  <c r="J68" i="8"/>
  <c r="K68" i="8"/>
  <c r="L68" i="8"/>
  <c r="M68" i="8"/>
  <c r="J69" i="8"/>
  <c r="K69" i="8"/>
  <c r="L69" i="8"/>
  <c r="M69" i="8"/>
  <c r="J70" i="8"/>
  <c r="K70" i="8"/>
  <c r="L70" i="8"/>
  <c r="M70" i="8"/>
  <c r="J71" i="8"/>
  <c r="K71" i="8"/>
  <c r="L71" i="8"/>
  <c r="M71" i="8"/>
  <c r="J72" i="8"/>
  <c r="K72" i="8"/>
  <c r="L72" i="8"/>
  <c r="M72" i="8"/>
  <c r="J73" i="8"/>
  <c r="K73" i="8"/>
  <c r="L73" i="8"/>
  <c r="M73" i="8"/>
  <c r="J74" i="8"/>
  <c r="K74" i="8"/>
  <c r="L74" i="8"/>
  <c r="M74" i="8"/>
  <c r="J75" i="8"/>
  <c r="K75" i="8"/>
  <c r="L75" i="8"/>
  <c r="M75" i="8"/>
  <c r="K52" i="8"/>
  <c r="L52" i="8"/>
  <c r="M52" i="8"/>
  <c r="J52" i="8"/>
  <c r="N40" i="8"/>
  <c r="O40" i="8"/>
  <c r="P40" i="8"/>
  <c r="Q40" i="8"/>
  <c r="N41" i="8"/>
  <c r="O41" i="8"/>
  <c r="P41" i="8"/>
  <c r="Q41" i="8"/>
  <c r="N42" i="8"/>
  <c r="O42" i="8"/>
  <c r="P42" i="8"/>
  <c r="Q42" i="8"/>
  <c r="N43" i="8"/>
  <c r="O43" i="8"/>
  <c r="P43" i="8"/>
  <c r="Q43" i="8"/>
  <c r="N44" i="8"/>
  <c r="O44" i="8"/>
  <c r="P44" i="8"/>
  <c r="Q44" i="8"/>
  <c r="N45" i="8"/>
  <c r="O45" i="8"/>
  <c r="P45" i="8"/>
  <c r="Q45" i="8"/>
  <c r="N46" i="8"/>
  <c r="O46" i="8"/>
  <c r="P46" i="8"/>
  <c r="Q46" i="8"/>
  <c r="N47" i="8"/>
  <c r="O47" i="8"/>
  <c r="P47" i="8"/>
  <c r="Q47" i="8"/>
  <c r="N48" i="8"/>
  <c r="O48" i="8"/>
  <c r="P48" i="8"/>
  <c r="Q48" i="8"/>
  <c r="N49" i="8"/>
  <c r="O49" i="8"/>
  <c r="P49" i="8"/>
  <c r="Q49" i="8"/>
  <c r="N50" i="8"/>
  <c r="O50" i="8"/>
  <c r="P50" i="8"/>
  <c r="Q50" i="8"/>
  <c r="O39" i="8"/>
  <c r="P39" i="8"/>
  <c r="Q39" i="8"/>
  <c r="N39" i="8"/>
  <c r="N28" i="8"/>
  <c r="O28" i="8"/>
  <c r="P28" i="8"/>
  <c r="Q28" i="8"/>
  <c r="N29" i="8"/>
  <c r="O29" i="8"/>
  <c r="P29" i="8"/>
  <c r="Q29" i="8"/>
  <c r="N30" i="8"/>
  <c r="O30" i="8"/>
  <c r="P30" i="8"/>
  <c r="Q30" i="8"/>
  <c r="N31" i="8"/>
  <c r="O31" i="8"/>
  <c r="P31" i="8"/>
  <c r="Q31" i="8"/>
  <c r="N32" i="8"/>
  <c r="O32" i="8"/>
  <c r="P32" i="8"/>
  <c r="Q32" i="8"/>
  <c r="N33" i="8"/>
  <c r="O33" i="8"/>
  <c r="P33" i="8"/>
  <c r="Q33" i="8"/>
  <c r="N34" i="8"/>
  <c r="O34" i="8"/>
  <c r="P34" i="8"/>
  <c r="Q34" i="8"/>
  <c r="N35" i="8"/>
  <c r="O35" i="8"/>
  <c r="P35" i="8"/>
  <c r="Q35" i="8"/>
  <c r="N36" i="8"/>
  <c r="O36" i="8"/>
  <c r="P36" i="8"/>
  <c r="Q36" i="8"/>
  <c r="N37" i="8"/>
  <c r="O37" i="8"/>
  <c r="P37" i="8"/>
  <c r="Q37" i="8"/>
  <c r="N38" i="8"/>
  <c r="O38" i="8"/>
  <c r="P38" i="8"/>
  <c r="Q38" i="8"/>
  <c r="O27" i="8"/>
  <c r="P27" i="8"/>
  <c r="Q27" i="8"/>
  <c r="J28" i="8"/>
  <c r="K28" i="8"/>
  <c r="L28" i="8"/>
  <c r="M28" i="8"/>
  <c r="J29" i="8"/>
  <c r="K29" i="8"/>
  <c r="L29" i="8"/>
  <c r="M29" i="8"/>
  <c r="J30" i="8"/>
  <c r="K30" i="8"/>
  <c r="L30" i="8"/>
  <c r="M30" i="8"/>
  <c r="J31" i="8"/>
  <c r="K31" i="8"/>
  <c r="L31" i="8"/>
  <c r="M31" i="8"/>
  <c r="J32" i="8"/>
  <c r="K32" i="8"/>
  <c r="L32" i="8"/>
  <c r="M32" i="8"/>
  <c r="J33" i="8"/>
  <c r="K33" i="8"/>
  <c r="L33" i="8"/>
  <c r="M33" i="8"/>
  <c r="J34" i="8"/>
  <c r="K34" i="8"/>
  <c r="L34" i="8"/>
  <c r="M34" i="8"/>
  <c r="J35" i="8"/>
  <c r="K35" i="8"/>
  <c r="L35" i="8"/>
  <c r="M35" i="8"/>
  <c r="J36" i="8"/>
  <c r="K36" i="8"/>
  <c r="L36" i="8"/>
  <c r="M36" i="8"/>
  <c r="J37" i="8"/>
  <c r="K37" i="8"/>
  <c r="L37" i="8"/>
  <c r="M37" i="8"/>
  <c r="J38" i="8"/>
  <c r="K38" i="8"/>
  <c r="L38" i="8"/>
  <c r="M38" i="8"/>
  <c r="J39" i="8"/>
  <c r="K39" i="8"/>
  <c r="L39" i="8"/>
  <c r="M39" i="8"/>
  <c r="J40" i="8"/>
  <c r="K40" i="8"/>
  <c r="L40" i="8"/>
  <c r="M40" i="8"/>
  <c r="J41" i="8"/>
  <c r="K41" i="8"/>
  <c r="L41" i="8"/>
  <c r="M41" i="8"/>
  <c r="J42" i="8"/>
  <c r="K42" i="8"/>
  <c r="L42" i="8"/>
  <c r="M42" i="8"/>
  <c r="J43" i="8"/>
  <c r="K43" i="8"/>
  <c r="L43" i="8"/>
  <c r="M43" i="8"/>
  <c r="J44" i="8"/>
  <c r="K44" i="8"/>
  <c r="L44" i="8"/>
  <c r="M44" i="8"/>
  <c r="J45" i="8"/>
  <c r="K45" i="8"/>
  <c r="L45" i="8"/>
  <c r="M45" i="8"/>
  <c r="J46" i="8"/>
  <c r="K46" i="8"/>
  <c r="L46" i="8"/>
  <c r="M46" i="8"/>
  <c r="J47" i="8"/>
  <c r="K47" i="8"/>
  <c r="L47" i="8"/>
  <c r="M47" i="8"/>
  <c r="J48" i="8"/>
  <c r="K48" i="8"/>
  <c r="L48" i="8"/>
  <c r="M48" i="8"/>
  <c r="J49" i="8"/>
  <c r="K49" i="8"/>
  <c r="L49" i="8"/>
  <c r="M49" i="8"/>
  <c r="J50" i="8"/>
  <c r="K50" i="8"/>
  <c r="L50" i="8"/>
  <c r="M50" i="8"/>
  <c r="K27" i="8"/>
  <c r="L27" i="8"/>
  <c r="M27" i="8"/>
  <c r="J27" i="8"/>
  <c r="N27" i="8" s="1"/>
  <c r="N15" i="8"/>
  <c r="O15" i="8"/>
  <c r="P15" i="8"/>
  <c r="Q15" i="8"/>
  <c r="N16" i="8"/>
  <c r="O16" i="8"/>
  <c r="P16" i="8"/>
  <c r="Q16" i="8"/>
  <c r="N17" i="8"/>
  <c r="O17" i="8"/>
  <c r="P17" i="8"/>
  <c r="Q17" i="8"/>
  <c r="N18" i="8"/>
  <c r="O18" i="8"/>
  <c r="P18" i="8"/>
  <c r="Q18" i="8"/>
  <c r="N19" i="8"/>
  <c r="O19" i="8"/>
  <c r="P19" i="8"/>
  <c r="Q19" i="8"/>
  <c r="N20" i="8"/>
  <c r="O20" i="8"/>
  <c r="P20" i="8"/>
  <c r="Q20" i="8"/>
  <c r="N21" i="8"/>
  <c r="O21" i="8"/>
  <c r="P21" i="8"/>
  <c r="Q21" i="8"/>
  <c r="N22" i="8"/>
  <c r="O22" i="8"/>
  <c r="P22" i="8"/>
  <c r="Q22" i="8"/>
  <c r="N23" i="8"/>
  <c r="O23" i="8"/>
  <c r="P23" i="8"/>
  <c r="Q23" i="8"/>
  <c r="N24" i="8"/>
  <c r="O24" i="8"/>
  <c r="P24" i="8"/>
  <c r="Q24" i="8"/>
  <c r="N25" i="8"/>
  <c r="O25" i="8"/>
  <c r="P25" i="8"/>
  <c r="Q25" i="8"/>
  <c r="O14" i="8"/>
  <c r="P14" i="8"/>
  <c r="Q14" i="8"/>
  <c r="N14" i="8"/>
  <c r="N3" i="8"/>
  <c r="O3" i="8"/>
  <c r="P3" i="8"/>
  <c r="Q3" i="8"/>
  <c r="N4" i="8"/>
  <c r="O4" i="8"/>
  <c r="P4" i="8"/>
  <c r="Q4" i="8"/>
  <c r="N5" i="8"/>
  <c r="O5" i="8"/>
  <c r="P5" i="8"/>
  <c r="Q5" i="8"/>
  <c r="N6" i="8"/>
  <c r="O6" i="8"/>
  <c r="P6" i="8"/>
  <c r="Q6" i="8"/>
  <c r="N7" i="8"/>
  <c r="O7" i="8"/>
  <c r="P7" i="8"/>
  <c r="Q7" i="8"/>
  <c r="N8" i="8"/>
  <c r="O8" i="8"/>
  <c r="P8" i="8"/>
  <c r="Q8" i="8"/>
  <c r="N9" i="8"/>
  <c r="O9" i="8"/>
  <c r="P9" i="8"/>
  <c r="Q9" i="8"/>
  <c r="N10" i="8"/>
  <c r="O10" i="8"/>
  <c r="P10" i="8"/>
  <c r="Q10" i="8"/>
  <c r="N11" i="8"/>
  <c r="O11" i="8"/>
  <c r="P11" i="8"/>
  <c r="Q11" i="8"/>
  <c r="N12" i="8"/>
  <c r="O12" i="8"/>
  <c r="P12" i="8"/>
  <c r="Q12" i="8"/>
  <c r="N13" i="8"/>
  <c r="O13" i="8"/>
  <c r="P13" i="8"/>
  <c r="Q13" i="8"/>
  <c r="O2" i="8"/>
  <c r="P2" i="8"/>
  <c r="Q2" i="8"/>
  <c r="N2" i="8"/>
  <c r="J3" i="8"/>
  <c r="K3" i="8"/>
  <c r="L3" i="8"/>
  <c r="M3" i="8"/>
  <c r="J4" i="8"/>
  <c r="K4" i="8"/>
  <c r="L4" i="8"/>
  <c r="M4" i="8"/>
  <c r="J5" i="8"/>
  <c r="K5" i="8"/>
  <c r="L5" i="8"/>
  <c r="M5" i="8"/>
  <c r="J6" i="8"/>
  <c r="K6" i="8"/>
  <c r="L6" i="8"/>
  <c r="M6" i="8"/>
  <c r="J7" i="8"/>
  <c r="K7" i="8"/>
  <c r="L7" i="8"/>
  <c r="M7" i="8"/>
  <c r="J8" i="8"/>
  <c r="K8" i="8"/>
  <c r="L8" i="8"/>
  <c r="M8" i="8"/>
  <c r="J9" i="8"/>
  <c r="K9" i="8"/>
  <c r="L9" i="8"/>
  <c r="M9" i="8"/>
  <c r="J10" i="8"/>
  <c r="K10" i="8"/>
  <c r="L10" i="8"/>
  <c r="M10" i="8"/>
  <c r="J11" i="8"/>
  <c r="K11" i="8"/>
  <c r="L11" i="8"/>
  <c r="M11" i="8"/>
  <c r="J12" i="8"/>
  <c r="K12" i="8"/>
  <c r="L12" i="8"/>
  <c r="M12" i="8"/>
  <c r="J13" i="8"/>
  <c r="K13" i="8"/>
  <c r="L13" i="8"/>
  <c r="M13" i="8"/>
  <c r="J14" i="8"/>
  <c r="K14" i="8"/>
  <c r="L14" i="8"/>
  <c r="M14" i="8"/>
  <c r="J15" i="8"/>
  <c r="K15" i="8"/>
  <c r="L15" i="8"/>
  <c r="M15" i="8"/>
  <c r="J16" i="8"/>
  <c r="K16" i="8"/>
  <c r="L16" i="8"/>
  <c r="M16" i="8"/>
  <c r="J17" i="8"/>
  <c r="K17" i="8"/>
  <c r="L17" i="8"/>
  <c r="M17" i="8"/>
  <c r="J18" i="8"/>
  <c r="K18" i="8"/>
  <c r="L18" i="8"/>
  <c r="M18" i="8"/>
  <c r="J19" i="8"/>
  <c r="K19" i="8"/>
  <c r="L19" i="8"/>
  <c r="M19" i="8"/>
  <c r="J20" i="8"/>
  <c r="K20" i="8"/>
  <c r="L20" i="8"/>
  <c r="M20" i="8"/>
  <c r="J21" i="8"/>
  <c r="K21" i="8"/>
  <c r="L21" i="8"/>
  <c r="M21" i="8"/>
  <c r="J22" i="8"/>
  <c r="K22" i="8"/>
  <c r="L22" i="8"/>
  <c r="M22" i="8"/>
  <c r="J23" i="8"/>
  <c r="K23" i="8"/>
  <c r="L23" i="8"/>
  <c r="M23" i="8"/>
  <c r="J24" i="8"/>
  <c r="K24" i="8"/>
  <c r="L24" i="8"/>
  <c r="M24" i="8"/>
  <c r="J25" i="8"/>
  <c r="K25" i="8"/>
  <c r="L25" i="8"/>
  <c r="M25" i="8"/>
  <c r="K2" i="8"/>
  <c r="L2" i="8"/>
  <c r="M2" i="8"/>
  <c r="J2" i="8"/>
</calcChain>
</file>

<file path=xl/sharedStrings.xml><?xml version="1.0" encoding="utf-8"?>
<sst xmlns="http://schemas.openxmlformats.org/spreadsheetml/2006/main" count="724" uniqueCount="356">
  <si>
    <t>TRMU</t>
  </si>
  <si>
    <t>TPNPDIVCNK</t>
  </si>
  <si>
    <t>MTO1</t>
  </si>
  <si>
    <t>LGFVVGR</t>
  </si>
  <si>
    <t>ACTB</t>
  </si>
  <si>
    <t>GAPDH</t>
  </si>
  <si>
    <t>sample</t>
  </si>
  <si>
    <t>IGR37</t>
  </si>
  <si>
    <t>IGR37xp+vem</t>
  </si>
  <si>
    <t>PUS7</t>
  </si>
  <si>
    <t>Peptide</t>
  </si>
  <si>
    <t>proteinName</t>
  </si>
  <si>
    <t>F_light</t>
  </si>
  <si>
    <t>R_light</t>
  </si>
  <si>
    <t>F_heavy</t>
  </si>
  <si>
    <t>R_heavy</t>
  </si>
  <si>
    <t>LFIGGLSFETTEESLR</t>
  </si>
  <si>
    <t>HNRNPA2B1</t>
  </si>
  <si>
    <t>IDTIEIITDR</t>
  </si>
  <si>
    <t>EELLQTLR</t>
  </si>
  <si>
    <t>CTU2</t>
  </si>
  <si>
    <t>ETGDDYR</t>
  </si>
  <si>
    <t>DCPS</t>
  </si>
  <si>
    <t>NILHQGQEAILQR</t>
  </si>
  <si>
    <t>NPLIINSIIDK</t>
  </si>
  <si>
    <t>DIMT1</t>
  </si>
  <si>
    <t>QATAASSVMVAR</t>
  </si>
  <si>
    <t>DUS2L</t>
  </si>
  <si>
    <t>EQLESPQGR</t>
  </si>
  <si>
    <t>EFQLFQGVTR</t>
  </si>
  <si>
    <t>FTSJ1</t>
  </si>
  <si>
    <t>SYPLDLEGGSEYK</t>
  </si>
  <si>
    <t>AVLPEGQDVTSGFSR</t>
  </si>
  <si>
    <t>TRMT5</t>
  </si>
  <si>
    <t>DANPAEDVR</t>
  </si>
  <si>
    <t>DQFFTTSSCAGR</t>
  </si>
  <si>
    <t>TYW3</t>
  </si>
  <si>
    <t>VAALQEIVR</t>
  </si>
  <si>
    <t>ALKBH8</t>
  </si>
  <si>
    <t>ILIGNPGCTYK</t>
  </si>
  <si>
    <t>FTO</t>
  </si>
  <si>
    <t>LFTVPWPVK</t>
  </si>
  <si>
    <t>GVWSTLPVNEK</t>
  </si>
  <si>
    <t>YTHDC1</t>
  </si>
  <si>
    <t>NPEAALSPTFR</t>
  </si>
  <si>
    <t>METTL3</t>
  </si>
  <si>
    <t>YLDVSILGK</t>
  </si>
  <si>
    <t>ETGITANEK</t>
  </si>
  <si>
    <t>METTL14</t>
  </si>
  <si>
    <t>LEIDEIAAPR</t>
  </si>
  <si>
    <t>SLFPGLETK</t>
  </si>
  <si>
    <t>FGTTAVPTYQVGR</t>
  </si>
  <si>
    <t>IPLFNTDVDNLEGK</t>
  </si>
  <si>
    <t>QGSPVAAGAPAK</t>
  </si>
  <si>
    <t>IGF2BP1</t>
  </si>
  <si>
    <t>TVNELQNLTAAEVVVPR</t>
  </si>
  <si>
    <t>TIEDDLVSALVR</t>
  </si>
  <si>
    <t>PUS1</t>
  </si>
  <si>
    <t>LSAETLQQVNR</t>
  </si>
  <si>
    <t>GYAPESVLER</t>
  </si>
  <si>
    <t>AAAAVVAAAAR</t>
  </si>
  <si>
    <t>TRUB1</t>
  </si>
  <si>
    <t>GPTSAELLNR</t>
  </si>
  <si>
    <t>GVLVVGIGSGTK</t>
  </si>
  <si>
    <t>DGSAFEDGLR</t>
  </si>
  <si>
    <t>ADAR</t>
  </si>
  <si>
    <t>IPLVVYGCQNER</t>
  </si>
  <si>
    <t>ADAT2</t>
  </si>
  <si>
    <t>AVGAVVVDPASDR</t>
  </si>
  <si>
    <t>ADAT3</t>
  </si>
  <si>
    <t>VFYGAPSPDGALGTR</t>
  </si>
  <si>
    <t>AVLQLYPENSEQLELITTQATK</t>
  </si>
  <si>
    <t>BUD23</t>
  </si>
  <si>
    <t>AGFSGGMVVDYPNSAK</t>
  </si>
  <si>
    <t>NTDSDVNLVVPLEVIK</t>
  </si>
  <si>
    <t>CMTR1</t>
  </si>
  <si>
    <t>SQIYTWDGR</t>
  </si>
  <si>
    <t>TCGPLTDEDVVR</t>
  </si>
  <si>
    <t>DUS3L</t>
  </si>
  <si>
    <t>NEVSLVAEGFLPEDGSGR</t>
  </si>
  <si>
    <t>ELP1</t>
  </si>
  <si>
    <t>VLVTVFR</t>
  </si>
  <si>
    <t>YDPFLQTR</t>
  </si>
  <si>
    <t>ELP3</t>
  </si>
  <si>
    <t>LYPTLVIR</t>
  </si>
  <si>
    <t>IAVISGVGTR</t>
  </si>
  <si>
    <t>VEPCSLTPGYTK</t>
  </si>
  <si>
    <t>ELP4</t>
  </si>
  <si>
    <t>VGTSFSIPVVSDVR</t>
  </si>
  <si>
    <t>EMG1</t>
  </si>
  <si>
    <t>VSVEYTEK</t>
  </si>
  <si>
    <t>DLALAAEALR</t>
  </si>
  <si>
    <t>GTPBP3</t>
  </si>
  <si>
    <t>GLVAVITGGASGLGLATAER</t>
  </si>
  <si>
    <t>HSD17B10</t>
  </si>
  <si>
    <t>DVQTALALAK</t>
  </si>
  <si>
    <t>VCNFLASQVPFPSR</t>
  </si>
  <si>
    <t>AFLEQIGAPQAALR</t>
  </si>
  <si>
    <t>LCMT2</t>
  </si>
  <si>
    <t>IPVEGEVPEAR</t>
  </si>
  <si>
    <t>LLLDDLVPTSR</t>
  </si>
  <si>
    <t>MRM1</t>
  </si>
  <si>
    <t>ILEVLPGR</t>
  </si>
  <si>
    <t>MRM2</t>
  </si>
  <si>
    <t>APSTWEESGLR</t>
  </si>
  <si>
    <t>MRM3</t>
  </si>
  <si>
    <t>DPGNLGTILR</t>
  </si>
  <si>
    <t>SLFVVVGDR</t>
  </si>
  <si>
    <t>NAT10</t>
  </si>
  <si>
    <t>VEALQSGGGQER</t>
  </si>
  <si>
    <t>NFS1</t>
  </si>
  <si>
    <t>AIGTDEDLAHSSIR</t>
  </si>
  <si>
    <t>IQDIVGILR</t>
  </si>
  <si>
    <t>NOP2</t>
  </si>
  <si>
    <t>LGVTNTIISHYDGR</t>
  </si>
  <si>
    <t>LGFPGGFVDTQDR</t>
  </si>
  <si>
    <t>NUDT16</t>
  </si>
  <si>
    <t>EELGEAAAAFR</t>
  </si>
  <si>
    <t>EIMNDIPIR</t>
  </si>
  <si>
    <t>PCIF1</t>
  </si>
  <si>
    <t>LQELSAAYR</t>
  </si>
  <si>
    <t>LVAECSR</t>
  </si>
  <si>
    <t>QTRT1</t>
  </si>
  <si>
    <t>GITTEQLDALGCR</t>
  </si>
  <si>
    <t>SPYDGNETLLSPEK</t>
  </si>
  <si>
    <t>SVLIGEFLEK</t>
  </si>
  <si>
    <t>RNMT</t>
  </si>
  <si>
    <t>TFLEFYEEK</t>
  </si>
  <si>
    <t>LPLGTLSK</t>
  </si>
  <si>
    <t>VGTVLGQR</t>
  </si>
  <si>
    <t>RPUSD3</t>
  </si>
  <si>
    <t>LPPLPTIR</t>
  </si>
  <si>
    <t>TFB1M</t>
  </si>
  <si>
    <t>DGPFVYGR</t>
  </si>
  <si>
    <t>VIAIDIDPVK</t>
  </si>
  <si>
    <t>TGS1</t>
  </si>
  <si>
    <t>ELAGIVCTLNSENK</t>
  </si>
  <si>
    <t>THUMPD1</t>
  </si>
  <si>
    <t>AVCCLSVVK</t>
  </si>
  <si>
    <t>DLTCAVITEFAR</t>
  </si>
  <si>
    <t>TRMT1</t>
  </si>
  <si>
    <t>FALEVPGLR</t>
  </si>
  <si>
    <t>IPAVTYPK</t>
  </si>
  <si>
    <t>TRMT10C</t>
  </si>
  <si>
    <t>EVPEHITEEELK</t>
  </si>
  <si>
    <t>LLLTSTEK</t>
  </si>
  <si>
    <t>IDALEFLPFEGK</t>
  </si>
  <si>
    <t>TRMT11</t>
  </si>
  <si>
    <t>ICPVEFNPNFVAR</t>
  </si>
  <si>
    <t>TRMT112</t>
  </si>
  <si>
    <t>GPVEGYEENEEFLR</t>
  </si>
  <si>
    <t>LPVVGIGK</t>
  </si>
  <si>
    <t>TRMT13</t>
  </si>
  <si>
    <t>AEDLVPTLVSR</t>
  </si>
  <si>
    <t>TRMT2A</t>
  </si>
  <si>
    <t>DGFFTLDSALLR</t>
  </si>
  <si>
    <t>TRUB2</t>
  </si>
  <si>
    <t>FEEGMTVK</t>
  </si>
  <si>
    <t>TYW1</t>
  </si>
  <si>
    <t>CTALTFIASEEK</t>
  </si>
  <si>
    <t>WDR4</t>
  </si>
  <si>
    <t>ISVVPTQPGLLLSSSGDGTLR</t>
  </si>
  <si>
    <t>GAEAANVTGPGGVPVQGSK</t>
  </si>
  <si>
    <t>YBX1</t>
  </si>
  <si>
    <t>NEGSESAPEGQAQQR</t>
  </si>
  <si>
    <t>ALEAVFGK</t>
  </si>
  <si>
    <t>RBMX</t>
  </si>
  <si>
    <t>SLFSSIGEVESAK</t>
  </si>
  <si>
    <t>HuR</t>
  </si>
  <si>
    <t>DVEDMFSR</t>
  </si>
  <si>
    <t>VLVDQTTGLSR</t>
  </si>
  <si>
    <t>YTIENPR</t>
  </si>
  <si>
    <t>SND1</t>
  </si>
  <si>
    <t>EVLPSTR</t>
  </si>
  <si>
    <t>LGTLSPAFSTR</t>
  </si>
  <si>
    <t>DINESDEVEVYSR</t>
  </si>
  <si>
    <t>FMR1</t>
  </si>
  <si>
    <t>SFLEFAEDVIQVPR</t>
  </si>
  <si>
    <t>LQWFCDR</t>
  </si>
  <si>
    <t>LRPPRC</t>
  </si>
  <si>
    <t>EDITYQQPR</t>
  </si>
  <si>
    <t>ALKBH3</t>
  </si>
  <si>
    <t>SLLVLTGAAR</t>
  </si>
  <si>
    <t>ALKBH4</t>
  </si>
  <si>
    <t>ELSAEFGPGGR</t>
  </si>
  <si>
    <t>SPVDYGTSAGVWSQDK</t>
  </si>
  <si>
    <t>YTHDF1</t>
  </si>
  <si>
    <t>LGSTEVASNVPK</t>
  </si>
  <si>
    <t>YTHDF2</t>
  </si>
  <si>
    <t>DVPNSQLR</t>
  </si>
  <si>
    <t>AITDGQAGFGNDTLSK</t>
  </si>
  <si>
    <t>YTHDF3</t>
  </si>
  <si>
    <t>VPGISSIEQGMTGLK</t>
  </si>
  <si>
    <t>GNVGIGGSAVPPPPIK</t>
  </si>
  <si>
    <t>VSDYVQDR</t>
  </si>
  <si>
    <t>METTL1</t>
  </si>
  <si>
    <t>AAPAGGFQNIACLR</t>
  </si>
  <si>
    <t>TQTPPVEENVTQK</t>
  </si>
  <si>
    <t>METTL2</t>
  </si>
  <si>
    <t>GAEQLAEGGR</t>
  </si>
  <si>
    <t>NSUN2</t>
  </si>
  <si>
    <t>FYALDPSFPR</t>
  </si>
  <si>
    <t>ILLTQENPFFR</t>
  </si>
  <si>
    <t>VLVYELLLGK</t>
  </si>
  <si>
    <t>NSUN5</t>
  </si>
  <si>
    <t>DALQQNPGAFR</t>
  </si>
  <si>
    <t>TCQALAAR</t>
  </si>
  <si>
    <t>TRMT61A</t>
  </si>
  <si>
    <t>ELEDSSGDQGR</t>
  </si>
  <si>
    <t>TRMT61B</t>
  </si>
  <si>
    <t>INTDVQLDSQEK</t>
  </si>
  <si>
    <t>AATACFGFPK</t>
  </si>
  <si>
    <t>TRMT6</t>
  </si>
  <si>
    <t>SFLSGLYEFPLNK</t>
  </si>
  <si>
    <t>LAEEIPLK</t>
  </si>
  <si>
    <t>IGF2BP2</t>
  </si>
  <si>
    <t>TVNELQNLTSAEVIVPR</t>
  </si>
  <si>
    <t>FTEEIPLK</t>
  </si>
  <si>
    <t>IGF2BP3</t>
  </si>
  <si>
    <t>IAPAEAPDAK</t>
  </si>
  <si>
    <t>YTDLNSNDVTGLR</t>
  </si>
  <si>
    <t>WTAP</t>
  </si>
  <si>
    <t>FPCVVYINEVR</t>
  </si>
  <si>
    <t>KIAA1429</t>
  </si>
  <si>
    <t>GLSYLQLK</t>
  </si>
  <si>
    <t>NLDADLVR</t>
  </si>
  <si>
    <t>RBM15B</t>
  </si>
  <si>
    <t>FCLQYTR</t>
  </si>
  <si>
    <t>EIF3A</t>
  </si>
  <si>
    <t>FAVLHGEAPR</t>
  </si>
  <si>
    <t>EIF3B</t>
  </si>
  <si>
    <t>TLETVPLER</t>
  </si>
  <si>
    <t>HNRNPB1</t>
  </si>
  <si>
    <t>GFAFVQYVNER</t>
  </si>
  <si>
    <t>HNRNPC</t>
  </si>
  <si>
    <t>MIAGQVLDINLAAEPK</t>
  </si>
  <si>
    <t>IMLPGVLR</t>
  </si>
  <si>
    <t>DKC1</t>
  </si>
  <si>
    <t>NLAANDLSPSR</t>
  </si>
  <si>
    <t>NSUN4</t>
  </si>
  <si>
    <t>WGELEGDTYDR</t>
  </si>
  <si>
    <t>VLVDVPCTTDR</t>
  </si>
  <si>
    <t>SLGTADVHFER</t>
  </si>
  <si>
    <t>THOC4</t>
  </si>
  <si>
    <t>QYNGVPLDGR</t>
  </si>
  <si>
    <t>ILAWAPVEPSFSAR</t>
  </si>
  <si>
    <t>PUS3</t>
  </si>
  <si>
    <t>DSLVLLGR</t>
  </si>
  <si>
    <t>CIAO1</t>
  </si>
  <si>
    <t>SVLSEGHQR</t>
  </si>
  <si>
    <t>GTLIQGVLR</t>
  </si>
  <si>
    <t>DIS3L2</t>
  </si>
  <si>
    <t>EGFDSDINNR</t>
  </si>
  <si>
    <t>ELP5</t>
  </si>
  <si>
    <t>LACDFLAR</t>
  </si>
  <si>
    <t>FTSJ3</t>
  </si>
  <si>
    <t>TSVTDFLR</t>
  </si>
  <si>
    <t>AANPVDFLSK</t>
  </si>
  <si>
    <t>NVGTGLVGAPACGDVMK</t>
  </si>
  <si>
    <t>ISCU</t>
  </si>
  <si>
    <t>ISVINFLDQLSLVVR</t>
  </si>
  <si>
    <t>LAGE3</t>
  </si>
  <si>
    <t>IASAIVQAR</t>
  </si>
  <si>
    <t>METTL15</t>
  </si>
  <si>
    <t>IFVNNELNELYTGLK</t>
  </si>
  <si>
    <t>FLENPDLSQTEEK</t>
  </si>
  <si>
    <t>METTL17</t>
  </si>
  <si>
    <t>QNLPLSSGK</t>
  </si>
  <si>
    <t>MPST</t>
  </si>
  <si>
    <t>SQPAPAEFR</t>
  </si>
  <si>
    <t>LLDLVQQSCNYK</t>
  </si>
  <si>
    <t>SNU13</t>
  </si>
  <si>
    <t>QQIQSIQQSIER</t>
  </si>
  <si>
    <t>VPLDPLIGK</t>
  </si>
  <si>
    <t>NUBP1</t>
  </si>
  <si>
    <t>TYVTPPGTGFLPGDTAR</t>
  </si>
  <si>
    <t>OSGEP</t>
  </si>
  <si>
    <t>LVELPYTVK</t>
  </si>
  <si>
    <t>TPLSDSGVTQR</t>
  </si>
  <si>
    <t>GPDELEGPDSK</t>
  </si>
  <si>
    <t>PRRC2A</t>
  </si>
  <si>
    <t>SLTPLDAR</t>
  </si>
  <si>
    <t>TFB2M</t>
  </si>
  <si>
    <t>TPQGLSNLAK</t>
  </si>
  <si>
    <t>TP53RK</t>
  </si>
  <si>
    <t>GVDLYVLEK</t>
  </si>
  <si>
    <t>VTLPGQEEPWDIR</t>
  </si>
  <si>
    <t>URM1</t>
  </si>
  <si>
    <t>GLLATASEDR</t>
  </si>
  <si>
    <t>WDR6</t>
  </si>
  <si>
    <t>DLNPFTPLVGIR</t>
  </si>
  <si>
    <t>YRDC</t>
  </si>
  <si>
    <t>LGSTVVDLSVPGK</t>
  </si>
  <si>
    <t>IGR37xl+vem</t>
  </si>
  <si>
    <t>normalized ratio</t>
  </si>
  <si>
    <t>PUS7/GAPDH</t>
  </si>
  <si>
    <t>240505_PUS7_endogenous</t>
  </si>
  <si>
    <t>mettl14/GAPDH</t>
  </si>
  <si>
    <t>240502_METTL14_endogenous</t>
  </si>
  <si>
    <t>METTL3/ACTB</t>
  </si>
  <si>
    <t>240425_METTL3 endogenous</t>
  </si>
  <si>
    <t>MTO1/ACTB</t>
  </si>
  <si>
    <t>250109_MTO1 endogenous expression</t>
  </si>
  <si>
    <t>BLANK</t>
  </si>
  <si>
    <t>IGR37xp_shTRMU</t>
  </si>
  <si>
    <t>IGR37xp_shCtrl</t>
  </si>
  <si>
    <t>nM</t>
  </si>
  <si>
    <t>celltype</t>
  </si>
  <si>
    <t>timepoint</t>
  </si>
  <si>
    <t>date</t>
  </si>
  <si>
    <t>plate</t>
  </si>
  <si>
    <t>H09</t>
  </si>
  <si>
    <t>H08</t>
  </si>
  <si>
    <t>H07</t>
  </si>
  <si>
    <t>F09</t>
  </si>
  <si>
    <t>F08</t>
  </si>
  <si>
    <t>F07</t>
  </si>
  <si>
    <t>F06</t>
  </si>
  <si>
    <t>F05</t>
  </si>
  <si>
    <t>F04</t>
  </si>
  <si>
    <t>E06</t>
  </si>
  <si>
    <t>E05</t>
  </si>
  <si>
    <t>E04</t>
  </si>
  <si>
    <t>mitoATP Production Rate</t>
  </si>
  <si>
    <t>glycoATP Production Rate</t>
  </si>
  <si>
    <t>Well</t>
  </si>
  <si>
    <t>Group</t>
  </si>
  <si>
    <t/>
  </si>
  <si>
    <t>pmol/min</t>
  </si>
  <si>
    <t>Units</t>
  </si>
  <si>
    <t xml:space="preserve">ATP Production Rate </t>
  </si>
  <si>
    <t>Data Type</t>
  </si>
  <si>
    <t>ATP Production (Basal Rates)</t>
  </si>
  <si>
    <t>Widget Title</t>
  </si>
  <si>
    <t>True</t>
  </si>
  <si>
    <t>Background Correction</t>
  </si>
  <si>
    <t>No</t>
  </si>
  <si>
    <t>Baseline</t>
  </si>
  <si>
    <t>Normalized</t>
  </si>
  <si>
    <t>Shiyuan Guo_ 09042024_XF Real-Time ATP Rate Assay</t>
  </si>
  <si>
    <t>Assay Name</t>
  </si>
  <si>
    <t>shTRMU</t>
  </si>
  <si>
    <t>shCtrl</t>
  </si>
  <si>
    <t>shade</t>
  </si>
  <si>
    <t>rnum</t>
  </si>
  <si>
    <t>log2fc_proteinlvl</t>
  </si>
  <si>
    <t>mean_proteinlvl</t>
  </si>
  <si>
    <t>log2fc_peptidelvl</t>
  </si>
  <si>
    <t>mean_peptidelvl</t>
  </si>
  <si>
    <t>IGR37xl_shctrl</t>
  </si>
  <si>
    <t>IGR37xl_shTRMUsh2</t>
  </si>
  <si>
    <t>IGR37xl_shTRMUsh3</t>
  </si>
  <si>
    <t>IGR37xl_EV</t>
  </si>
  <si>
    <t>IGR37xl_EV_NAC</t>
  </si>
  <si>
    <t>IGR37xl_shTRMU</t>
  </si>
  <si>
    <t>IGR37xl_shTRMU_NAC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</si>
</sst>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3"/>
      <charset val="128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8E9F9"/>
        <bgColor indexed="64"/>
      </patternFill>
    </fill>
    <fill>
      <patternFill patternType="solid">
        <fgColor rgb="FFC9E0F4"/>
        <bgColor rgb="FF000000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8" fillId="0" borderId="0"/>
  </cellStyleXfs>
  <cellXfs count="55">
    <xf numFmtId="0" fontId="0" fillId="0" borderId="0" xfId="0"/>
    <xf numFmtId="0" fontId="5" fillId="2" borderId="2" xfId="3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0" borderId="0" xfId="0" applyFont="1"/>
    <xf numFmtId="0" fontId="5" fillId="4" borderId="2" xfId="3" applyFont="1" applyFill="1" applyBorder="1" applyAlignment="1">
      <alignment horizontal="center" vertical="center" wrapText="1"/>
    </xf>
    <xf numFmtId="0" fontId="5" fillId="5" borderId="2" xfId="3" applyFont="1" applyFill="1" applyBorder="1" applyAlignment="1">
      <alignment horizontal="center" vertical="center" wrapText="1"/>
    </xf>
    <xf numFmtId="0" fontId="5" fillId="6" borderId="2" xfId="3" applyFont="1" applyFill="1" applyBorder="1" applyAlignment="1">
      <alignment horizontal="center" vertical="center" wrapText="1"/>
    </xf>
    <xf numFmtId="0" fontId="5" fillId="7" borderId="2" xfId="3" applyFont="1" applyFill="1" applyBorder="1" applyAlignment="1">
      <alignment horizontal="center" vertical="center" wrapText="1"/>
    </xf>
    <xf numFmtId="0" fontId="5" fillId="8" borderId="2" xfId="3" applyFont="1" applyFill="1" applyBorder="1" applyAlignment="1">
      <alignment horizontal="center" vertical="center" wrapText="1"/>
    </xf>
    <xf numFmtId="0" fontId="5" fillId="9" borderId="2" xfId="3" applyFont="1" applyFill="1" applyBorder="1" applyAlignment="1">
      <alignment horizontal="center" vertical="center" wrapText="1"/>
    </xf>
    <xf numFmtId="0" fontId="5" fillId="10" borderId="2" xfId="3" applyFont="1" applyFill="1" applyBorder="1" applyAlignment="1">
      <alignment horizontal="center" vertical="center" wrapText="1"/>
    </xf>
    <xf numFmtId="0" fontId="5" fillId="11" borderId="2" xfId="3" applyFont="1" applyFill="1" applyBorder="1" applyAlignment="1">
      <alignment horizontal="center" vertical="center" wrapText="1"/>
    </xf>
    <xf numFmtId="0" fontId="5" fillId="12" borderId="2" xfId="3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3" borderId="2" xfId="3" applyFont="1" applyFill="1" applyBorder="1" applyAlignment="1">
      <alignment horizontal="center" vertical="center" wrapText="1"/>
    </xf>
    <xf numFmtId="0" fontId="5" fillId="16" borderId="2" xfId="3" applyFont="1" applyFill="1" applyBorder="1" applyAlignment="1">
      <alignment horizontal="center" vertical="center" wrapText="1"/>
    </xf>
    <xf numFmtId="0" fontId="5" fillId="15" borderId="2" xfId="3" applyFont="1" applyFill="1" applyBorder="1" applyAlignment="1">
      <alignment horizontal="center" vertical="center" wrapText="1"/>
    </xf>
    <xf numFmtId="0" fontId="5" fillId="14" borderId="2" xfId="3" applyFont="1" applyFill="1" applyBorder="1" applyAlignment="1">
      <alignment horizontal="center" vertical="center" wrapText="1"/>
    </xf>
    <xf numFmtId="0" fontId="6" fillId="0" borderId="0" xfId="4"/>
    <xf numFmtId="11" fontId="6" fillId="0" borderId="0" xfId="4" applyNumberFormat="1"/>
    <xf numFmtId="0" fontId="6" fillId="0" borderId="0" xfId="4" applyAlignment="1">
      <alignment horizontal="left"/>
    </xf>
    <xf numFmtId="0" fontId="7" fillId="0" borderId="0" xfId="4" applyFont="1"/>
    <xf numFmtId="0" fontId="8" fillId="0" borderId="1" xfId="5" applyBorder="1"/>
    <xf numFmtId="0" fontId="8" fillId="0" borderId="1" xfId="5" applyBorder="1" applyAlignment="1">
      <alignment horizontal="center"/>
    </xf>
    <xf numFmtId="2" fontId="8" fillId="0" borderId="1" xfId="5" applyNumberFormat="1" applyBorder="1" applyAlignment="1">
      <alignment horizontal="center"/>
    </xf>
    <xf numFmtId="0" fontId="9" fillId="0" borderId="1" xfId="5" applyFont="1" applyBorder="1" applyAlignment="1">
      <alignment wrapText="1"/>
    </xf>
    <xf numFmtId="0" fontId="9" fillId="0" borderId="1" xfId="5" applyFont="1" applyBorder="1" applyAlignment="1">
      <alignment horizontal="center" wrapText="1"/>
    </xf>
    <xf numFmtId="0" fontId="5" fillId="17" borderId="2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14" borderId="0" xfId="3" applyFont="1" applyFill="1" applyAlignment="1">
      <alignment horizontal="center" vertical="center" wrapText="1"/>
    </xf>
    <xf numFmtId="0" fontId="5" fillId="12" borderId="0" xfId="3" applyFont="1" applyFill="1" applyAlignment="1">
      <alignment horizontal="center" vertical="center" wrapText="1"/>
    </xf>
    <xf numFmtId="0" fontId="5" fillId="11" borderId="0" xfId="3" applyFont="1" applyFill="1" applyAlignment="1">
      <alignment horizontal="center" vertical="center" wrapText="1"/>
    </xf>
    <xf numFmtId="0" fontId="5" fillId="10" borderId="0" xfId="3" applyFont="1" applyFill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5" fillId="8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5" fillId="6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horizontal="center" vertical="center" wrapText="1"/>
    </xf>
    <xf numFmtId="0" fontId="5" fillId="15" borderId="0" xfId="3" applyFont="1" applyFill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13" borderId="0" xfId="3" applyFont="1" applyFill="1" applyAlignment="1">
      <alignment horizontal="center" vertical="center" wrapText="1"/>
    </xf>
    <xf numFmtId="2" fontId="8" fillId="0" borderId="6" xfId="5" applyNumberFormat="1" applyBorder="1" applyAlignment="1">
      <alignment horizontal="center"/>
    </xf>
    <xf numFmtId="2" fontId="8" fillId="0" borderId="5" xfId="5" applyNumberFormat="1" applyBorder="1" applyAlignment="1">
      <alignment horizontal="center"/>
    </xf>
    <xf numFmtId="2" fontId="8" fillId="0" borderId="4" xfId="5" applyNumberFormat="1" applyBorder="1" applyAlignment="1">
      <alignment horizontal="center"/>
    </xf>
    <xf numFmtId="2" fontId="8" fillId="0" borderId="1" xfId="5" applyNumberFormat="1" applyBorder="1" applyAlignment="1">
      <alignment horizontal="center"/>
    </xf>
  </cellXfs>
  <cellStyles count="6">
    <cellStyle name="Normal" xfId="0" builtinId="0"/>
    <cellStyle name="Normal 2" xfId="1" xr:uid="{807C1C4B-0874-BD47-B89D-E27824543E8A}"/>
    <cellStyle name="Normal 2 2" xfId="3" xr:uid="{8522854D-AE45-5840-9C27-B5EB2BA020F8}"/>
    <cellStyle name="Normal 3" xfId="4" xr:uid="{326359E4-89E6-FD45-9A8A-F6F0C73E214C}"/>
    <cellStyle name="Normal 4" xfId="5" xr:uid="{C7F0F16D-1AC4-B04D-A051-0EDF28EB802E}"/>
    <cellStyle name="標準 2" xfId="2" xr:uid="{32947952-D582-5B42-B8FB-B6A2E614D19E}"/>
  </cellStyles>
  <dxfs count="1">
    <dxf>
      <font>
        <sz val="11"/>
        <color rgb="FF000000"/>
        <name val="Calibri"/>
      </font>
      <fill>
        <patternFill patternType="solid">
          <bgColor rgb="FFD6D2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B5C5-290B-2243-BEA6-4834852CE8AD}">
  <dimension ref="A1:Q126"/>
  <sheetViews>
    <sheetView workbookViewId="0">
      <selection sqref="A1:I126"/>
    </sheetView>
  </sheetViews>
  <sheetFormatPr baseColWidth="10" defaultRowHeight="16" x14ac:dyDescent="0.2"/>
  <cols>
    <col min="2" max="2" width="15.5" bestFit="1" customWidth="1"/>
    <col min="3" max="4" width="15.5" customWidth="1"/>
  </cols>
  <sheetData>
    <row r="1" spans="1:17" x14ac:dyDescent="0.2">
      <c r="A1" s="4" t="s">
        <v>308</v>
      </c>
      <c r="B1" s="4" t="s">
        <v>307</v>
      </c>
      <c r="C1" s="4" t="s">
        <v>310</v>
      </c>
      <c r="D1" s="4" t="s">
        <v>309</v>
      </c>
      <c r="E1" s="4" t="s">
        <v>306</v>
      </c>
    </row>
    <row r="2" spans="1:17" x14ac:dyDescent="0.2">
      <c r="A2">
        <v>2</v>
      </c>
      <c r="B2" s="4" t="s">
        <v>305</v>
      </c>
      <c r="C2" s="4">
        <v>1</v>
      </c>
      <c r="D2" s="4">
        <v>240730</v>
      </c>
      <c r="E2">
        <v>1</v>
      </c>
      <c r="F2" s="24">
        <v>0.88100000000000001</v>
      </c>
      <c r="G2" s="24">
        <v>0.89100000000000001</v>
      </c>
      <c r="H2" s="24">
        <v>0.89600000000000002</v>
      </c>
      <c r="I2" s="24">
        <v>0.90700000000000003</v>
      </c>
      <c r="J2">
        <f>F2-AVERAGE($F$26:$I$26)</f>
        <v>0.70150000000000001</v>
      </c>
      <c r="K2">
        <f t="shared" ref="K2:M2" si="0">G2-AVERAGE($F$26:$I$26)</f>
        <v>0.71150000000000002</v>
      </c>
      <c r="L2">
        <f t="shared" si="0"/>
        <v>0.71650000000000003</v>
      </c>
      <c r="M2">
        <f t="shared" si="0"/>
        <v>0.72750000000000004</v>
      </c>
      <c r="N2">
        <f>J2/AVERAGE($J$2:$M$2)*100</f>
        <v>98.214910745537281</v>
      </c>
      <c r="O2">
        <f t="shared" ref="O2:Q2" si="1">K2/AVERAGE($J$2:$M$2)*100</f>
        <v>99.614980749037457</v>
      </c>
      <c r="P2">
        <f t="shared" si="1"/>
        <v>100.31501575078754</v>
      </c>
      <c r="Q2">
        <f t="shared" si="1"/>
        <v>101.85509275463774</v>
      </c>
    </row>
    <row r="3" spans="1:17" x14ac:dyDescent="0.2">
      <c r="A3">
        <v>2</v>
      </c>
      <c r="B3" s="4" t="s">
        <v>305</v>
      </c>
      <c r="C3" s="4">
        <v>1</v>
      </c>
      <c r="D3" s="4">
        <v>240730</v>
      </c>
      <c r="E3">
        <v>1000</v>
      </c>
      <c r="F3" s="24">
        <v>0.86099999999999999</v>
      </c>
      <c r="G3" s="24">
        <v>0.873</v>
      </c>
      <c r="H3" s="25">
        <v>0.83899999999999997</v>
      </c>
      <c r="I3" s="25">
        <v>0.83299999999999996</v>
      </c>
      <c r="J3">
        <f t="shared" ref="J3:J25" si="2">F3-AVERAGE($F$26:$I$26)</f>
        <v>0.68149999999999999</v>
      </c>
      <c r="K3">
        <f t="shared" ref="K3:K25" si="3">G3-AVERAGE($F$26:$I$26)</f>
        <v>0.69350000000000001</v>
      </c>
      <c r="L3">
        <f t="shared" ref="L3:L25" si="4">H3-AVERAGE($F$26:$I$26)</f>
        <v>0.65949999999999998</v>
      </c>
      <c r="M3">
        <f t="shared" ref="M3:M25" si="5">I3-AVERAGE($F$26:$I$26)</f>
        <v>0.65349999999999997</v>
      </c>
      <c r="N3">
        <f t="shared" ref="N3:N13" si="6">J3/AVERAGE($J$2:$M$2)*100</f>
        <v>95.414770738536916</v>
      </c>
      <c r="O3">
        <f t="shared" ref="O3:O13" si="7">K3/AVERAGE($J$2:$M$2)*100</f>
        <v>97.094854742737141</v>
      </c>
      <c r="P3">
        <f t="shared" ref="P3:P13" si="8">L3/AVERAGE($J$2:$M$2)*100</f>
        <v>92.33461673083653</v>
      </c>
      <c r="Q3">
        <f t="shared" ref="Q3:Q13" si="9">M3/AVERAGE($J$2:$M$2)*100</f>
        <v>91.494574728736424</v>
      </c>
    </row>
    <row r="4" spans="1:17" x14ac:dyDescent="0.2">
      <c r="A4">
        <v>2</v>
      </c>
      <c r="B4" s="4" t="s">
        <v>305</v>
      </c>
      <c r="C4" s="4">
        <v>1</v>
      </c>
      <c r="D4" s="4">
        <v>240730</v>
      </c>
      <c r="E4">
        <v>5000</v>
      </c>
      <c r="F4" s="25">
        <v>0.79700000000000004</v>
      </c>
      <c r="G4" s="25">
        <v>0.80900000000000005</v>
      </c>
      <c r="H4" s="25">
        <v>0.81</v>
      </c>
      <c r="I4" s="13">
        <v>0.77300000000000002</v>
      </c>
      <c r="J4">
        <f t="shared" si="2"/>
        <v>0.61750000000000005</v>
      </c>
      <c r="K4">
        <f t="shared" si="3"/>
        <v>0.62950000000000006</v>
      </c>
      <c r="L4">
        <f t="shared" si="4"/>
        <v>0.63050000000000006</v>
      </c>
      <c r="M4">
        <f t="shared" si="5"/>
        <v>0.59350000000000003</v>
      </c>
      <c r="N4">
        <f t="shared" si="6"/>
        <v>86.454322716135806</v>
      </c>
      <c r="O4">
        <f t="shared" si="7"/>
        <v>88.134406720336017</v>
      </c>
      <c r="P4">
        <f t="shared" si="8"/>
        <v>88.274413720686042</v>
      </c>
      <c r="Q4">
        <f t="shared" si="9"/>
        <v>83.094154707735385</v>
      </c>
    </row>
    <row r="5" spans="1:17" x14ac:dyDescent="0.2">
      <c r="A5">
        <v>2</v>
      </c>
      <c r="B5" s="4" t="s">
        <v>305</v>
      </c>
      <c r="C5" s="4">
        <v>1</v>
      </c>
      <c r="D5" s="4">
        <v>240730</v>
      </c>
      <c r="E5">
        <v>10000</v>
      </c>
      <c r="F5" s="13">
        <v>0.77500000000000002</v>
      </c>
      <c r="G5" s="13">
        <v>0.76</v>
      </c>
      <c r="H5" s="13">
        <v>0.76400000000000001</v>
      </c>
      <c r="I5" s="13">
        <v>0.755</v>
      </c>
      <c r="J5">
        <f t="shared" si="2"/>
        <v>0.59550000000000003</v>
      </c>
      <c r="K5">
        <f t="shared" si="3"/>
        <v>0.58050000000000002</v>
      </c>
      <c r="L5">
        <f t="shared" si="4"/>
        <v>0.58450000000000002</v>
      </c>
      <c r="M5">
        <f t="shared" si="5"/>
        <v>0.57550000000000001</v>
      </c>
      <c r="N5">
        <f t="shared" si="6"/>
        <v>83.37416870843542</v>
      </c>
      <c r="O5">
        <f t="shared" si="7"/>
        <v>81.274063703185149</v>
      </c>
      <c r="P5">
        <f t="shared" si="8"/>
        <v>81.834091704585219</v>
      </c>
      <c r="Q5">
        <f t="shared" si="9"/>
        <v>80.574028701435068</v>
      </c>
    </row>
    <row r="6" spans="1:17" x14ac:dyDescent="0.2">
      <c r="A6">
        <v>2</v>
      </c>
      <c r="B6" s="4" t="s">
        <v>305</v>
      </c>
      <c r="C6" s="4">
        <v>1</v>
      </c>
      <c r="D6" s="4">
        <v>240730</v>
      </c>
      <c r="E6">
        <v>15000</v>
      </c>
      <c r="F6" s="13">
        <v>0.72299999999999998</v>
      </c>
      <c r="G6" s="12">
        <v>0.67300000000000004</v>
      </c>
      <c r="H6" s="12">
        <v>0.71899999999999997</v>
      </c>
      <c r="I6" s="13">
        <v>0.72199999999999998</v>
      </c>
      <c r="J6">
        <f t="shared" si="2"/>
        <v>0.54349999999999998</v>
      </c>
      <c r="K6">
        <f t="shared" si="3"/>
        <v>0.49350000000000005</v>
      </c>
      <c r="L6">
        <f t="shared" si="4"/>
        <v>0.53949999999999998</v>
      </c>
      <c r="M6">
        <f t="shared" si="5"/>
        <v>0.54249999999999998</v>
      </c>
      <c r="N6">
        <f t="shared" si="6"/>
        <v>76.093804690234506</v>
      </c>
      <c r="O6">
        <f t="shared" si="7"/>
        <v>69.093454672733628</v>
      </c>
      <c r="P6">
        <f t="shared" si="8"/>
        <v>75.533776688834436</v>
      </c>
      <c r="Q6">
        <f t="shared" si="9"/>
        <v>75.953797689884482</v>
      </c>
    </row>
    <row r="7" spans="1:17" x14ac:dyDescent="0.2">
      <c r="A7">
        <v>2</v>
      </c>
      <c r="B7" s="4" t="s">
        <v>305</v>
      </c>
      <c r="C7" s="4">
        <v>1</v>
      </c>
      <c r="D7" s="4">
        <v>240730</v>
      </c>
      <c r="E7">
        <v>20000</v>
      </c>
      <c r="F7" s="11">
        <v>0.63900000000000001</v>
      </c>
      <c r="G7" s="11">
        <v>0.623</v>
      </c>
      <c r="H7" s="11">
        <v>0.61899999999999999</v>
      </c>
      <c r="I7" s="11">
        <v>0.623</v>
      </c>
      <c r="J7">
        <f t="shared" si="2"/>
        <v>0.45950000000000002</v>
      </c>
      <c r="K7">
        <f t="shared" si="3"/>
        <v>0.44350000000000001</v>
      </c>
      <c r="L7">
        <f t="shared" si="4"/>
        <v>0.4395</v>
      </c>
      <c r="M7">
        <f t="shared" si="5"/>
        <v>0.44350000000000001</v>
      </c>
      <c r="N7">
        <f t="shared" si="6"/>
        <v>64.333216660833031</v>
      </c>
      <c r="O7">
        <f t="shared" si="7"/>
        <v>62.093104655232757</v>
      </c>
      <c r="P7">
        <f t="shared" si="8"/>
        <v>61.533076653832687</v>
      </c>
      <c r="Q7">
        <f t="shared" si="9"/>
        <v>62.093104655232757</v>
      </c>
    </row>
    <row r="8" spans="1:17" x14ac:dyDescent="0.2">
      <c r="A8">
        <v>2</v>
      </c>
      <c r="B8" s="4" t="s">
        <v>305</v>
      </c>
      <c r="C8" s="4">
        <v>1</v>
      </c>
      <c r="D8" s="4">
        <v>240730</v>
      </c>
      <c r="E8">
        <v>25000</v>
      </c>
      <c r="F8" s="10">
        <v>0.59299999999999997</v>
      </c>
      <c r="G8" s="11">
        <v>0.621</v>
      </c>
      <c r="H8" s="11">
        <v>0.60599999999999998</v>
      </c>
      <c r="I8" s="11">
        <v>0.61699999999999999</v>
      </c>
      <c r="J8">
        <f t="shared" si="2"/>
        <v>0.41349999999999998</v>
      </c>
      <c r="K8">
        <f t="shared" si="3"/>
        <v>0.4415</v>
      </c>
      <c r="L8">
        <f t="shared" si="4"/>
        <v>0.42649999999999999</v>
      </c>
      <c r="M8">
        <f t="shared" si="5"/>
        <v>0.4375</v>
      </c>
      <c r="N8">
        <f t="shared" si="6"/>
        <v>57.89289464473223</v>
      </c>
      <c r="O8">
        <f t="shared" si="7"/>
        <v>61.813090654532722</v>
      </c>
      <c r="P8">
        <f t="shared" si="8"/>
        <v>59.712985649282459</v>
      </c>
      <c r="Q8">
        <f t="shared" si="9"/>
        <v>61.253062653132652</v>
      </c>
    </row>
    <row r="9" spans="1:17" x14ac:dyDescent="0.2">
      <c r="A9">
        <v>2</v>
      </c>
      <c r="B9" s="4" t="s">
        <v>305</v>
      </c>
      <c r="C9" s="4">
        <v>1</v>
      </c>
      <c r="D9" s="4">
        <v>240730</v>
      </c>
      <c r="E9">
        <v>30000</v>
      </c>
      <c r="F9" s="10">
        <v>0.56200000000000006</v>
      </c>
      <c r="G9" s="10">
        <v>0.56499999999999995</v>
      </c>
      <c r="H9" s="10">
        <v>0.56999999999999995</v>
      </c>
      <c r="I9" s="10">
        <v>0.57999999999999996</v>
      </c>
      <c r="J9">
        <f t="shared" si="2"/>
        <v>0.38250000000000006</v>
      </c>
      <c r="K9">
        <f t="shared" si="3"/>
        <v>0.38549999999999995</v>
      </c>
      <c r="L9">
        <f t="shared" si="4"/>
        <v>0.39049999999999996</v>
      </c>
      <c r="M9">
        <f t="shared" si="5"/>
        <v>0.40049999999999997</v>
      </c>
      <c r="N9">
        <f t="shared" si="6"/>
        <v>53.552677633881693</v>
      </c>
      <c r="O9">
        <f t="shared" si="7"/>
        <v>53.972698634931739</v>
      </c>
      <c r="P9">
        <f t="shared" si="8"/>
        <v>54.672733636681826</v>
      </c>
      <c r="Q9">
        <f t="shared" si="9"/>
        <v>56.072803640182002</v>
      </c>
    </row>
    <row r="10" spans="1:17" x14ac:dyDescent="0.2">
      <c r="A10">
        <v>2</v>
      </c>
      <c r="B10" s="4" t="s">
        <v>305</v>
      </c>
      <c r="C10" s="4">
        <v>1</v>
      </c>
      <c r="D10" s="4">
        <v>240730</v>
      </c>
      <c r="E10">
        <v>35000</v>
      </c>
      <c r="F10" s="9">
        <v>0.51600000000000001</v>
      </c>
      <c r="G10" s="9">
        <v>0.52100000000000002</v>
      </c>
      <c r="H10" s="9">
        <v>0.53200000000000003</v>
      </c>
      <c r="I10" s="9">
        <v>0.52400000000000002</v>
      </c>
      <c r="J10">
        <f t="shared" si="2"/>
        <v>0.33650000000000002</v>
      </c>
      <c r="K10">
        <f t="shared" si="3"/>
        <v>0.34150000000000003</v>
      </c>
      <c r="L10">
        <f t="shared" si="4"/>
        <v>0.35250000000000004</v>
      </c>
      <c r="M10">
        <f t="shared" si="5"/>
        <v>0.34450000000000003</v>
      </c>
      <c r="N10">
        <f t="shared" si="6"/>
        <v>47.112355617780885</v>
      </c>
      <c r="O10">
        <f t="shared" si="7"/>
        <v>47.812390619530973</v>
      </c>
      <c r="P10">
        <f t="shared" si="8"/>
        <v>49.352467623381166</v>
      </c>
      <c r="Q10">
        <f t="shared" si="9"/>
        <v>48.232411620581026</v>
      </c>
    </row>
    <row r="11" spans="1:17" x14ac:dyDescent="0.2">
      <c r="A11">
        <v>2</v>
      </c>
      <c r="B11" s="4" t="s">
        <v>305</v>
      </c>
      <c r="C11" s="4">
        <v>1</v>
      </c>
      <c r="D11" s="4">
        <v>240730</v>
      </c>
      <c r="E11">
        <v>40000</v>
      </c>
      <c r="F11" s="9">
        <v>0.47499999999999998</v>
      </c>
      <c r="G11" s="8">
        <v>0.45600000000000002</v>
      </c>
      <c r="H11" s="8">
        <v>0.45100000000000001</v>
      </c>
      <c r="I11" s="9">
        <v>0.47399999999999998</v>
      </c>
      <c r="J11">
        <f t="shared" si="2"/>
        <v>0.29549999999999998</v>
      </c>
      <c r="K11">
        <f t="shared" si="3"/>
        <v>0.27650000000000002</v>
      </c>
      <c r="L11">
        <f t="shared" si="4"/>
        <v>0.27150000000000002</v>
      </c>
      <c r="M11">
        <f t="shared" si="5"/>
        <v>0.29449999999999998</v>
      </c>
      <c r="N11">
        <f t="shared" si="6"/>
        <v>41.372068603430165</v>
      </c>
      <c r="O11">
        <f t="shared" si="7"/>
        <v>38.711935596779838</v>
      </c>
      <c r="P11">
        <f t="shared" si="8"/>
        <v>38.011900595029751</v>
      </c>
      <c r="Q11">
        <f t="shared" si="9"/>
        <v>41.232061603080147</v>
      </c>
    </row>
    <row r="12" spans="1:17" x14ac:dyDescent="0.2">
      <c r="A12">
        <v>2</v>
      </c>
      <c r="B12" s="4" t="s">
        <v>305</v>
      </c>
      <c r="C12" s="4">
        <v>1</v>
      </c>
      <c r="D12" s="4">
        <v>240730</v>
      </c>
      <c r="E12">
        <v>45000</v>
      </c>
      <c r="F12" s="8">
        <v>0.438</v>
      </c>
      <c r="G12" s="8">
        <v>0.42299999999999999</v>
      </c>
      <c r="H12" s="8">
        <v>0.42599999999999999</v>
      </c>
      <c r="I12" s="8">
        <v>0.43099999999999999</v>
      </c>
      <c r="J12">
        <f t="shared" si="2"/>
        <v>0.25850000000000001</v>
      </c>
      <c r="K12">
        <f t="shared" si="3"/>
        <v>0.24349999999999999</v>
      </c>
      <c r="L12">
        <f t="shared" si="4"/>
        <v>0.2465</v>
      </c>
      <c r="M12">
        <f t="shared" si="5"/>
        <v>0.2515</v>
      </c>
      <c r="N12">
        <f t="shared" si="6"/>
        <v>36.191809590479522</v>
      </c>
      <c r="O12">
        <f t="shared" si="7"/>
        <v>34.091704585229259</v>
      </c>
      <c r="P12">
        <f t="shared" si="8"/>
        <v>34.511725586279312</v>
      </c>
      <c r="Q12">
        <f t="shared" si="9"/>
        <v>35.211760588029399</v>
      </c>
    </row>
    <row r="13" spans="1:17" x14ac:dyDescent="0.2">
      <c r="A13">
        <v>2</v>
      </c>
      <c r="B13" s="4" t="s">
        <v>305</v>
      </c>
      <c r="C13" s="4">
        <v>1</v>
      </c>
      <c r="D13" s="4">
        <v>240730</v>
      </c>
      <c r="E13">
        <v>50000</v>
      </c>
      <c r="F13" s="6">
        <v>0.35</v>
      </c>
      <c r="G13" s="6">
        <v>0.34899999999999998</v>
      </c>
      <c r="H13" s="6">
        <v>0.33300000000000002</v>
      </c>
      <c r="I13" s="6">
        <v>0.33400000000000002</v>
      </c>
      <c r="J13">
        <f t="shared" si="2"/>
        <v>0.17049999999999998</v>
      </c>
      <c r="K13">
        <f t="shared" si="3"/>
        <v>0.16949999999999998</v>
      </c>
      <c r="L13">
        <f t="shared" si="4"/>
        <v>0.15350000000000003</v>
      </c>
      <c r="M13">
        <f t="shared" si="5"/>
        <v>0.15450000000000003</v>
      </c>
      <c r="N13">
        <f t="shared" si="6"/>
        <v>23.87119355967798</v>
      </c>
      <c r="O13">
        <f t="shared" si="7"/>
        <v>23.731186559327963</v>
      </c>
      <c r="P13">
        <f t="shared" si="8"/>
        <v>21.491074553727689</v>
      </c>
      <c r="Q13">
        <f t="shared" si="9"/>
        <v>21.631081554077706</v>
      </c>
    </row>
    <row r="14" spans="1:17" x14ac:dyDescent="0.2">
      <c r="A14">
        <v>2</v>
      </c>
      <c r="B14" s="4" t="s">
        <v>304</v>
      </c>
      <c r="C14" s="4">
        <v>2</v>
      </c>
      <c r="D14" s="4">
        <v>240730</v>
      </c>
      <c r="E14">
        <v>1</v>
      </c>
      <c r="F14" s="25">
        <v>0.59599999999999997</v>
      </c>
      <c r="G14" s="24">
        <v>0.60199999999999998</v>
      </c>
      <c r="H14" s="24">
        <v>0.63900000000000001</v>
      </c>
      <c r="I14" s="24">
        <v>0.60099999999999998</v>
      </c>
      <c r="J14">
        <f t="shared" si="2"/>
        <v>0.41649999999999998</v>
      </c>
      <c r="K14">
        <f t="shared" si="3"/>
        <v>0.42249999999999999</v>
      </c>
      <c r="L14">
        <f t="shared" si="4"/>
        <v>0.45950000000000002</v>
      </c>
      <c r="M14">
        <f t="shared" si="5"/>
        <v>0.42149999999999999</v>
      </c>
      <c r="N14">
        <f>J14/AVERAGE($J$14:$M$14)*100</f>
        <v>96.860465116279073</v>
      </c>
      <c r="O14">
        <f t="shared" ref="O14:Q14" si="10">K14/AVERAGE($J$14:$M$14)*100</f>
        <v>98.255813953488371</v>
      </c>
      <c r="P14">
        <f t="shared" si="10"/>
        <v>106.86046511627907</v>
      </c>
      <c r="Q14">
        <f t="shared" si="10"/>
        <v>98.023255813953497</v>
      </c>
    </row>
    <row r="15" spans="1:17" x14ac:dyDescent="0.2">
      <c r="A15">
        <v>2</v>
      </c>
      <c r="B15" s="4" t="s">
        <v>304</v>
      </c>
      <c r="C15" s="4">
        <v>2</v>
      </c>
      <c r="D15" s="4">
        <v>240730</v>
      </c>
      <c r="E15">
        <v>1000</v>
      </c>
      <c r="F15" s="25">
        <v>0.59</v>
      </c>
      <c r="G15" s="25">
        <v>0.59399999999999997</v>
      </c>
      <c r="H15" s="24">
        <v>0.59799999999999998</v>
      </c>
      <c r="I15" s="13">
        <v>0.55000000000000004</v>
      </c>
      <c r="J15">
        <f t="shared" si="2"/>
        <v>0.41049999999999998</v>
      </c>
      <c r="K15">
        <f t="shared" si="3"/>
        <v>0.41449999999999998</v>
      </c>
      <c r="L15">
        <f t="shared" si="4"/>
        <v>0.41849999999999998</v>
      </c>
      <c r="M15">
        <f t="shared" si="5"/>
        <v>0.37050000000000005</v>
      </c>
      <c r="N15">
        <f t="shared" ref="N15:N25" si="11">J15/AVERAGE($J$14:$M$14)*100</f>
        <v>95.465116279069761</v>
      </c>
      <c r="O15">
        <f t="shared" ref="O15:O25" si="12">K15/AVERAGE($J$14:$M$14)*100</f>
        <v>96.395348837209298</v>
      </c>
      <c r="P15">
        <f t="shared" ref="P15:P25" si="13">L15/AVERAGE($J$14:$M$14)*100</f>
        <v>97.325581395348834</v>
      </c>
      <c r="Q15">
        <f t="shared" ref="Q15:Q25" si="14">M15/AVERAGE($J$14:$M$14)*100</f>
        <v>86.162790697674424</v>
      </c>
    </row>
    <row r="16" spans="1:17" x14ac:dyDescent="0.2">
      <c r="A16">
        <v>2</v>
      </c>
      <c r="B16" s="4" t="s">
        <v>304</v>
      </c>
      <c r="C16" s="4">
        <v>2</v>
      </c>
      <c r="D16" s="4">
        <v>240730</v>
      </c>
      <c r="E16">
        <v>5000</v>
      </c>
      <c r="F16" s="12">
        <v>0.48499999999999999</v>
      </c>
      <c r="G16" s="12">
        <v>0.501</v>
      </c>
      <c r="H16" s="12">
        <v>0.495</v>
      </c>
      <c r="I16" s="12">
        <v>0.498</v>
      </c>
      <c r="J16">
        <f t="shared" si="2"/>
        <v>0.30549999999999999</v>
      </c>
      <c r="K16">
        <f t="shared" si="3"/>
        <v>0.32150000000000001</v>
      </c>
      <c r="L16">
        <f t="shared" si="4"/>
        <v>0.3155</v>
      </c>
      <c r="M16">
        <f t="shared" si="5"/>
        <v>0.31850000000000001</v>
      </c>
      <c r="N16">
        <f t="shared" si="11"/>
        <v>71.046511627906966</v>
      </c>
      <c r="O16">
        <f t="shared" si="12"/>
        <v>74.767441860465127</v>
      </c>
      <c r="P16">
        <f t="shared" si="13"/>
        <v>73.372093023255815</v>
      </c>
      <c r="Q16">
        <f t="shared" si="14"/>
        <v>74.069767441860463</v>
      </c>
    </row>
    <row r="17" spans="1:17" x14ac:dyDescent="0.2">
      <c r="A17">
        <v>2</v>
      </c>
      <c r="B17" s="4" t="s">
        <v>304</v>
      </c>
      <c r="C17" s="4">
        <v>2</v>
      </c>
      <c r="D17" s="4">
        <v>240730</v>
      </c>
      <c r="E17">
        <v>10000</v>
      </c>
      <c r="F17" s="11">
        <v>0.42699999999999999</v>
      </c>
      <c r="G17" s="11">
        <v>0.435</v>
      </c>
      <c r="H17" s="11">
        <v>0.43</v>
      </c>
      <c r="I17" s="10">
        <v>0.42299999999999999</v>
      </c>
      <c r="J17">
        <f t="shared" si="2"/>
        <v>0.2475</v>
      </c>
      <c r="K17">
        <f t="shared" si="3"/>
        <v>0.2555</v>
      </c>
      <c r="L17">
        <f t="shared" si="4"/>
        <v>0.2505</v>
      </c>
      <c r="M17">
        <f t="shared" si="5"/>
        <v>0.24349999999999999</v>
      </c>
      <c r="N17">
        <f t="shared" si="11"/>
        <v>57.558139534883722</v>
      </c>
      <c r="O17">
        <f t="shared" si="12"/>
        <v>59.418604651162788</v>
      </c>
      <c r="P17">
        <f t="shared" si="13"/>
        <v>58.255813953488378</v>
      </c>
      <c r="Q17">
        <f t="shared" si="14"/>
        <v>56.627906976744178</v>
      </c>
    </row>
    <row r="18" spans="1:17" x14ac:dyDescent="0.2">
      <c r="A18">
        <v>2</v>
      </c>
      <c r="B18" s="4" t="s">
        <v>304</v>
      </c>
      <c r="C18" s="4">
        <v>2</v>
      </c>
      <c r="D18" s="4">
        <v>240730</v>
      </c>
      <c r="E18">
        <v>15000</v>
      </c>
      <c r="F18" s="9">
        <v>0.38200000000000001</v>
      </c>
      <c r="G18" s="9">
        <v>0.36799999999999999</v>
      </c>
      <c r="H18" s="9">
        <v>0.371</v>
      </c>
      <c r="I18" s="9">
        <v>0.36899999999999999</v>
      </c>
      <c r="J18">
        <f t="shared" si="2"/>
        <v>0.20250000000000001</v>
      </c>
      <c r="K18">
        <f t="shared" si="3"/>
        <v>0.1885</v>
      </c>
      <c r="L18">
        <f t="shared" si="4"/>
        <v>0.1915</v>
      </c>
      <c r="M18">
        <f t="shared" si="5"/>
        <v>0.1895</v>
      </c>
      <c r="N18">
        <f t="shared" si="11"/>
        <v>47.093023255813961</v>
      </c>
      <c r="O18">
        <f t="shared" si="12"/>
        <v>43.837209302325583</v>
      </c>
      <c r="P18">
        <f t="shared" si="13"/>
        <v>44.534883720930232</v>
      </c>
      <c r="Q18">
        <f t="shared" si="14"/>
        <v>44.069767441860463</v>
      </c>
    </row>
    <row r="19" spans="1:17" x14ac:dyDescent="0.2">
      <c r="A19">
        <v>2</v>
      </c>
      <c r="B19" s="4" t="s">
        <v>304</v>
      </c>
      <c r="C19" s="4">
        <v>2</v>
      </c>
      <c r="D19" s="4">
        <v>240730</v>
      </c>
      <c r="E19">
        <v>20000</v>
      </c>
      <c r="F19" s="8">
        <v>0.34</v>
      </c>
      <c r="G19" s="8">
        <v>0.33800000000000002</v>
      </c>
      <c r="H19" s="9">
        <v>0.35399999999999998</v>
      </c>
      <c r="I19" s="9">
        <v>0.34200000000000003</v>
      </c>
      <c r="J19">
        <f t="shared" si="2"/>
        <v>0.16050000000000003</v>
      </c>
      <c r="K19">
        <f t="shared" si="3"/>
        <v>0.15850000000000003</v>
      </c>
      <c r="L19">
        <f t="shared" si="4"/>
        <v>0.17449999999999999</v>
      </c>
      <c r="M19">
        <f t="shared" si="5"/>
        <v>0.16250000000000003</v>
      </c>
      <c r="N19">
        <f t="shared" si="11"/>
        <v>37.325581395348841</v>
      </c>
      <c r="O19">
        <f t="shared" si="12"/>
        <v>36.86046511627908</v>
      </c>
      <c r="P19">
        <f t="shared" si="13"/>
        <v>40.581395348837205</v>
      </c>
      <c r="Q19">
        <f t="shared" si="14"/>
        <v>37.79069767441861</v>
      </c>
    </row>
    <row r="20" spans="1:17" x14ac:dyDescent="0.2">
      <c r="A20">
        <v>2</v>
      </c>
      <c r="B20" s="4" t="s">
        <v>304</v>
      </c>
      <c r="C20" s="4">
        <v>2</v>
      </c>
      <c r="D20" s="4">
        <v>240730</v>
      </c>
      <c r="E20">
        <v>25000</v>
      </c>
      <c r="F20" s="9">
        <v>0.34100000000000003</v>
      </c>
      <c r="G20" s="9">
        <v>0.35099999999999998</v>
      </c>
      <c r="H20" s="9">
        <v>0.35699999999999998</v>
      </c>
      <c r="I20" s="9">
        <v>0.34399999999999997</v>
      </c>
      <c r="J20">
        <f t="shared" si="2"/>
        <v>0.16150000000000003</v>
      </c>
      <c r="K20">
        <f t="shared" si="3"/>
        <v>0.17149999999999999</v>
      </c>
      <c r="L20">
        <f t="shared" si="4"/>
        <v>0.17749999999999999</v>
      </c>
      <c r="M20">
        <f t="shared" si="5"/>
        <v>0.16449999999999998</v>
      </c>
      <c r="N20">
        <f t="shared" si="11"/>
        <v>37.558139534883729</v>
      </c>
      <c r="O20">
        <f t="shared" si="12"/>
        <v>39.883720930232556</v>
      </c>
      <c r="P20">
        <f t="shared" si="13"/>
        <v>41.279069767441861</v>
      </c>
      <c r="Q20">
        <f t="shared" si="14"/>
        <v>38.255813953488364</v>
      </c>
    </row>
    <row r="21" spans="1:17" x14ac:dyDescent="0.2">
      <c r="A21">
        <v>2</v>
      </c>
      <c r="B21" s="4" t="s">
        <v>304</v>
      </c>
      <c r="C21" s="4">
        <v>2</v>
      </c>
      <c r="D21" s="4">
        <v>240730</v>
      </c>
      <c r="E21">
        <v>30000</v>
      </c>
      <c r="F21" s="8">
        <v>0.32200000000000001</v>
      </c>
      <c r="G21" s="8">
        <v>0.32500000000000001</v>
      </c>
      <c r="H21" s="8">
        <v>0.33</v>
      </c>
      <c r="I21" s="8">
        <v>0.311</v>
      </c>
      <c r="J21">
        <f t="shared" si="2"/>
        <v>0.14250000000000002</v>
      </c>
      <c r="K21">
        <f t="shared" si="3"/>
        <v>0.14550000000000002</v>
      </c>
      <c r="L21">
        <f t="shared" si="4"/>
        <v>0.15050000000000002</v>
      </c>
      <c r="M21">
        <f t="shared" si="5"/>
        <v>0.13150000000000001</v>
      </c>
      <c r="N21">
        <f t="shared" si="11"/>
        <v>33.139534883720934</v>
      </c>
      <c r="O21">
        <f t="shared" si="12"/>
        <v>33.83720930232559</v>
      </c>
      <c r="P21">
        <f t="shared" si="13"/>
        <v>35</v>
      </c>
      <c r="Q21">
        <f t="shared" si="14"/>
        <v>30.581395348837209</v>
      </c>
    </row>
    <row r="22" spans="1:17" x14ac:dyDescent="0.2">
      <c r="A22">
        <v>2</v>
      </c>
      <c r="B22" s="4" t="s">
        <v>304</v>
      </c>
      <c r="C22" s="4">
        <v>2</v>
      </c>
      <c r="D22" s="4">
        <v>240730</v>
      </c>
      <c r="E22">
        <v>35000</v>
      </c>
      <c r="F22" s="8">
        <v>0.30599999999999999</v>
      </c>
      <c r="G22" s="8">
        <v>0.311</v>
      </c>
      <c r="H22" s="8">
        <v>0.32100000000000001</v>
      </c>
      <c r="I22" s="7">
        <v>0.29499999999999998</v>
      </c>
      <c r="J22">
        <f t="shared" si="2"/>
        <v>0.1265</v>
      </c>
      <c r="K22">
        <f t="shared" si="3"/>
        <v>0.13150000000000001</v>
      </c>
      <c r="L22">
        <f t="shared" si="4"/>
        <v>0.14150000000000001</v>
      </c>
      <c r="M22">
        <f t="shared" si="5"/>
        <v>0.11549999999999999</v>
      </c>
      <c r="N22">
        <f t="shared" si="11"/>
        <v>29.418604651162795</v>
      </c>
      <c r="O22">
        <f t="shared" si="12"/>
        <v>30.581395348837209</v>
      </c>
      <c r="P22">
        <f t="shared" si="13"/>
        <v>32.906976744186053</v>
      </c>
      <c r="Q22">
        <f t="shared" si="14"/>
        <v>26.86046511627907</v>
      </c>
    </row>
    <row r="23" spans="1:17" x14ac:dyDescent="0.2">
      <c r="A23">
        <v>2</v>
      </c>
      <c r="B23" s="4" t="s">
        <v>304</v>
      </c>
      <c r="C23" s="4">
        <v>2</v>
      </c>
      <c r="D23" s="4">
        <v>240730</v>
      </c>
      <c r="E23">
        <v>40000</v>
      </c>
      <c r="F23" s="7">
        <v>0.29399999999999998</v>
      </c>
      <c r="G23" s="7">
        <v>0.28999999999999998</v>
      </c>
      <c r="H23" s="8">
        <v>0.3</v>
      </c>
      <c r="I23" s="7">
        <v>0.28499999999999998</v>
      </c>
      <c r="J23">
        <f t="shared" si="2"/>
        <v>0.11449999999999999</v>
      </c>
      <c r="K23">
        <f t="shared" si="3"/>
        <v>0.11049999999999999</v>
      </c>
      <c r="L23">
        <f t="shared" si="4"/>
        <v>0.1205</v>
      </c>
      <c r="M23">
        <f t="shared" si="5"/>
        <v>0.10549999999999998</v>
      </c>
      <c r="N23">
        <f t="shared" si="11"/>
        <v>26.627906976744185</v>
      </c>
      <c r="O23">
        <f t="shared" si="12"/>
        <v>25.697674418604649</v>
      </c>
      <c r="P23">
        <f t="shared" si="13"/>
        <v>28.02325581395349</v>
      </c>
      <c r="Q23">
        <f t="shared" si="14"/>
        <v>24.534883720930228</v>
      </c>
    </row>
    <row r="24" spans="1:17" x14ac:dyDescent="0.2">
      <c r="A24">
        <v>2</v>
      </c>
      <c r="B24" s="4" t="s">
        <v>304</v>
      </c>
      <c r="C24" s="4">
        <v>2</v>
      </c>
      <c r="D24" s="4">
        <v>240730</v>
      </c>
      <c r="E24">
        <v>45000</v>
      </c>
      <c r="F24" s="7">
        <v>0.28100000000000003</v>
      </c>
      <c r="G24" s="7">
        <v>0.28999999999999998</v>
      </c>
      <c r="H24" s="7">
        <v>0.27600000000000002</v>
      </c>
      <c r="I24" s="7">
        <v>0.26700000000000002</v>
      </c>
      <c r="J24">
        <f t="shared" si="2"/>
        <v>0.10150000000000003</v>
      </c>
      <c r="K24">
        <f t="shared" si="3"/>
        <v>0.11049999999999999</v>
      </c>
      <c r="L24">
        <f t="shared" si="4"/>
        <v>9.650000000000003E-2</v>
      </c>
      <c r="M24">
        <f t="shared" si="5"/>
        <v>8.7500000000000022E-2</v>
      </c>
      <c r="N24">
        <f t="shared" si="11"/>
        <v>23.604651162790706</v>
      </c>
      <c r="O24">
        <f t="shared" si="12"/>
        <v>25.697674418604649</v>
      </c>
      <c r="P24">
        <f t="shared" si="13"/>
        <v>22.441860465116285</v>
      </c>
      <c r="Q24">
        <f t="shared" si="14"/>
        <v>20.348837209302332</v>
      </c>
    </row>
    <row r="25" spans="1:17" x14ac:dyDescent="0.2">
      <c r="A25">
        <v>2</v>
      </c>
      <c r="B25" s="4" t="s">
        <v>304</v>
      </c>
      <c r="C25" s="4">
        <v>2</v>
      </c>
      <c r="D25" s="4">
        <v>240730</v>
      </c>
      <c r="E25">
        <v>50000</v>
      </c>
      <c r="F25" s="6">
        <v>0.23100000000000001</v>
      </c>
      <c r="G25" s="6">
        <v>0.24099999999999999</v>
      </c>
      <c r="H25" s="6">
        <v>0.24099999999999999</v>
      </c>
      <c r="I25" s="6">
        <v>0.22500000000000001</v>
      </c>
      <c r="J25">
        <f t="shared" si="2"/>
        <v>5.1500000000000018E-2</v>
      </c>
      <c r="K25">
        <f t="shared" si="3"/>
        <v>6.1499999999999999E-2</v>
      </c>
      <c r="L25">
        <f t="shared" si="4"/>
        <v>6.1499999999999999E-2</v>
      </c>
      <c r="M25">
        <f t="shared" si="5"/>
        <v>4.5500000000000013E-2</v>
      </c>
      <c r="N25">
        <f t="shared" si="11"/>
        <v>11.976744186046515</v>
      </c>
      <c r="O25">
        <f t="shared" si="12"/>
        <v>14.302325581395348</v>
      </c>
      <c r="P25">
        <f t="shared" si="13"/>
        <v>14.302325581395348</v>
      </c>
      <c r="Q25">
        <f t="shared" si="14"/>
        <v>10.581395348837212</v>
      </c>
    </row>
    <row r="26" spans="1:17" x14ac:dyDescent="0.2">
      <c r="A26">
        <v>2</v>
      </c>
      <c r="D26" s="4">
        <v>240730</v>
      </c>
      <c r="E26" t="s">
        <v>303</v>
      </c>
      <c r="F26" s="22">
        <v>0.17899999999999999</v>
      </c>
      <c r="G26" s="22">
        <v>0.184</v>
      </c>
      <c r="H26" s="22">
        <v>0.17699999999999999</v>
      </c>
      <c r="I26" s="22">
        <v>0.17799999999999999</v>
      </c>
    </row>
    <row r="27" spans="1:17" x14ac:dyDescent="0.2">
      <c r="A27">
        <v>4</v>
      </c>
      <c r="B27" s="4" t="s">
        <v>305</v>
      </c>
      <c r="C27" s="4">
        <v>1</v>
      </c>
      <c r="D27" s="4">
        <v>240730</v>
      </c>
      <c r="E27">
        <v>1</v>
      </c>
      <c r="F27" s="24">
        <v>1.5760000000000001</v>
      </c>
      <c r="G27" s="24">
        <v>1.603</v>
      </c>
      <c r="H27" s="24">
        <v>1.5920000000000001</v>
      </c>
      <c r="I27" s="24">
        <v>1.615</v>
      </c>
      <c r="J27">
        <f>F27-AVERAGE($F$51:$I$51)</f>
        <v>1.3652500000000001</v>
      </c>
      <c r="K27">
        <f t="shared" ref="K27:M27" si="15">G27-AVERAGE($F$51:$I$51)</f>
        <v>1.39225</v>
      </c>
      <c r="L27">
        <f t="shared" si="15"/>
        <v>1.3812500000000001</v>
      </c>
      <c r="M27">
        <f t="shared" si="15"/>
        <v>1.40425</v>
      </c>
      <c r="N27">
        <f>J27/AVERAGE($J$27:$M$27)*100</f>
        <v>98.520656684106072</v>
      </c>
      <c r="O27">
        <f t="shared" ref="O27:Q27" si="16">K27/AVERAGE($J$27:$M$27)*100</f>
        <v>100.46906007577124</v>
      </c>
      <c r="P27">
        <f t="shared" si="16"/>
        <v>99.675266101389155</v>
      </c>
      <c r="Q27">
        <f t="shared" si="16"/>
        <v>101.33501713873355</v>
      </c>
    </row>
    <row r="28" spans="1:17" x14ac:dyDescent="0.2">
      <c r="A28">
        <v>4</v>
      </c>
      <c r="B28" s="4" t="s">
        <v>305</v>
      </c>
      <c r="C28" s="4">
        <v>1</v>
      </c>
      <c r="D28" s="4">
        <v>240730</v>
      </c>
      <c r="E28">
        <v>1000</v>
      </c>
      <c r="F28" s="24">
        <v>1.514</v>
      </c>
      <c r="G28" s="24">
        <v>1.5489999999999999</v>
      </c>
      <c r="H28" s="25">
        <v>1.498</v>
      </c>
      <c r="I28" s="25">
        <v>1.4910000000000001</v>
      </c>
      <c r="J28">
        <f t="shared" ref="J28:J50" si="17">F28-AVERAGE($F$51:$I$51)</f>
        <v>1.30325</v>
      </c>
      <c r="K28">
        <f t="shared" ref="K28:K50" si="18">G28-AVERAGE($F$51:$I$51)</f>
        <v>1.3382499999999999</v>
      </c>
      <c r="L28">
        <f t="shared" ref="L28:L50" si="19">H28-AVERAGE($F$51:$I$51)</f>
        <v>1.28725</v>
      </c>
      <c r="M28">
        <f t="shared" ref="M28:M50" si="20">I28-AVERAGE($F$51:$I$51)</f>
        <v>1.2802500000000001</v>
      </c>
      <c r="N28">
        <f t="shared" ref="N28:N38" si="21">J28/AVERAGE($J$27:$M$27)*100</f>
        <v>94.046545192134218</v>
      </c>
      <c r="O28">
        <f t="shared" ref="O28:O38" si="22">K28/AVERAGE($J$27:$M$27)*100</f>
        <v>96.572253292440919</v>
      </c>
      <c r="P28">
        <f t="shared" ref="P28:P38" si="23">L28/AVERAGE($J$27:$M$27)*100</f>
        <v>92.891935774851163</v>
      </c>
      <c r="Q28">
        <f t="shared" ref="Q28:Q38" si="24">M28/AVERAGE($J$27:$M$27)*100</f>
        <v>92.386794154789825</v>
      </c>
    </row>
    <row r="29" spans="1:17" x14ac:dyDescent="0.2">
      <c r="A29">
        <v>4</v>
      </c>
      <c r="B29" s="4" t="s">
        <v>305</v>
      </c>
      <c r="C29" s="4">
        <v>1</v>
      </c>
      <c r="D29" s="4">
        <v>240730</v>
      </c>
      <c r="E29">
        <v>5000</v>
      </c>
      <c r="F29" s="25">
        <v>1.3979999999999999</v>
      </c>
      <c r="G29" s="25">
        <v>1.4379999999999999</v>
      </c>
      <c r="H29" s="25">
        <v>1.4390000000000001</v>
      </c>
      <c r="I29" s="13">
        <v>1.357</v>
      </c>
      <c r="J29">
        <f t="shared" si="17"/>
        <v>1.1872499999999999</v>
      </c>
      <c r="K29">
        <f t="shared" si="18"/>
        <v>1.22725</v>
      </c>
      <c r="L29">
        <f t="shared" si="19"/>
        <v>1.2282500000000001</v>
      </c>
      <c r="M29">
        <f t="shared" si="20"/>
        <v>1.14625</v>
      </c>
      <c r="N29">
        <f t="shared" si="21"/>
        <v>85.675626916832044</v>
      </c>
      <c r="O29">
        <f t="shared" si="22"/>
        <v>88.562150460039675</v>
      </c>
      <c r="P29">
        <f t="shared" si="23"/>
        <v>88.634313548619886</v>
      </c>
      <c r="Q29">
        <f t="shared" si="24"/>
        <v>82.716940285044188</v>
      </c>
    </row>
    <row r="30" spans="1:17" x14ac:dyDescent="0.2">
      <c r="A30">
        <v>4</v>
      </c>
      <c r="B30" s="4" t="s">
        <v>305</v>
      </c>
      <c r="C30" s="4">
        <v>1</v>
      </c>
      <c r="D30" s="4">
        <v>240730</v>
      </c>
      <c r="E30">
        <v>10000</v>
      </c>
      <c r="F30" s="13">
        <v>1.367</v>
      </c>
      <c r="G30" s="13">
        <v>1.339</v>
      </c>
      <c r="H30" s="13">
        <v>1.31</v>
      </c>
      <c r="I30" s="13">
        <v>1.296</v>
      </c>
      <c r="J30">
        <f t="shared" si="17"/>
        <v>1.15625</v>
      </c>
      <c r="K30">
        <f t="shared" si="18"/>
        <v>1.12825</v>
      </c>
      <c r="L30">
        <f t="shared" si="19"/>
        <v>1.0992500000000001</v>
      </c>
      <c r="M30">
        <f t="shared" si="20"/>
        <v>1.08525</v>
      </c>
      <c r="N30">
        <f t="shared" si="21"/>
        <v>83.438571170846103</v>
      </c>
      <c r="O30">
        <f t="shared" si="22"/>
        <v>81.418004690600753</v>
      </c>
      <c r="P30">
        <f t="shared" si="23"/>
        <v>79.325275121775221</v>
      </c>
      <c r="Q30">
        <f t="shared" si="24"/>
        <v>78.314991881652546</v>
      </c>
    </row>
    <row r="31" spans="1:17" x14ac:dyDescent="0.2">
      <c r="A31">
        <v>4</v>
      </c>
      <c r="B31" s="4" t="s">
        <v>305</v>
      </c>
      <c r="C31" s="4">
        <v>1</v>
      </c>
      <c r="D31" s="4">
        <v>240730</v>
      </c>
      <c r="E31">
        <v>15000</v>
      </c>
      <c r="F31" s="12">
        <v>1.224</v>
      </c>
      <c r="G31" s="12">
        <v>1.19</v>
      </c>
      <c r="H31" s="12">
        <v>1.2310000000000001</v>
      </c>
      <c r="I31" s="12">
        <v>1.2250000000000001</v>
      </c>
      <c r="J31">
        <f t="shared" si="17"/>
        <v>1.01325</v>
      </c>
      <c r="K31">
        <f t="shared" si="18"/>
        <v>0.97924999999999995</v>
      </c>
      <c r="L31">
        <f t="shared" si="19"/>
        <v>1.0202500000000001</v>
      </c>
      <c r="M31">
        <f t="shared" si="20"/>
        <v>1.0142500000000001</v>
      </c>
      <c r="N31">
        <f t="shared" si="21"/>
        <v>73.119249503878763</v>
      </c>
      <c r="O31">
        <f t="shared" si="22"/>
        <v>70.665704492152258</v>
      </c>
      <c r="P31">
        <f t="shared" si="23"/>
        <v>73.624391123940114</v>
      </c>
      <c r="Q31">
        <f t="shared" si="24"/>
        <v>73.19141259245896</v>
      </c>
    </row>
    <row r="32" spans="1:17" x14ac:dyDescent="0.2">
      <c r="A32">
        <v>4</v>
      </c>
      <c r="B32" s="4" t="s">
        <v>305</v>
      </c>
      <c r="C32" s="4">
        <v>1</v>
      </c>
      <c r="D32" s="4">
        <v>240730</v>
      </c>
      <c r="E32">
        <v>20000</v>
      </c>
      <c r="F32" s="11">
        <v>1.1100000000000001</v>
      </c>
      <c r="G32" s="11">
        <v>1.083</v>
      </c>
      <c r="H32" s="11">
        <v>1.095</v>
      </c>
      <c r="I32" s="11">
        <v>1.081</v>
      </c>
      <c r="J32">
        <f t="shared" si="17"/>
        <v>0.8992500000000001</v>
      </c>
      <c r="K32">
        <f t="shared" si="18"/>
        <v>0.87224999999999997</v>
      </c>
      <c r="L32">
        <f t="shared" si="19"/>
        <v>0.88424999999999998</v>
      </c>
      <c r="M32">
        <f t="shared" si="20"/>
        <v>0.87024999999999997</v>
      </c>
      <c r="N32">
        <f t="shared" si="21"/>
        <v>64.892657405736969</v>
      </c>
      <c r="O32">
        <f t="shared" si="22"/>
        <v>62.944254014071802</v>
      </c>
      <c r="P32">
        <f t="shared" si="23"/>
        <v>63.810211077034097</v>
      </c>
      <c r="Q32">
        <f t="shared" si="24"/>
        <v>62.799927836911415</v>
      </c>
    </row>
    <row r="33" spans="1:17" x14ac:dyDescent="0.2">
      <c r="A33">
        <v>4</v>
      </c>
      <c r="B33" s="4" t="s">
        <v>305</v>
      </c>
      <c r="C33" s="4">
        <v>1</v>
      </c>
      <c r="D33" s="4">
        <v>240730</v>
      </c>
      <c r="E33">
        <v>25000</v>
      </c>
      <c r="F33" s="10">
        <v>1.0369999999999999</v>
      </c>
      <c r="G33" s="10">
        <v>1.0489999999999999</v>
      </c>
      <c r="H33" s="10">
        <v>1.03</v>
      </c>
      <c r="I33" s="11">
        <v>1.054</v>
      </c>
      <c r="J33">
        <f t="shared" si="17"/>
        <v>0.82624999999999993</v>
      </c>
      <c r="K33">
        <f t="shared" si="18"/>
        <v>0.83824999999999994</v>
      </c>
      <c r="L33">
        <f t="shared" si="19"/>
        <v>0.81925000000000003</v>
      </c>
      <c r="M33">
        <f t="shared" si="20"/>
        <v>0.84325000000000006</v>
      </c>
      <c r="N33">
        <f t="shared" si="21"/>
        <v>59.624751939383003</v>
      </c>
      <c r="O33">
        <f t="shared" si="22"/>
        <v>60.490709002345298</v>
      </c>
      <c r="P33">
        <f t="shared" si="23"/>
        <v>59.119610319321666</v>
      </c>
      <c r="Q33">
        <f t="shared" si="24"/>
        <v>60.851524445246262</v>
      </c>
    </row>
    <row r="34" spans="1:17" x14ac:dyDescent="0.2">
      <c r="A34">
        <v>4</v>
      </c>
      <c r="B34" s="4" t="s">
        <v>305</v>
      </c>
      <c r="C34" s="4">
        <v>1</v>
      </c>
      <c r="D34" s="4">
        <v>240730</v>
      </c>
      <c r="E34">
        <v>30000</v>
      </c>
      <c r="F34" s="10">
        <v>0.95799999999999996</v>
      </c>
      <c r="G34" s="10">
        <v>0.95799999999999996</v>
      </c>
      <c r="H34" s="10">
        <v>0.97</v>
      </c>
      <c r="I34" s="10">
        <v>0.97599999999999998</v>
      </c>
      <c r="J34">
        <f t="shared" si="17"/>
        <v>0.74724999999999997</v>
      </c>
      <c r="K34">
        <f t="shared" si="18"/>
        <v>0.74724999999999997</v>
      </c>
      <c r="L34">
        <f t="shared" si="19"/>
        <v>0.75924999999999998</v>
      </c>
      <c r="M34">
        <f t="shared" si="20"/>
        <v>0.76524999999999999</v>
      </c>
      <c r="N34">
        <f t="shared" si="21"/>
        <v>53.923867941547897</v>
      </c>
      <c r="O34">
        <f t="shared" si="22"/>
        <v>53.923867941547897</v>
      </c>
      <c r="P34">
        <f t="shared" si="23"/>
        <v>54.789825004510192</v>
      </c>
      <c r="Q34">
        <f t="shared" si="24"/>
        <v>55.222803535991339</v>
      </c>
    </row>
    <row r="35" spans="1:17" x14ac:dyDescent="0.2">
      <c r="A35">
        <v>4</v>
      </c>
      <c r="B35" s="4" t="s">
        <v>305</v>
      </c>
      <c r="C35" s="4">
        <v>1</v>
      </c>
      <c r="D35" s="4">
        <v>240730</v>
      </c>
      <c r="E35">
        <v>35000</v>
      </c>
      <c r="F35" s="9">
        <v>0.86499999999999999</v>
      </c>
      <c r="G35" s="9">
        <v>0.878</v>
      </c>
      <c r="H35" s="9">
        <v>0.89600000000000002</v>
      </c>
      <c r="I35" s="9">
        <v>0.85699999999999998</v>
      </c>
      <c r="J35">
        <f t="shared" si="17"/>
        <v>0.65425</v>
      </c>
      <c r="K35">
        <f t="shared" si="18"/>
        <v>0.66725000000000001</v>
      </c>
      <c r="L35">
        <f t="shared" si="19"/>
        <v>0.68525000000000003</v>
      </c>
      <c r="M35">
        <f t="shared" si="20"/>
        <v>0.64624999999999999</v>
      </c>
      <c r="N35">
        <f t="shared" si="21"/>
        <v>47.212700703590109</v>
      </c>
      <c r="O35">
        <f t="shared" si="22"/>
        <v>48.150820855132601</v>
      </c>
      <c r="P35">
        <f t="shared" si="23"/>
        <v>49.449756449576043</v>
      </c>
      <c r="Q35">
        <f t="shared" si="24"/>
        <v>46.635395994948581</v>
      </c>
    </row>
    <row r="36" spans="1:17" x14ac:dyDescent="0.2">
      <c r="A36">
        <v>4</v>
      </c>
      <c r="B36" s="4" t="s">
        <v>305</v>
      </c>
      <c r="C36" s="4">
        <v>1</v>
      </c>
      <c r="D36" s="4">
        <v>240730</v>
      </c>
      <c r="E36">
        <v>40000</v>
      </c>
      <c r="F36" s="8">
        <v>0.79300000000000004</v>
      </c>
      <c r="G36" s="8">
        <v>0.73299999999999998</v>
      </c>
      <c r="H36" s="8">
        <v>0.745</v>
      </c>
      <c r="I36" s="8">
        <v>0.78</v>
      </c>
      <c r="J36">
        <f t="shared" si="17"/>
        <v>0.58225000000000005</v>
      </c>
      <c r="K36">
        <f t="shared" si="18"/>
        <v>0.52224999999999999</v>
      </c>
      <c r="L36">
        <f t="shared" si="19"/>
        <v>0.53425</v>
      </c>
      <c r="M36">
        <f t="shared" si="20"/>
        <v>0.56925000000000003</v>
      </c>
      <c r="N36">
        <f t="shared" si="21"/>
        <v>42.016958325816347</v>
      </c>
      <c r="O36">
        <f t="shared" si="22"/>
        <v>37.687173011004873</v>
      </c>
      <c r="P36">
        <f t="shared" si="23"/>
        <v>38.553130073967161</v>
      </c>
      <c r="Q36">
        <f t="shared" si="24"/>
        <v>41.078838174273862</v>
      </c>
    </row>
    <row r="37" spans="1:17" x14ac:dyDescent="0.2">
      <c r="A37">
        <v>4</v>
      </c>
      <c r="B37" s="4" t="s">
        <v>305</v>
      </c>
      <c r="C37" s="4">
        <v>1</v>
      </c>
      <c r="D37" s="4">
        <v>240730</v>
      </c>
      <c r="E37">
        <v>45000</v>
      </c>
      <c r="F37" s="7">
        <v>0.69199999999999995</v>
      </c>
      <c r="G37" s="7">
        <v>0.68</v>
      </c>
      <c r="H37" s="7">
        <v>0.68500000000000005</v>
      </c>
      <c r="I37" s="7">
        <v>0.68100000000000005</v>
      </c>
      <c r="J37">
        <f t="shared" si="17"/>
        <v>0.48124999999999996</v>
      </c>
      <c r="K37">
        <f t="shared" si="18"/>
        <v>0.46925000000000006</v>
      </c>
      <c r="L37">
        <f t="shared" si="19"/>
        <v>0.47425000000000006</v>
      </c>
      <c r="M37">
        <f t="shared" si="20"/>
        <v>0.47025000000000006</v>
      </c>
      <c r="N37">
        <f t="shared" si="21"/>
        <v>34.728486379217024</v>
      </c>
      <c r="O37">
        <f t="shared" si="22"/>
        <v>33.862529316254744</v>
      </c>
      <c r="P37">
        <f t="shared" si="23"/>
        <v>34.223344759155694</v>
      </c>
      <c r="Q37">
        <f t="shared" si="24"/>
        <v>33.934692404834934</v>
      </c>
    </row>
    <row r="38" spans="1:17" x14ac:dyDescent="0.2">
      <c r="A38">
        <v>4</v>
      </c>
      <c r="B38" s="4" t="s">
        <v>305</v>
      </c>
      <c r="C38" s="4">
        <v>1</v>
      </c>
      <c r="D38" s="4">
        <v>240730</v>
      </c>
      <c r="E38">
        <v>50000</v>
      </c>
      <c r="F38" s="6">
        <v>0.52500000000000002</v>
      </c>
      <c r="G38" s="6">
        <v>0.53100000000000003</v>
      </c>
      <c r="H38" s="6">
        <v>0.50700000000000001</v>
      </c>
      <c r="I38" s="6">
        <v>0.499</v>
      </c>
      <c r="J38">
        <f t="shared" si="17"/>
        <v>0.31425000000000003</v>
      </c>
      <c r="K38">
        <f t="shared" si="18"/>
        <v>0.32025000000000003</v>
      </c>
      <c r="L38">
        <f t="shared" si="19"/>
        <v>0.29625000000000001</v>
      </c>
      <c r="M38">
        <f t="shared" si="20"/>
        <v>0.28825000000000001</v>
      </c>
      <c r="N38">
        <f t="shared" si="21"/>
        <v>22.677250586325094</v>
      </c>
      <c r="O38">
        <f t="shared" si="22"/>
        <v>23.110229117806245</v>
      </c>
      <c r="P38">
        <f t="shared" si="23"/>
        <v>21.378314991881652</v>
      </c>
      <c r="Q38">
        <f t="shared" si="24"/>
        <v>20.801010283240124</v>
      </c>
    </row>
    <row r="39" spans="1:17" x14ac:dyDescent="0.2">
      <c r="A39">
        <v>4</v>
      </c>
      <c r="B39" s="4" t="s">
        <v>304</v>
      </c>
      <c r="C39" s="4">
        <v>2</v>
      </c>
      <c r="D39" s="4">
        <v>240730</v>
      </c>
      <c r="E39">
        <v>1</v>
      </c>
      <c r="F39" s="25">
        <v>1.054</v>
      </c>
      <c r="G39" s="24">
        <v>1.0609999999999999</v>
      </c>
      <c r="H39" s="24">
        <v>1.1359999999999999</v>
      </c>
      <c r="I39" s="24">
        <v>1.101</v>
      </c>
      <c r="J39">
        <f t="shared" si="17"/>
        <v>0.84325000000000006</v>
      </c>
      <c r="K39">
        <f t="shared" si="18"/>
        <v>0.85024999999999995</v>
      </c>
      <c r="L39">
        <f t="shared" si="19"/>
        <v>0.92524999999999991</v>
      </c>
      <c r="M39">
        <f t="shared" si="20"/>
        <v>0.89024999999999999</v>
      </c>
      <c r="N39">
        <f>J39/AVERAGE($J$39:$M$39)*100</f>
        <v>96.124251923624968</v>
      </c>
      <c r="O39">
        <f t="shared" ref="O39:Q39" si="25">K39/AVERAGE($J$39:$M$39)*100</f>
        <v>96.922200056996289</v>
      </c>
      <c r="P39">
        <f t="shared" si="25"/>
        <v>105.47164434311769</v>
      </c>
      <c r="Q39">
        <f t="shared" si="25"/>
        <v>101.48190367626104</v>
      </c>
    </row>
    <row r="40" spans="1:17" x14ac:dyDescent="0.2">
      <c r="A40">
        <v>4</v>
      </c>
      <c r="B40" s="4" t="s">
        <v>304</v>
      </c>
      <c r="C40" s="4">
        <v>2</v>
      </c>
      <c r="D40" s="4">
        <v>240730</v>
      </c>
      <c r="E40">
        <v>1000</v>
      </c>
      <c r="F40" s="25">
        <v>1.0169999999999999</v>
      </c>
      <c r="G40" s="25">
        <v>1.0149999999999999</v>
      </c>
      <c r="H40" s="25">
        <v>1.054</v>
      </c>
      <c r="I40" s="13">
        <v>0.96199999999999997</v>
      </c>
      <c r="J40">
        <f t="shared" si="17"/>
        <v>0.80624999999999991</v>
      </c>
      <c r="K40">
        <f t="shared" si="18"/>
        <v>0.80424999999999991</v>
      </c>
      <c r="L40">
        <f t="shared" si="19"/>
        <v>0.84325000000000006</v>
      </c>
      <c r="M40">
        <f t="shared" si="20"/>
        <v>0.75124999999999997</v>
      </c>
      <c r="N40">
        <f t="shared" ref="N40:N50" si="26">J40/AVERAGE($J$39:$M$39)*100</f>
        <v>91.906526075805061</v>
      </c>
      <c r="O40">
        <f t="shared" ref="O40:O50" si="27">K40/AVERAGE($J$39:$M$39)*100</f>
        <v>91.678540894841831</v>
      </c>
      <c r="P40">
        <f t="shared" ref="P40:P50" si="28">L40/AVERAGE($J$39:$M$39)*100</f>
        <v>96.124251923624968</v>
      </c>
      <c r="Q40">
        <f t="shared" ref="Q40:Q50" si="29">M40/AVERAGE($J$39:$M$39)*100</f>
        <v>85.636933599316052</v>
      </c>
    </row>
    <row r="41" spans="1:17" x14ac:dyDescent="0.2">
      <c r="A41">
        <v>4</v>
      </c>
      <c r="B41" s="4" t="s">
        <v>304</v>
      </c>
      <c r="C41" s="4">
        <v>2</v>
      </c>
      <c r="D41" s="4">
        <v>240730</v>
      </c>
      <c r="E41">
        <v>5000</v>
      </c>
      <c r="F41" s="12">
        <v>0.874</v>
      </c>
      <c r="G41" s="12">
        <v>0.84199999999999997</v>
      </c>
      <c r="H41" s="12">
        <v>0.85699999999999998</v>
      </c>
      <c r="I41" s="12">
        <v>0.84399999999999997</v>
      </c>
      <c r="J41">
        <f t="shared" si="17"/>
        <v>0.66325000000000001</v>
      </c>
      <c r="K41">
        <f t="shared" si="18"/>
        <v>0.63124999999999998</v>
      </c>
      <c r="L41">
        <f t="shared" si="19"/>
        <v>0.64624999999999999</v>
      </c>
      <c r="M41">
        <f t="shared" si="20"/>
        <v>0.63324999999999998</v>
      </c>
      <c r="N41">
        <f t="shared" si="26"/>
        <v>75.605585636933597</v>
      </c>
      <c r="O41">
        <f t="shared" si="27"/>
        <v>71.957822741521809</v>
      </c>
      <c r="P41">
        <f t="shared" si="28"/>
        <v>73.667711598746081</v>
      </c>
      <c r="Q41">
        <f t="shared" si="29"/>
        <v>72.18580792248504</v>
      </c>
    </row>
    <row r="42" spans="1:17" x14ac:dyDescent="0.2">
      <c r="A42">
        <v>4</v>
      </c>
      <c r="B42" s="4" t="s">
        <v>304</v>
      </c>
      <c r="C42" s="4">
        <v>2</v>
      </c>
      <c r="D42" s="4">
        <v>240730</v>
      </c>
      <c r="E42">
        <v>10000</v>
      </c>
      <c r="F42" s="10">
        <v>0.73199999999999998</v>
      </c>
      <c r="G42" s="10">
        <v>0.73</v>
      </c>
      <c r="H42" s="10">
        <v>0.73299999999999998</v>
      </c>
      <c r="I42" s="10">
        <v>0.73099999999999998</v>
      </c>
      <c r="J42">
        <f t="shared" si="17"/>
        <v>0.52124999999999999</v>
      </c>
      <c r="K42">
        <f t="shared" si="18"/>
        <v>0.51924999999999999</v>
      </c>
      <c r="L42">
        <f t="shared" si="19"/>
        <v>0.52224999999999999</v>
      </c>
      <c r="M42">
        <f t="shared" si="20"/>
        <v>0.52024999999999999</v>
      </c>
      <c r="N42">
        <f t="shared" si="26"/>
        <v>59.418637788543748</v>
      </c>
      <c r="O42">
        <f t="shared" si="27"/>
        <v>59.19065260758051</v>
      </c>
      <c r="P42">
        <f t="shared" si="28"/>
        <v>59.532630379025363</v>
      </c>
      <c r="Q42">
        <f t="shared" si="29"/>
        <v>59.304645198062126</v>
      </c>
    </row>
    <row r="43" spans="1:17" x14ac:dyDescent="0.2">
      <c r="A43">
        <v>4</v>
      </c>
      <c r="B43" s="4" t="s">
        <v>304</v>
      </c>
      <c r="C43" s="4">
        <v>2</v>
      </c>
      <c r="D43" s="4">
        <v>240730</v>
      </c>
      <c r="E43">
        <v>15000</v>
      </c>
      <c r="F43" s="9">
        <v>0.61299999999999999</v>
      </c>
      <c r="G43" s="9">
        <v>0.6</v>
      </c>
      <c r="H43" s="9">
        <v>0.61</v>
      </c>
      <c r="I43" s="8">
        <v>0.58299999999999996</v>
      </c>
      <c r="J43">
        <f t="shared" si="17"/>
        <v>0.40225</v>
      </c>
      <c r="K43">
        <f t="shared" si="18"/>
        <v>0.38924999999999998</v>
      </c>
      <c r="L43">
        <f t="shared" si="19"/>
        <v>0.39924999999999999</v>
      </c>
      <c r="M43">
        <f t="shared" si="20"/>
        <v>0.37224999999999997</v>
      </c>
      <c r="N43">
        <f t="shared" si="26"/>
        <v>45.853519521231121</v>
      </c>
      <c r="O43">
        <f t="shared" si="27"/>
        <v>44.371615844970073</v>
      </c>
      <c r="P43">
        <f t="shared" si="28"/>
        <v>45.511541749786268</v>
      </c>
      <c r="Q43">
        <f t="shared" si="29"/>
        <v>42.433741806782557</v>
      </c>
    </row>
    <row r="44" spans="1:17" x14ac:dyDescent="0.2">
      <c r="A44">
        <v>4</v>
      </c>
      <c r="B44" s="4" t="s">
        <v>304</v>
      </c>
      <c r="C44" s="4">
        <v>2</v>
      </c>
      <c r="D44" s="4">
        <v>240730</v>
      </c>
      <c r="E44">
        <v>20000</v>
      </c>
      <c r="F44" s="8">
        <v>0.54400000000000004</v>
      </c>
      <c r="G44" s="8">
        <v>0.55000000000000004</v>
      </c>
      <c r="H44" s="8">
        <v>0.57799999999999996</v>
      </c>
      <c r="I44" s="8">
        <v>0.55200000000000005</v>
      </c>
      <c r="J44">
        <f t="shared" si="17"/>
        <v>0.33325000000000005</v>
      </c>
      <c r="K44">
        <f t="shared" si="18"/>
        <v>0.33925000000000005</v>
      </c>
      <c r="L44">
        <f t="shared" si="19"/>
        <v>0.36724999999999997</v>
      </c>
      <c r="M44">
        <f t="shared" si="20"/>
        <v>0.34125000000000005</v>
      </c>
      <c r="N44">
        <f t="shared" si="26"/>
        <v>37.988030777999441</v>
      </c>
      <c r="O44">
        <f t="shared" si="27"/>
        <v>38.671986320889154</v>
      </c>
      <c r="P44">
        <f t="shared" si="28"/>
        <v>41.863778854374459</v>
      </c>
      <c r="Q44">
        <f t="shared" si="29"/>
        <v>38.899971501852384</v>
      </c>
    </row>
    <row r="45" spans="1:17" x14ac:dyDescent="0.2">
      <c r="A45">
        <v>4</v>
      </c>
      <c r="B45" s="4" t="s">
        <v>304</v>
      </c>
      <c r="C45" s="4">
        <v>2</v>
      </c>
      <c r="D45" s="4">
        <v>240730</v>
      </c>
      <c r="E45">
        <v>25000</v>
      </c>
      <c r="F45" s="8">
        <v>0.53200000000000003</v>
      </c>
      <c r="G45" s="8">
        <v>0.53600000000000003</v>
      </c>
      <c r="H45" s="8">
        <v>0.56299999999999994</v>
      </c>
      <c r="I45" s="8">
        <v>0.55100000000000005</v>
      </c>
      <c r="J45">
        <f t="shared" si="17"/>
        <v>0.32125000000000004</v>
      </c>
      <c r="K45">
        <f t="shared" si="18"/>
        <v>0.32525000000000004</v>
      </c>
      <c r="L45">
        <f t="shared" si="19"/>
        <v>0.35224999999999995</v>
      </c>
      <c r="M45">
        <f t="shared" si="20"/>
        <v>0.34025000000000005</v>
      </c>
      <c r="N45">
        <f t="shared" si="26"/>
        <v>36.620119692220008</v>
      </c>
      <c r="O45">
        <f t="shared" si="27"/>
        <v>37.076090054146491</v>
      </c>
      <c r="P45">
        <f t="shared" si="28"/>
        <v>40.153889997150181</v>
      </c>
      <c r="Q45">
        <f t="shared" si="29"/>
        <v>38.785978911370769</v>
      </c>
    </row>
    <row r="46" spans="1:17" x14ac:dyDescent="0.2">
      <c r="A46">
        <v>4</v>
      </c>
      <c r="B46" s="4" t="s">
        <v>304</v>
      </c>
      <c r="C46" s="4">
        <v>2</v>
      </c>
      <c r="D46" s="4">
        <v>240730</v>
      </c>
      <c r="E46">
        <v>30000</v>
      </c>
      <c r="F46" s="7">
        <v>0.502</v>
      </c>
      <c r="G46" s="7">
        <v>0.498</v>
      </c>
      <c r="H46" s="7">
        <v>0.50700000000000001</v>
      </c>
      <c r="I46" s="7">
        <v>0.496</v>
      </c>
      <c r="J46">
        <f t="shared" si="17"/>
        <v>0.29125000000000001</v>
      </c>
      <c r="K46">
        <f t="shared" si="18"/>
        <v>0.28725000000000001</v>
      </c>
      <c r="L46">
        <f t="shared" si="19"/>
        <v>0.29625000000000001</v>
      </c>
      <c r="M46">
        <f t="shared" si="20"/>
        <v>0.28525</v>
      </c>
      <c r="N46">
        <f t="shared" si="26"/>
        <v>33.200341977771444</v>
      </c>
      <c r="O46">
        <f t="shared" si="27"/>
        <v>32.744371615844969</v>
      </c>
      <c r="P46">
        <f t="shared" si="28"/>
        <v>33.770304930179542</v>
      </c>
      <c r="Q46">
        <f t="shared" si="29"/>
        <v>32.516386434881731</v>
      </c>
    </row>
    <row r="47" spans="1:17" x14ac:dyDescent="0.2">
      <c r="A47">
        <v>4</v>
      </c>
      <c r="B47" s="4" t="s">
        <v>304</v>
      </c>
      <c r="C47" s="4">
        <v>2</v>
      </c>
      <c r="D47" s="4">
        <v>240730</v>
      </c>
      <c r="E47">
        <v>35000</v>
      </c>
      <c r="F47" s="7">
        <v>0.48099999999999998</v>
      </c>
      <c r="G47" s="7">
        <v>0.48799999999999999</v>
      </c>
      <c r="H47" s="7">
        <v>0.504</v>
      </c>
      <c r="I47" s="7">
        <v>0.45200000000000001</v>
      </c>
      <c r="J47">
        <f t="shared" si="17"/>
        <v>0.27024999999999999</v>
      </c>
      <c r="K47">
        <f t="shared" si="18"/>
        <v>0.27725</v>
      </c>
      <c r="L47">
        <f t="shared" si="19"/>
        <v>0.29325000000000001</v>
      </c>
      <c r="M47">
        <f t="shared" si="20"/>
        <v>0.24125000000000002</v>
      </c>
      <c r="N47">
        <f t="shared" si="26"/>
        <v>30.806497577657453</v>
      </c>
      <c r="O47">
        <f t="shared" si="27"/>
        <v>31.604445711028784</v>
      </c>
      <c r="P47">
        <f t="shared" si="28"/>
        <v>33.428327158734682</v>
      </c>
      <c r="Q47">
        <f t="shared" si="29"/>
        <v>27.500712453690511</v>
      </c>
    </row>
    <row r="48" spans="1:17" x14ac:dyDescent="0.2">
      <c r="A48">
        <v>4</v>
      </c>
      <c r="B48" s="4" t="s">
        <v>304</v>
      </c>
      <c r="C48" s="4">
        <v>2</v>
      </c>
      <c r="D48" s="4">
        <v>240730</v>
      </c>
      <c r="E48">
        <v>40000</v>
      </c>
      <c r="F48" s="7">
        <v>0.45800000000000002</v>
      </c>
      <c r="G48" s="7">
        <v>0.45100000000000001</v>
      </c>
      <c r="H48" s="7">
        <v>0.46200000000000002</v>
      </c>
      <c r="I48" s="7">
        <v>0.434</v>
      </c>
      <c r="J48">
        <f t="shared" si="17"/>
        <v>0.24725000000000003</v>
      </c>
      <c r="K48">
        <f t="shared" si="18"/>
        <v>0.24025000000000002</v>
      </c>
      <c r="L48">
        <f t="shared" si="19"/>
        <v>0.25125000000000003</v>
      </c>
      <c r="M48">
        <f t="shared" si="20"/>
        <v>0.22325</v>
      </c>
      <c r="N48">
        <f t="shared" si="26"/>
        <v>28.184667996580227</v>
      </c>
      <c r="O48">
        <f t="shared" si="27"/>
        <v>27.386719863208896</v>
      </c>
      <c r="P48">
        <f t="shared" si="28"/>
        <v>28.640638358506703</v>
      </c>
      <c r="Q48">
        <f t="shared" si="29"/>
        <v>25.448845825021376</v>
      </c>
    </row>
    <row r="49" spans="1:17" x14ac:dyDescent="0.2">
      <c r="A49">
        <v>4</v>
      </c>
      <c r="B49" s="4" t="s">
        <v>304</v>
      </c>
      <c r="C49" s="4">
        <v>2</v>
      </c>
      <c r="D49" s="4">
        <v>240730</v>
      </c>
      <c r="E49">
        <v>45000</v>
      </c>
      <c r="F49" s="6">
        <v>0.42799999999999999</v>
      </c>
      <c r="G49" s="7">
        <v>0.436</v>
      </c>
      <c r="H49" s="6">
        <v>0.41</v>
      </c>
      <c r="I49" s="6">
        <v>0.39500000000000002</v>
      </c>
      <c r="J49">
        <f t="shared" si="17"/>
        <v>0.21725</v>
      </c>
      <c r="K49">
        <f t="shared" si="18"/>
        <v>0.22525000000000001</v>
      </c>
      <c r="L49">
        <f t="shared" si="19"/>
        <v>0.19924999999999998</v>
      </c>
      <c r="M49">
        <f t="shared" si="20"/>
        <v>0.18425000000000002</v>
      </c>
      <c r="N49">
        <f t="shared" si="26"/>
        <v>24.764890282131663</v>
      </c>
      <c r="O49">
        <f t="shared" si="27"/>
        <v>25.676831005984614</v>
      </c>
      <c r="P49">
        <f t="shared" si="28"/>
        <v>22.713023653462525</v>
      </c>
      <c r="Q49">
        <f t="shared" si="29"/>
        <v>21.00313479623825</v>
      </c>
    </row>
    <row r="50" spans="1:17" x14ac:dyDescent="0.2">
      <c r="A50">
        <v>4</v>
      </c>
      <c r="B50" s="4" t="s">
        <v>304</v>
      </c>
      <c r="C50" s="4">
        <v>2</v>
      </c>
      <c r="D50" s="4">
        <v>240730</v>
      </c>
      <c r="E50">
        <v>50000</v>
      </c>
      <c r="F50" s="5">
        <v>0.32600000000000001</v>
      </c>
      <c r="G50" s="5">
        <v>0.34499999999999997</v>
      </c>
      <c r="H50" s="5">
        <v>0.34100000000000003</v>
      </c>
      <c r="I50" s="5">
        <v>0.309</v>
      </c>
      <c r="J50">
        <f t="shared" si="17"/>
        <v>0.11525000000000002</v>
      </c>
      <c r="K50">
        <f t="shared" si="18"/>
        <v>0.13424999999999998</v>
      </c>
      <c r="L50">
        <f t="shared" si="19"/>
        <v>0.13025000000000003</v>
      </c>
      <c r="M50">
        <f t="shared" si="20"/>
        <v>9.8250000000000004E-2</v>
      </c>
      <c r="N50">
        <f t="shared" si="26"/>
        <v>13.137646053006558</v>
      </c>
      <c r="O50">
        <f t="shared" si="27"/>
        <v>15.303505272157308</v>
      </c>
      <c r="P50">
        <f t="shared" si="28"/>
        <v>14.84753491023084</v>
      </c>
      <c r="Q50">
        <f t="shared" si="29"/>
        <v>11.199772014819038</v>
      </c>
    </row>
    <row r="51" spans="1:17" x14ac:dyDescent="0.2">
      <c r="A51">
        <v>4</v>
      </c>
      <c r="D51" s="4">
        <v>240730</v>
      </c>
      <c r="E51" t="s">
        <v>303</v>
      </c>
      <c r="F51" s="1">
        <v>0.20899999999999999</v>
      </c>
      <c r="G51" s="1">
        <v>0.215</v>
      </c>
      <c r="H51" s="1">
        <v>0.21099999999999999</v>
      </c>
      <c r="I51" s="1">
        <v>0.20799999999999999</v>
      </c>
    </row>
    <row r="52" spans="1:17" x14ac:dyDescent="0.2">
      <c r="A52">
        <v>2</v>
      </c>
      <c r="B52" s="4" t="s">
        <v>305</v>
      </c>
      <c r="C52" s="4">
        <v>3</v>
      </c>
      <c r="D52" s="4">
        <v>240806</v>
      </c>
      <c r="E52">
        <v>1</v>
      </c>
      <c r="F52" s="24">
        <v>1.78</v>
      </c>
      <c r="G52" s="24">
        <v>1.7010000000000001</v>
      </c>
      <c r="H52" s="24">
        <v>1.7150000000000001</v>
      </c>
      <c r="I52" s="24">
        <v>1.72</v>
      </c>
      <c r="J52">
        <f>F52-AVERAGE($F$76:$I$76)</f>
        <v>1.5745</v>
      </c>
      <c r="K52">
        <f t="shared" ref="K52:M52" si="30">G52-AVERAGE($F$76:$I$76)</f>
        <v>1.4955000000000001</v>
      </c>
      <c r="L52">
        <f t="shared" si="30"/>
        <v>1.5095000000000001</v>
      </c>
      <c r="M52">
        <f t="shared" si="30"/>
        <v>1.5145</v>
      </c>
      <c r="N52">
        <f>J52/AVERAGE($J$52:$M$52)*100</f>
        <v>103.34755497210371</v>
      </c>
      <c r="O52">
        <f t="shared" ref="O52:Q52" si="31">K52/AVERAGE($J$52:$M$52)*100</f>
        <v>98.162126681982272</v>
      </c>
      <c r="P52">
        <f t="shared" si="31"/>
        <v>99.081063340991136</v>
      </c>
      <c r="Q52">
        <f t="shared" si="31"/>
        <v>99.409255004922869</v>
      </c>
    </row>
    <row r="53" spans="1:17" x14ac:dyDescent="0.2">
      <c r="A53">
        <v>2</v>
      </c>
      <c r="B53" s="4" t="s">
        <v>305</v>
      </c>
      <c r="C53" s="4">
        <v>3</v>
      </c>
      <c r="D53" s="4">
        <v>240806</v>
      </c>
      <c r="E53">
        <v>1000</v>
      </c>
      <c r="F53" s="24">
        <v>1.748</v>
      </c>
      <c r="G53" s="24">
        <v>1.7290000000000001</v>
      </c>
      <c r="H53" s="24">
        <v>1.7290000000000001</v>
      </c>
      <c r="I53" s="24">
        <v>1.8129999999999999</v>
      </c>
      <c r="J53">
        <f t="shared" ref="J53:J75" si="32">F53-AVERAGE($F$76:$I$76)</f>
        <v>1.5425</v>
      </c>
      <c r="K53">
        <f t="shared" ref="K53:K75" si="33">G53-AVERAGE($F$76:$I$76)</f>
        <v>1.5235000000000001</v>
      </c>
      <c r="L53">
        <f t="shared" ref="L53:L75" si="34">H53-AVERAGE($F$76:$I$76)</f>
        <v>1.5235000000000001</v>
      </c>
      <c r="M53">
        <f t="shared" ref="M53:M75" si="35">I53-AVERAGE($F$76:$I$76)</f>
        <v>1.6074999999999999</v>
      </c>
      <c r="N53">
        <f t="shared" ref="N53:N63" si="36">J53/AVERAGE($J$52:$M$52)*100</f>
        <v>101.24712832294058</v>
      </c>
      <c r="O53">
        <f t="shared" ref="O53:O63" si="37">K53/AVERAGE($J$52:$M$52)*100</f>
        <v>100</v>
      </c>
      <c r="P53">
        <f t="shared" ref="P53:P63" si="38">L53/AVERAGE($J$52:$M$52)*100</f>
        <v>100</v>
      </c>
      <c r="Q53">
        <f t="shared" ref="Q53:Q63" si="39">M53/AVERAGE($J$52:$M$52)*100</f>
        <v>105.51361995405315</v>
      </c>
    </row>
    <row r="54" spans="1:17" x14ac:dyDescent="0.2">
      <c r="A54">
        <v>2</v>
      </c>
      <c r="B54" s="4" t="s">
        <v>305</v>
      </c>
      <c r="C54" s="4">
        <v>3</v>
      </c>
      <c r="D54" s="4">
        <v>240806</v>
      </c>
      <c r="E54">
        <v>5000</v>
      </c>
      <c r="F54" s="25">
        <v>1.673</v>
      </c>
      <c r="G54" s="25">
        <v>1.6719999999999999</v>
      </c>
      <c r="H54" s="25">
        <v>1.6839999999999999</v>
      </c>
      <c r="I54" s="25">
        <v>1.6579999999999999</v>
      </c>
      <c r="J54">
        <f t="shared" si="32"/>
        <v>1.4675</v>
      </c>
      <c r="K54">
        <f t="shared" si="33"/>
        <v>1.4664999999999999</v>
      </c>
      <c r="L54">
        <f t="shared" si="34"/>
        <v>1.4784999999999999</v>
      </c>
      <c r="M54">
        <f t="shared" si="35"/>
        <v>1.4524999999999999</v>
      </c>
      <c r="N54">
        <f t="shared" si="36"/>
        <v>96.324253363964544</v>
      </c>
      <c r="O54">
        <f t="shared" si="37"/>
        <v>96.258615031178195</v>
      </c>
      <c r="P54">
        <f t="shared" si="38"/>
        <v>97.046275024614374</v>
      </c>
      <c r="Q54">
        <f t="shared" si="39"/>
        <v>95.339678372169331</v>
      </c>
    </row>
    <row r="55" spans="1:17" x14ac:dyDescent="0.2">
      <c r="A55">
        <v>2</v>
      </c>
      <c r="B55" s="4" t="s">
        <v>305</v>
      </c>
      <c r="C55" s="4">
        <v>3</v>
      </c>
      <c r="D55" s="4">
        <v>240806</v>
      </c>
      <c r="E55">
        <v>10000</v>
      </c>
      <c r="F55" s="13">
        <v>1.466</v>
      </c>
      <c r="G55" s="13">
        <v>1.496</v>
      </c>
      <c r="H55" s="13">
        <v>1.5</v>
      </c>
      <c r="I55" s="13">
        <v>1.532</v>
      </c>
      <c r="J55">
        <f t="shared" si="32"/>
        <v>1.2605</v>
      </c>
      <c r="K55">
        <f t="shared" si="33"/>
        <v>1.2905</v>
      </c>
      <c r="L55">
        <f t="shared" si="34"/>
        <v>1.2945</v>
      </c>
      <c r="M55">
        <f t="shared" si="35"/>
        <v>1.3265</v>
      </c>
      <c r="N55">
        <f t="shared" si="36"/>
        <v>82.737118477190677</v>
      </c>
      <c r="O55">
        <f t="shared" si="37"/>
        <v>84.706268460781089</v>
      </c>
      <c r="P55">
        <f t="shared" si="38"/>
        <v>84.968821791926473</v>
      </c>
      <c r="Q55">
        <f t="shared" si="39"/>
        <v>87.069248441089599</v>
      </c>
    </row>
    <row r="56" spans="1:17" x14ac:dyDescent="0.2">
      <c r="A56">
        <v>2</v>
      </c>
      <c r="B56" s="4" t="s">
        <v>305</v>
      </c>
      <c r="C56" s="4">
        <v>3</v>
      </c>
      <c r="D56" s="4">
        <v>240806</v>
      </c>
      <c r="E56">
        <v>15000</v>
      </c>
      <c r="F56" s="12">
        <v>1.355</v>
      </c>
      <c r="G56" s="12">
        <v>1.349</v>
      </c>
      <c r="H56" s="12">
        <v>1.3759999999999999</v>
      </c>
      <c r="I56" s="13">
        <v>1.4359999999999999</v>
      </c>
      <c r="J56">
        <f t="shared" si="32"/>
        <v>1.1495</v>
      </c>
      <c r="K56">
        <f t="shared" si="33"/>
        <v>1.1435</v>
      </c>
      <c r="L56">
        <f t="shared" si="34"/>
        <v>1.1704999999999999</v>
      </c>
      <c r="M56">
        <f t="shared" si="35"/>
        <v>1.2304999999999999</v>
      </c>
      <c r="N56">
        <f t="shared" si="36"/>
        <v>75.451263537906129</v>
      </c>
      <c r="O56">
        <f t="shared" si="37"/>
        <v>75.057433541188047</v>
      </c>
      <c r="P56">
        <f t="shared" si="38"/>
        <v>76.829668526419411</v>
      </c>
      <c r="Q56">
        <f t="shared" si="39"/>
        <v>80.76796849360025</v>
      </c>
    </row>
    <row r="57" spans="1:17" x14ac:dyDescent="0.2">
      <c r="A57">
        <v>2</v>
      </c>
      <c r="B57" s="4" t="s">
        <v>305</v>
      </c>
      <c r="C57" s="4">
        <v>3</v>
      </c>
      <c r="D57" s="4">
        <v>240806</v>
      </c>
      <c r="E57">
        <v>20000</v>
      </c>
      <c r="F57" s="10">
        <v>1.157</v>
      </c>
      <c r="G57" s="11">
        <v>1.22</v>
      </c>
      <c r="H57" s="12">
        <v>1.325</v>
      </c>
      <c r="I57" s="11">
        <v>1.2250000000000001</v>
      </c>
      <c r="J57">
        <f t="shared" si="32"/>
        <v>0.95150000000000001</v>
      </c>
      <c r="K57">
        <f t="shared" si="33"/>
        <v>1.0145</v>
      </c>
      <c r="L57">
        <f t="shared" si="34"/>
        <v>1.1194999999999999</v>
      </c>
      <c r="M57">
        <f t="shared" si="35"/>
        <v>1.0195000000000001</v>
      </c>
      <c r="N57">
        <f t="shared" si="36"/>
        <v>62.454873646209386</v>
      </c>
      <c r="O57">
        <f t="shared" si="37"/>
        <v>66.590088611749252</v>
      </c>
      <c r="P57">
        <f t="shared" si="38"/>
        <v>73.482113554315703</v>
      </c>
      <c r="Q57">
        <f t="shared" si="39"/>
        <v>66.918280275680999</v>
      </c>
    </row>
    <row r="58" spans="1:17" x14ac:dyDescent="0.2">
      <c r="A58">
        <v>2</v>
      </c>
      <c r="B58" s="4" t="s">
        <v>305</v>
      </c>
      <c r="C58" s="4">
        <v>3</v>
      </c>
      <c r="D58" s="4">
        <v>240806</v>
      </c>
      <c r="E58">
        <v>25000</v>
      </c>
      <c r="F58" s="10">
        <v>1.1499999999999999</v>
      </c>
      <c r="G58" s="10">
        <v>1.153</v>
      </c>
      <c r="H58" s="11">
        <v>1.196</v>
      </c>
      <c r="I58" s="11">
        <v>1.181</v>
      </c>
      <c r="J58">
        <f t="shared" si="32"/>
        <v>0.9444999999999999</v>
      </c>
      <c r="K58">
        <f t="shared" si="33"/>
        <v>0.94750000000000001</v>
      </c>
      <c r="L58">
        <f t="shared" si="34"/>
        <v>0.99049999999999994</v>
      </c>
      <c r="M58">
        <f t="shared" si="35"/>
        <v>0.97550000000000003</v>
      </c>
      <c r="N58">
        <f t="shared" si="36"/>
        <v>61.995405316704947</v>
      </c>
      <c r="O58">
        <f t="shared" si="37"/>
        <v>62.192320315063995</v>
      </c>
      <c r="P58">
        <f t="shared" si="38"/>
        <v>65.014768624876922</v>
      </c>
      <c r="Q58">
        <f t="shared" si="39"/>
        <v>64.030193633081723</v>
      </c>
    </row>
    <row r="59" spans="1:17" x14ac:dyDescent="0.2">
      <c r="A59">
        <v>2</v>
      </c>
      <c r="B59" s="4" t="s">
        <v>305</v>
      </c>
      <c r="C59" s="4">
        <v>3</v>
      </c>
      <c r="D59" s="4">
        <v>240806</v>
      </c>
      <c r="E59">
        <v>30000</v>
      </c>
      <c r="F59" s="9">
        <v>1.0349999999999999</v>
      </c>
      <c r="G59" s="9">
        <v>1.0349999999999999</v>
      </c>
      <c r="H59" s="10">
        <v>1.071</v>
      </c>
      <c r="I59" s="10">
        <v>1.0840000000000001</v>
      </c>
      <c r="J59">
        <f t="shared" si="32"/>
        <v>0.8294999999999999</v>
      </c>
      <c r="K59">
        <f t="shared" si="33"/>
        <v>0.8294999999999999</v>
      </c>
      <c r="L59">
        <f t="shared" si="34"/>
        <v>0.86549999999999994</v>
      </c>
      <c r="M59">
        <f t="shared" si="35"/>
        <v>0.87850000000000006</v>
      </c>
      <c r="N59">
        <f t="shared" si="36"/>
        <v>54.446997046275015</v>
      </c>
      <c r="O59">
        <f t="shared" si="37"/>
        <v>54.446997046275015</v>
      </c>
      <c r="P59">
        <f t="shared" si="38"/>
        <v>56.80997702658351</v>
      </c>
      <c r="Q59">
        <f t="shared" si="39"/>
        <v>57.663275352806039</v>
      </c>
    </row>
    <row r="60" spans="1:17" x14ac:dyDescent="0.2">
      <c r="A60">
        <v>2</v>
      </c>
      <c r="B60" s="4" t="s">
        <v>305</v>
      </c>
      <c r="C60" s="4">
        <v>3</v>
      </c>
      <c r="D60" s="4">
        <v>240806</v>
      </c>
      <c r="E60">
        <v>35000</v>
      </c>
      <c r="F60" s="8">
        <v>0.83899999999999997</v>
      </c>
      <c r="G60" s="8">
        <v>0.80900000000000005</v>
      </c>
      <c r="H60" s="8">
        <v>0.89200000000000002</v>
      </c>
      <c r="I60" s="8">
        <v>0.83199999999999996</v>
      </c>
      <c r="J60">
        <f t="shared" si="32"/>
        <v>0.63349999999999995</v>
      </c>
      <c r="K60">
        <f t="shared" si="33"/>
        <v>0.60350000000000004</v>
      </c>
      <c r="L60">
        <f t="shared" si="34"/>
        <v>0.6865</v>
      </c>
      <c r="M60">
        <f t="shared" si="35"/>
        <v>0.62649999999999995</v>
      </c>
      <c r="N60">
        <f t="shared" si="36"/>
        <v>41.581883820150964</v>
      </c>
      <c r="O60">
        <f t="shared" si="37"/>
        <v>39.612733836560551</v>
      </c>
      <c r="P60">
        <f t="shared" si="38"/>
        <v>45.060715457827371</v>
      </c>
      <c r="Q60">
        <f t="shared" si="39"/>
        <v>41.122415490646532</v>
      </c>
    </row>
    <row r="61" spans="1:17" x14ac:dyDescent="0.2">
      <c r="A61">
        <v>2</v>
      </c>
      <c r="B61" s="4" t="s">
        <v>305</v>
      </c>
      <c r="C61" s="4">
        <v>3</v>
      </c>
      <c r="D61" s="4">
        <v>240806</v>
      </c>
      <c r="E61">
        <v>40000</v>
      </c>
      <c r="F61" s="6">
        <v>0.64500000000000002</v>
      </c>
      <c r="G61" s="6">
        <v>0.64600000000000002</v>
      </c>
      <c r="H61" s="7">
        <v>0.69099999999999995</v>
      </c>
      <c r="I61" s="7">
        <v>0.69699999999999995</v>
      </c>
      <c r="J61">
        <f t="shared" si="32"/>
        <v>0.4395</v>
      </c>
      <c r="K61">
        <f t="shared" si="33"/>
        <v>0.4405</v>
      </c>
      <c r="L61">
        <f t="shared" si="34"/>
        <v>0.48549999999999993</v>
      </c>
      <c r="M61">
        <f t="shared" si="35"/>
        <v>0.49149999999999994</v>
      </c>
      <c r="N61">
        <f t="shared" si="36"/>
        <v>28.848047259599607</v>
      </c>
      <c r="O61">
        <f t="shared" si="37"/>
        <v>28.913685592385953</v>
      </c>
      <c r="P61">
        <f t="shared" si="38"/>
        <v>31.867410567771572</v>
      </c>
      <c r="Q61">
        <f t="shared" si="39"/>
        <v>32.261240564489654</v>
      </c>
    </row>
    <row r="62" spans="1:17" x14ac:dyDescent="0.2">
      <c r="A62">
        <v>2</v>
      </c>
      <c r="B62" s="4" t="s">
        <v>305</v>
      </c>
      <c r="C62" s="4">
        <v>3</v>
      </c>
      <c r="D62" s="4">
        <v>240806</v>
      </c>
      <c r="E62">
        <v>45000</v>
      </c>
      <c r="F62" s="5">
        <v>0.51600000000000001</v>
      </c>
      <c r="G62" s="5">
        <v>0.54600000000000004</v>
      </c>
      <c r="H62" s="5">
        <v>0.52500000000000002</v>
      </c>
      <c r="I62" s="6">
        <v>0.57699999999999996</v>
      </c>
      <c r="J62">
        <f t="shared" si="32"/>
        <v>0.3105</v>
      </c>
      <c r="K62">
        <f t="shared" si="33"/>
        <v>0.34050000000000002</v>
      </c>
      <c r="L62">
        <f t="shared" si="34"/>
        <v>0.31950000000000001</v>
      </c>
      <c r="M62">
        <f t="shared" si="35"/>
        <v>0.37149999999999994</v>
      </c>
      <c r="N62">
        <f t="shared" si="36"/>
        <v>20.380702330160812</v>
      </c>
      <c r="O62">
        <f t="shared" si="37"/>
        <v>22.349852313751231</v>
      </c>
      <c r="P62">
        <f t="shared" si="38"/>
        <v>20.971447325237939</v>
      </c>
      <c r="Q62">
        <f t="shared" si="39"/>
        <v>24.38464063012799</v>
      </c>
    </row>
    <row r="63" spans="1:17" x14ac:dyDescent="0.2">
      <c r="A63">
        <v>2</v>
      </c>
      <c r="B63" s="4" t="s">
        <v>305</v>
      </c>
      <c r="C63" s="4">
        <v>3</v>
      </c>
      <c r="D63" s="4">
        <v>240806</v>
      </c>
      <c r="E63">
        <v>50000</v>
      </c>
      <c r="F63" s="5">
        <v>0.435</v>
      </c>
      <c r="G63" s="22">
        <v>0.40799999999999997</v>
      </c>
      <c r="H63" s="5">
        <v>0.45600000000000002</v>
      </c>
      <c r="I63" s="22">
        <v>0.41799999999999998</v>
      </c>
      <c r="J63">
        <f t="shared" si="32"/>
        <v>0.22949999999999998</v>
      </c>
      <c r="K63">
        <f t="shared" si="33"/>
        <v>0.20249999999999996</v>
      </c>
      <c r="L63">
        <f t="shared" si="34"/>
        <v>0.2505</v>
      </c>
      <c r="M63">
        <f t="shared" si="35"/>
        <v>0.21249999999999997</v>
      </c>
      <c r="N63">
        <f t="shared" si="36"/>
        <v>15.063997374466688</v>
      </c>
      <c r="O63">
        <f t="shared" si="37"/>
        <v>13.291762389235309</v>
      </c>
      <c r="P63">
        <f t="shared" si="38"/>
        <v>16.44240236297998</v>
      </c>
      <c r="Q63">
        <f t="shared" si="39"/>
        <v>13.948145717098784</v>
      </c>
    </row>
    <row r="64" spans="1:17" x14ac:dyDescent="0.2">
      <c r="A64">
        <v>2</v>
      </c>
      <c r="B64" s="4" t="s">
        <v>304</v>
      </c>
      <c r="C64" s="4">
        <v>4</v>
      </c>
      <c r="D64" s="4">
        <v>240806</v>
      </c>
      <c r="E64">
        <v>1</v>
      </c>
      <c r="F64" s="24">
        <v>0.64600000000000002</v>
      </c>
      <c r="G64" s="25">
        <v>0.59699999999999998</v>
      </c>
      <c r="H64" s="25">
        <v>0.59799999999999998</v>
      </c>
      <c r="I64" s="24">
        <v>0.68100000000000005</v>
      </c>
      <c r="J64">
        <f t="shared" si="32"/>
        <v>0.4405</v>
      </c>
      <c r="K64">
        <f t="shared" si="33"/>
        <v>0.39149999999999996</v>
      </c>
      <c r="L64">
        <f t="shared" si="34"/>
        <v>0.39249999999999996</v>
      </c>
      <c r="M64">
        <f t="shared" si="35"/>
        <v>0.47550000000000003</v>
      </c>
      <c r="N64">
        <f>J64/AVERAGE($J$64:$M$64)*100</f>
        <v>103.64705882352942</v>
      </c>
      <c r="O64">
        <f t="shared" ref="O64:Q64" si="40">K64/AVERAGE($J$64:$M$64)*100</f>
        <v>92.117647058823522</v>
      </c>
      <c r="P64">
        <f t="shared" si="40"/>
        <v>92.35294117647058</v>
      </c>
      <c r="Q64">
        <f t="shared" si="40"/>
        <v>111.88235294117648</v>
      </c>
    </row>
    <row r="65" spans="1:17" x14ac:dyDescent="0.2">
      <c r="A65">
        <v>2</v>
      </c>
      <c r="B65" s="4" t="s">
        <v>304</v>
      </c>
      <c r="C65" s="4">
        <v>4</v>
      </c>
      <c r="D65" s="4">
        <v>240806</v>
      </c>
      <c r="E65">
        <v>1000</v>
      </c>
      <c r="F65" s="13">
        <v>0.58399999999999996</v>
      </c>
      <c r="G65" s="13">
        <v>0.55200000000000005</v>
      </c>
      <c r="H65" s="13">
        <v>0.55700000000000005</v>
      </c>
      <c r="I65" s="13">
        <v>0.56999999999999995</v>
      </c>
      <c r="J65">
        <f t="shared" si="32"/>
        <v>0.37849999999999995</v>
      </c>
      <c r="K65">
        <f t="shared" si="33"/>
        <v>0.34650000000000003</v>
      </c>
      <c r="L65">
        <f t="shared" si="34"/>
        <v>0.35150000000000003</v>
      </c>
      <c r="M65">
        <f t="shared" si="35"/>
        <v>0.36449999999999994</v>
      </c>
      <c r="N65">
        <f t="shared" ref="N65:N75" si="41">J65/AVERAGE($J$64:$M$64)*100</f>
        <v>89.058823529411754</v>
      </c>
      <c r="O65">
        <f t="shared" ref="O65:O75" si="42">K65/AVERAGE($J$64:$M$64)*100</f>
        <v>81.529411764705898</v>
      </c>
      <c r="P65">
        <f t="shared" ref="P65:P75" si="43">L65/AVERAGE($J$64:$M$64)*100</f>
        <v>82.705882352941188</v>
      </c>
      <c r="Q65">
        <f t="shared" ref="Q65:Q75" si="44">M65/AVERAGE($J$64:$M$64)*100</f>
        <v>85.764705882352928</v>
      </c>
    </row>
    <row r="66" spans="1:17" x14ac:dyDescent="0.2">
      <c r="A66">
        <v>2</v>
      </c>
      <c r="B66" s="4" t="s">
        <v>304</v>
      </c>
      <c r="C66" s="4">
        <v>4</v>
      </c>
      <c r="D66" s="4">
        <v>240806</v>
      </c>
      <c r="E66">
        <v>5000</v>
      </c>
      <c r="F66" s="13">
        <v>0.56399999999999995</v>
      </c>
      <c r="G66" s="13">
        <v>0.55400000000000005</v>
      </c>
      <c r="H66" s="12">
        <v>0.53</v>
      </c>
      <c r="I66" s="13">
        <v>0.55400000000000005</v>
      </c>
      <c r="J66">
        <f t="shared" si="32"/>
        <v>0.35849999999999993</v>
      </c>
      <c r="K66">
        <f t="shared" si="33"/>
        <v>0.34850000000000003</v>
      </c>
      <c r="L66">
        <f t="shared" si="34"/>
        <v>0.32450000000000001</v>
      </c>
      <c r="M66">
        <f t="shared" si="35"/>
        <v>0.34850000000000003</v>
      </c>
      <c r="N66">
        <f t="shared" si="41"/>
        <v>84.35294117647058</v>
      </c>
      <c r="O66">
        <f t="shared" si="42"/>
        <v>82</v>
      </c>
      <c r="P66">
        <f t="shared" si="43"/>
        <v>76.352941176470594</v>
      </c>
      <c r="Q66">
        <f t="shared" si="44"/>
        <v>82</v>
      </c>
    </row>
    <row r="67" spans="1:17" x14ac:dyDescent="0.2">
      <c r="A67">
        <v>2</v>
      </c>
      <c r="B67" s="4" t="s">
        <v>304</v>
      </c>
      <c r="C67" s="4">
        <v>4</v>
      </c>
      <c r="D67" s="4">
        <v>240806</v>
      </c>
      <c r="E67">
        <v>10000</v>
      </c>
      <c r="F67" s="11">
        <v>0.48499999999999999</v>
      </c>
      <c r="G67" s="11">
        <v>0.46700000000000003</v>
      </c>
      <c r="H67" s="10">
        <v>0.44900000000000001</v>
      </c>
      <c r="I67" s="11">
        <v>0.45500000000000002</v>
      </c>
      <c r="J67">
        <f t="shared" si="32"/>
        <v>0.27949999999999997</v>
      </c>
      <c r="K67">
        <f t="shared" si="33"/>
        <v>0.26150000000000001</v>
      </c>
      <c r="L67">
        <f t="shared" si="34"/>
        <v>0.24349999999999999</v>
      </c>
      <c r="M67">
        <f t="shared" si="35"/>
        <v>0.2495</v>
      </c>
      <c r="N67">
        <f t="shared" si="41"/>
        <v>65.764705882352942</v>
      </c>
      <c r="O67">
        <f t="shared" si="42"/>
        <v>61.529411764705891</v>
      </c>
      <c r="P67">
        <f t="shared" si="43"/>
        <v>57.294117647058826</v>
      </c>
      <c r="Q67">
        <f t="shared" si="44"/>
        <v>58.705882352941174</v>
      </c>
    </row>
    <row r="68" spans="1:17" x14ac:dyDescent="0.2">
      <c r="A68">
        <v>2</v>
      </c>
      <c r="B68" s="4" t="s">
        <v>304</v>
      </c>
      <c r="C68" s="4">
        <v>4</v>
      </c>
      <c r="D68" s="4">
        <v>240806</v>
      </c>
      <c r="E68">
        <v>15000</v>
      </c>
      <c r="F68" s="9">
        <v>0.40500000000000003</v>
      </c>
      <c r="G68" s="9">
        <v>0.38200000000000001</v>
      </c>
      <c r="H68" s="9">
        <v>0.39200000000000002</v>
      </c>
      <c r="I68" s="9">
        <v>0.39800000000000002</v>
      </c>
      <c r="J68">
        <f t="shared" si="32"/>
        <v>0.19950000000000001</v>
      </c>
      <c r="K68">
        <f t="shared" si="33"/>
        <v>0.17649999999999999</v>
      </c>
      <c r="L68">
        <f t="shared" si="34"/>
        <v>0.1865</v>
      </c>
      <c r="M68">
        <f t="shared" si="35"/>
        <v>0.1925</v>
      </c>
      <c r="N68">
        <f t="shared" si="41"/>
        <v>46.941176470588239</v>
      </c>
      <c r="O68">
        <f t="shared" si="42"/>
        <v>41.529411764705884</v>
      </c>
      <c r="P68">
        <f t="shared" si="43"/>
        <v>43.882352941176471</v>
      </c>
      <c r="Q68">
        <f t="shared" si="44"/>
        <v>45.294117647058826</v>
      </c>
    </row>
    <row r="69" spans="1:17" x14ac:dyDescent="0.2">
      <c r="A69">
        <v>2</v>
      </c>
      <c r="B69" s="4" t="s">
        <v>304</v>
      </c>
      <c r="C69" s="4">
        <v>4</v>
      </c>
      <c r="D69" s="4">
        <v>240806</v>
      </c>
      <c r="E69">
        <v>20000</v>
      </c>
      <c r="F69" s="9">
        <v>0.38400000000000001</v>
      </c>
      <c r="G69" s="9">
        <v>0.377</v>
      </c>
      <c r="H69" s="9">
        <v>0.39700000000000002</v>
      </c>
      <c r="I69" s="9">
        <v>0.371</v>
      </c>
      <c r="J69">
        <f t="shared" si="32"/>
        <v>0.17849999999999999</v>
      </c>
      <c r="K69">
        <f t="shared" si="33"/>
        <v>0.17149999999999999</v>
      </c>
      <c r="L69">
        <f t="shared" si="34"/>
        <v>0.1915</v>
      </c>
      <c r="M69">
        <f t="shared" si="35"/>
        <v>0.16549999999999998</v>
      </c>
      <c r="N69">
        <f t="shared" si="41"/>
        <v>42</v>
      </c>
      <c r="O69">
        <f t="shared" si="42"/>
        <v>40.352941176470587</v>
      </c>
      <c r="P69">
        <f t="shared" si="43"/>
        <v>45.058823529411768</v>
      </c>
      <c r="Q69">
        <f t="shared" si="44"/>
        <v>38.941176470588232</v>
      </c>
    </row>
    <row r="70" spans="1:17" x14ac:dyDescent="0.2">
      <c r="A70">
        <v>2</v>
      </c>
      <c r="B70" s="4" t="s">
        <v>304</v>
      </c>
      <c r="C70" s="4">
        <v>4</v>
      </c>
      <c r="D70" s="4">
        <v>240806</v>
      </c>
      <c r="E70">
        <v>25000</v>
      </c>
      <c r="F70" s="9">
        <v>0.37</v>
      </c>
      <c r="G70" s="9">
        <v>0.371</v>
      </c>
      <c r="H70" s="9">
        <v>0.38100000000000001</v>
      </c>
      <c r="I70" s="9">
        <v>0.38600000000000001</v>
      </c>
      <c r="J70">
        <f t="shared" si="32"/>
        <v>0.16449999999999998</v>
      </c>
      <c r="K70">
        <f t="shared" si="33"/>
        <v>0.16549999999999998</v>
      </c>
      <c r="L70">
        <f t="shared" si="34"/>
        <v>0.17549999999999999</v>
      </c>
      <c r="M70">
        <f t="shared" si="35"/>
        <v>0.18049999999999999</v>
      </c>
      <c r="N70">
        <f t="shared" si="41"/>
        <v>38.705882352941174</v>
      </c>
      <c r="O70">
        <f t="shared" si="42"/>
        <v>38.941176470588232</v>
      </c>
      <c r="P70">
        <f t="shared" si="43"/>
        <v>41.294117647058819</v>
      </c>
      <c r="Q70">
        <f t="shared" si="44"/>
        <v>42.470588235294116</v>
      </c>
    </row>
    <row r="71" spans="1:17" x14ac:dyDescent="0.2">
      <c r="A71">
        <v>2</v>
      </c>
      <c r="B71" s="4" t="s">
        <v>304</v>
      </c>
      <c r="C71" s="4">
        <v>4</v>
      </c>
      <c r="D71" s="4">
        <v>240806</v>
      </c>
      <c r="E71">
        <v>30000</v>
      </c>
      <c r="F71" s="8">
        <v>0.34200000000000003</v>
      </c>
      <c r="G71" s="8">
        <v>0.34899999999999998</v>
      </c>
      <c r="H71" s="8">
        <v>0.34</v>
      </c>
      <c r="I71" s="9">
        <v>0.373</v>
      </c>
      <c r="J71">
        <f t="shared" si="32"/>
        <v>0.13650000000000001</v>
      </c>
      <c r="K71">
        <f t="shared" si="33"/>
        <v>0.14349999999999996</v>
      </c>
      <c r="L71">
        <f t="shared" si="34"/>
        <v>0.13450000000000001</v>
      </c>
      <c r="M71">
        <f t="shared" si="35"/>
        <v>0.16749999999999998</v>
      </c>
      <c r="N71">
        <f t="shared" si="41"/>
        <v>32.117647058823536</v>
      </c>
      <c r="O71">
        <f t="shared" si="42"/>
        <v>33.764705882352935</v>
      </c>
      <c r="P71">
        <f t="shared" si="43"/>
        <v>31.647058823529417</v>
      </c>
      <c r="Q71">
        <f t="shared" si="44"/>
        <v>39.411764705882355</v>
      </c>
    </row>
    <row r="72" spans="1:17" x14ac:dyDescent="0.2">
      <c r="A72">
        <v>2</v>
      </c>
      <c r="B72" s="4" t="s">
        <v>304</v>
      </c>
      <c r="C72" s="4">
        <v>4</v>
      </c>
      <c r="D72" s="4">
        <v>240806</v>
      </c>
      <c r="E72">
        <v>35000</v>
      </c>
      <c r="F72" s="8">
        <v>0.32</v>
      </c>
      <c r="G72" s="7">
        <v>0.30299999999999999</v>
      </c>
      <c r="H72" s="7">
        <v>0.308</v>
      </c>
      <c r="I72" s="8">
        <v>0.33600000000000002</v>
      </c>
      <c r="J72">
        <f t="shared" si="32"/>
        <v>0.11449999999999999</v>
      </c>
      <c r="K72">
        <f t="shared" si="33"/>
        <v>9.7499999999999976E-2</v>
      </c>
      <c r="L72">
        <f t="shared" si="34"/>
        <v>0.10249999999999998</v>
      </c>
      <c r="M72">
        <f t="shared" si="35"/>
        <v>0.1305</v>
      </c>
      <c r="N72">
        <f t="shared" si="41"/>
        <v>26.941176470588236</v>
      </c>
      <c r="O72">
        <f t="shared" si="42"/>
        <v>22.941176470588232</v>
      </c>
      <c r="P72">
        <f t="shared" si="43"/>
        <v>24.117647058823525</v>
      </c>
      <c r="Q72">
        <f t="shared" si="44"/>
        <v>30.705882352941178</v>
      </c>
    </row>
    <row r="73" spans="1:17" x14ac:dyDescent="0.2">
      <c r="A73">
        <v>2</v>
      </c>
      <c r="B73" s="4" t="s">
        <v>304</v>
      </c>
      <c r="C73" s="4">
        <v>4</v>
      </c>
      <c r="D73" s="4">
        <v>240806</v>
      </c>
      <c r="E73">
        <v>40000</v>
      </c>
      <c r="F73" s="7">
        <v>0.29299999999999998</v>
      </c>
      <c r="G73" s="7">
        <v>0.28999999999999998</v>
      </c>
      <c r="H73" s="7">
        <v>0.28899999999999998</v>
      </c>
      <c r="I73" s="7">
        <v>0.29799999999999999</v>
      </c>
      <c r="J73">
        <f t="shared" si="32"/>
        <v>8.7499999999999967E-2</v>
      </c>
      <c r="K73">
        <f t="shared" si="33"/>
        <v>8.4499999999999964E-2</v>
      </c>
      <c r="L73">
        <f t="shared" si="34"/>
        <v>8.3499999999999963E-2</v>
      </c>
      <c r="M73">
        <f t="shared" si="35"/>
        <v>9.2499999999999971E-2</v>
      </c>
      <c r="N73">
        <f t="shared" si="41"/>
        <v>20.588235294117641</v>
      </c>
      <c r="O73">
        <f t="shared" si="42"/>
        <v>19.882352941176464</v>
      </c>
      <c r="P73">
        <f t="shared" si="43"/>
        <v>19.647058823529402</v>
      </c>
      <c r="Q73">
        <f t="shared" si="44"/>
        <v>21.764705882352935</v>
      </c>
    </row>
    <row r="74" spans="1:17" x14ac:dyDescent="0.2">
      <c r="A74">
        <v>2</v>
      </c>
      <c r="B74" s="4" t="s">
        <v>304</v>
      </c>
      <c r="C74" s="4">
        <v>4</v>
      </c>
      <c r="D74" s="4">
        <v>240806</v>
      </c>
      <c r="E74">
        <v>45000</v>
      </c>
      <c r="F74" s="7">
        <v>0.30499999999999999</v>
      </c>
      <c r="G74" s="6">
        <v>0.27</v>
      </c>
      <c r="H74" s="6">
        <v>0.26300000000000001</v>
      </c>
      <c r="I74" s="7">
        <v>0.28299999999999997</v>
      </c>
      <c r="J74">
        <f t="shared" si="32"/>
        <v>9.9499999999999977E-2</v>
      </c>
      <c r="K74">
        <f t="shared" si="33"/>
        <v>6.4500000000000002E-2</v>
      </c>
      <c r="L74">
        <f t="shared" si="34"/>
        <v>5.7499999999999996E-2</v>
      </c>
      <c r="M74">
        <f t="shared" si="35"/>
        <v>7.7499999999999958E-2</v>
      </c>
      <c r="N74">
        <f t="shared" si="41"/>
        <v>23.411764705882348</v>
      </c>
      <c r="O74">
        <f t="shared" si="42"/>
        <v>15.176470588235293</v>
      </c>
      <c r="P74">
        <f t="shared" si="43"/>
        <v>13.529411764705882</v>
      </c>
      <c r="Q74">
        <f t="shared" si="44"/>
        <v>18.235294117647051</v>
      </c>
    </row>
    <row r="75" spans="1:17" x14ac:dyDescent="0.2">
      <c r="A75">
        <v>2</v>
      </c>
      <c r="B75" s="4" t="s">
        <v>304</v>
      </c>
      <c r="C75" s="4">
        <v>4</v>
      </c>
      <c r="D75" s="4">
        <v>240806</v>
      </c>
      <c r="E75">
        <v>50000</v>
      </c>
      <c r="F75" s="6">
        <v>0.24099999999999999</v>
      </c>
      <c r="G75" s="6">
        <v>0.23799999999999999</v>
      </c>
      <c r="H75" s="6">
        <v>0.24199999999999999</v>
      </c>
      <c r="I75" s="6">
        <v>0.24099999999999999</v>
      </c>
      <c r="J75">
        <f t="shared" si="32"/>
        <v>3.5499999999999976E-2</v>
      </c>
      <c r="K75">
        <f t="shared" si="33"/>
        <v>3.2499999999999973E-2</v>
      </c>
      <c r="L75">
        <f t="shared" si="34"/>
        <v>3.6499999999999977E-2</v>
      </c>
      <c r="M75">
        <f t="shared" si="35"/>
        <v>3.5499999999999976E-2</v>
      </c>
      <c r="N75">
        <f t="shared" si="41"/>
        <v>8.3529411764705817</v>
      </c>
      <c r="O75">
        <f t="shared" si="42"/>
        <v>7.647058823529405</v>
      </c>
      <c r="P75">
        <f t="shared" si="43"/>
        <v>8.5882352941176432</v>
      </c>
      <c r="Q75">
        <f t="shared" si="44"/>
        <v>8.3529411764705817</v>
      </c>
    </row>
    <row r="76" spans="1:17" x14ac:dyDescent="0.2">
      <c r="A76">
        <v>2</v>
      </c>
      <c r="D76" s="4">
        <v>240806</v>
      </c>
      <c r="E76" t="s">
        <v>303</v>
      </c>
      <c r="F76" s="1">
        <v>0.21</v>
      </c>
      <c r="G76" s="1">
        <v>0.20599999999999999</v>
      </c>
      <c r="H76" s="5">
        <v>0.20499999999999999</v>
      </c>
      <c r="I76" s="5">
        <v>0.20100000000000001</v>
      </c>
    </row>
    <row r="77" spans="1:17" x14ac:dyDescent="0.2">
      <c r="A77">
        <v>4</v>
      </c>
      <c r="B77" s="4" t="s">
        <v>305</v>
      </c>
      <c r="C77" s="4">
        <v>3</v>
      </c>
      <c r="D77" s="4">
        <v>240806</v>
      </c>
      <c r="E77">
        <v>1</v>
      </c>
      <c r="F77" s="24">
        <v>2.8969999999999998</v>
      </c>
      <c r="G77" s="24">
        <v>2.7989999999999999</v>
      </c>
      <c r="H77" s="24">
        <v>2.8820000000000001</v>
      </c>
      <c r="I77" s="24">
        <v>2.8780000000000001</v>
      </c>
      <c r="J77">
        <f>F77-AVERAGE($F$101:$I$101)</f>
        <v>2.6769999999999996</v>
      </c>
      <c r="K77">
        <f t="shared" ref="K77:M77" si="45">G77-AVERAGE($F$101:$I$101)</f>
        <v>2.5789999999999997</v>
      </c>
      <c r="L77">
        <f t="shared" si="45"/>
        <v>2.6619999999999999</v>
      </c>
      <c r="M77">
        <f t="shared" si="45"/>
        <v>2.6579999999999999</v>
      </c>
      <c r="N77">
        <f>J77/AVERAGE($J$77:$M$77)*100</f>
        <v>101.24810892586989</v>
      </c>
      <c r="O77">
        <f t="shared" ref="O77:Q77" si="46">K77/AVERAGE($J$77:$M$77)*100</f>
        <v>97.541603630862326</v>
      </c>
      <c r="P77">
        <f t="shared" si="46"/>
        <v>100.68078668683813</v>
      </c>
      <c r="Q77">
        <f t="shared" si="46"/>
        <v>100.52950075642966</v>
      </c>
    </row>
    <row r="78" spans="1:17" x14ac:dyDescent="0.2">
      <c r="A78">
        <v>4</v>
      </c>
      <c r="B78" s="4" t="s">
        <v>305</v>
      </c>
      <c r="C78" s="4">
        <v>3</v>
      </c>
      <c r="D78" s="4">
        <v>240806</v>
      </c>
      <c r="E78">
        <v>1000</v>
      </c>
      <c r="F78" s="24">
        <v>2.8940000000000001</v>
      </c>
      <c r="G78" s="24">
        <v>2.871</v>
      </c>
      <c r="H78" s="24">
        <v>2.8849999999999998</v>
      </c>
      <c r="I78" s="24">
        <v>2.972</v>
      </c>
      <c r="J78">
        <f t="shared" ref="J78:J100" si="47">F78-AVERAGE($F$101:$I$101)</f>
        <v>2.6739999999999999</v>
      </c>
      <c r="K78">
        <f t="shared" ref="K78:K100" si="48">G78-AVERAGE($F$101:$I$101)</f>
        <v>2.6509999999999998</v>
      </c>
      <c r="L78">
        <f t="shared" ref="L78:L100" si="49">H78-AVERAGE($F$101:$I$101)</f>
        <v>2.6649999999999996</v>
      </c>
      <c r="M78">
        <f t="shared" ref="M78:M100" si="50">I78-AVERAGE($F$101:$I$101)</f>
        <v>2.7519999999999998</v>
      </c>
      <c r="N78">
        <f t="shared" ref="N78:N88" si="51">J78/AVERAGE($J$77:$M$77)*100</f>
        <v>101.13464447806355</v>
      </c>
      <c r="O78">
        <f t="shared" ref="O78:O88" si="52">K78/AVERAGE($J$77:$M$77)*100</f>
        <v>100.26475037821483</v>
      </c>
      <c r="P78">
        <f t="shared" ref="P78:P88" si="53">L78/AVERAGE($J$77:$M$77)*100</f>
        <v>100.79425113464447</v>
      </c>
      <c r="Q78">
        <f t="shared" ref="Q78:Q88" si="54">M78/AVERAGE($J$77:$M$77)*100</f>
        <v>104.08472012102874</v>
      </c>
    </row>
    <row r="79" spans="1:17" x14ac:dyDescent="0.2">
      <c r="A79">
        <v>4</v>
      </c>
      <c r="B79" s="4" t="s">
        <v>305</v>
      </c>
      <c r="C79" s="4">
        <v>3</v>
      </c>
      <c r="D79" s="4">
        <v>240806</v>
      </c>
      <c r="E79">
        <v>5000</v>
      </c>
      <c r="F79" s="25">
        <v>2.6509999999999998</v>
      </c>
      <c r="G79" s="25">
        <v>2.6960000000000002</v>
      </c>
      <c r="H79" s="25">
        <v>2.726</v>
      </c>
      <c r="I79" s="25">
        <v>2.661</v>
      </c>
      <c r="J79">
        <f t="shared" si="47"/>
        <v>2.4309999999999996</v>
      </c>
      <c r="K79">
        <f t="shared" si="48"/>
        <v>2.476</v>
      </c>
      <c r="L79">
        <f t="shared" si="49"/>
        <v>2.5059999999999998</v>
      </c>
      <c r="M79">
        <f t="shared" si="50"/>
        <v>2.4409999999999998</v>
      </c>
      <c r="N79">
        <f t="shared" si="51"/>
        <v>91.94402420574886</v>
      </c>
      <c r="O79">
        <f t="shared" si="52"/>
        <v>93.645990922844192</v>
      </c>
      <c r="P79">
        <f t="shared" si="53"/>
        <v>94.780635400907727</v>
      </c>
      <c r="Q79">
        <f t="shared" si="54"/>
        <v>92.322239031770053</v>
      </c>
    </row>
    <row r="80" spans="1:17" x14ac:dyDescent="0.2">
      <c r="A80">
        <v>4</v>
      </c>
      <c r="B80" s="4" t="s">
        <v>305</v>
      </c>
      <c r="C80" s="4">
        <v>3</v>
      </c>
      <c r="D80" s="4">
        <v>240806</v>
      </c>
      <c r="E80">
        <v>10000</v>
      </c>
      <c r="F80" s="12">
        <v>2.3420000000000001</v>
      </c>
      <c r="G80" s="13">
        <v>2.3759999999999999</v>
      </c>
      <c r="H80" s="13">
        <v>2.4</v>
      </c>
      <c r="I80" s="13">
        <v>2.3879999999999999</v>
      </c>
      <c r="J80">
        <f t="shared" si="47"/>
        <v>2.1219999999999999</v>
      </c>
      <c r="K80">
        <f t="shared" si="48"/>
        <v>2.1559999999999997</v>
      </c>
      <c r="L80">
        <f t="shared" si="49"/>
        <v>2.1799999999999997</v>
      </c>
      <c r="M80">
        <f t="shared" si="50"/>
        <v>2.1679999999999997</v>
      </c>
      <c r="N80">
        <f t="shared" si="51"/>
        <v>80.257186081694414</v>
      </c>
      <c r="O80">
        <f t="shared" si="52"/>
        <v>81.543116490166412</v>
      </c>
      <c r="P80">
        <f t="shared" si="53"/>
        <v>82.450832072617246</v>
      </c>
      <c r="Q80">
        <f t="shared" si="54"/>
        <v>81.996974281391829</v>
      </c>
    </row>
    <row r="81" spans="1:17" x14ac:dyDescent="0.2">
      <c r="A81">
        <v>4</v>
      </c>
      <c r="B81" s="4" t="s">
        <v>305</v>
      </c>
      <c r="C81" s="4">
        <v>3</v>
      </c>
      <c r="D81" s="4">
        <v>240806</v>
      </c>
      <c r="E81">
        <v>15000</v>
      </c>
      <c r="F81" s="12">
        <v>2.1360000000000001</v>
      </c>
      <c r="G81" s="11">
        <v>2.1080000000000001</v>
      </c>
      <c r="H81" s="11">
        <v>2.117</v>
      </c>
      <c r="I81" s="12">
        <v>2.2189999999999999</v>
      </c>
      <c r="J81">
        <f t="shared" si="47"/>
        <v>1.9160000000000001</v>
      </c>
      <c r="K81">
        <f t="shared" si="48"/>
        <v>1.8880000000000001</v>
      </c>
      <c r="L81">
        <f t="shared" si="49"/>
        <v>1.897</v>
      </c>
      <c r="M81">
        <f t="shared" si="50"/>
        <v>1.9989999999999999</v>
      </c>
      <c r="N81">
        <f t="shared" si="51"/>
        <v>72.465960665658116</v>
      </c>
      <c r="O81">
        <f t="shared" si="52"/>
        <v>71.406959152798805</v>
      </c>
      <c r="P81">
        <f t="shared" si="53"/>
        <v>71.747352496217871</v>
      </c>
      <c r="Q81">
        <f t="shared" si="54"/>
        <v>75.605143721633894</v>
      </c>
    </row>
    <row r="82" spans="1:17" x14ac:dyDescent="0.2">
      <c r="A82">
        <v>4</v>
      </c>
      <c r="B82" s="4" t="s">
        <v>305</v>
      </c>
      <c r="C82" s="4">
        <v>3</v>
      </c>
      <c r="D82" s="4">
        <v>240806</v>
      </c>
      <c r="E82">
        <v>20000</v>
      </c>
      <c r="F82" s="10">
        <v>1.782</v>
      </c>
      <c r="G82" s="10">
        <v>1.889</v>
      </c>
      <c r="H82" s="11">
        <v>2.0150000000000001</v>
      </c>
      <c r="I82" s="10">
        <v>1.891</v>
      </c>
      <c r="J82">
        <f t="shared" si="47"/>
        <v>1.5620000000000001</v>
      </c>
      <c r="K82">
        <f t="shared" si="48"/>
        <v>1.669</v>
      </c>
      <c r="L82">
        <f t="shared" si="49"/>
        <v>1.7950000000000002</v>
      </c>
      <c r="M82">
        <f t="shared" si="50"/>
        <v>1.671</v>
      </c>
      <c r="N82">
        <f t="shared" si="51"/>
        <v>59.077155824508331</v>
      </c>
      <c r="O82">
        <f t="shared" si="52"/>
        <v>63.12405446293495</v>
      </c>
      <c r="P82">
        <f t="shared" si="53"/>
        <v>67.889561270801835</v>
      </c>
      <c r="Q82">
        <f t="shared" si="54"/>
        <v>63.199697428139189</v>
      </c>
    </row>
    <row r="83" spans="1:17" x14ac:dyDescent="0.2">
      <c r="A83">
        <v>4</v>
      </c>
      <c r="B83" s="4" t="s">
        <v>305</v>
      </c>
      <c r="C83" s="4">
        <v>3</v>
      </c>
      <c r="D83" s="4">
        <v>240806</v>
      </c>
      <c r="E83">
        <v>25000</v>
      </c>
      <c r="F83" s="10">
        <v>1.841</v>
      </c>
      <c r="G83" s="10">
        <v>1.819</v>
      </c>
      <c r="H83" s="10">
        <v>1.8540000000000001</v>
      </c>
      <c r="I83" s="10">
        <v>1.8520000000000001</v>
      </c>
      <c r="J83">
        <f t="shared" si="47"/>
        <v>1.621</v>
      </c>
      <c r="K83">
        <f t="shared" si="48"/>
        <v>1.599</v>
      </c>
      <c r="L83">
        <f t="shared" si="49"/>
        <v>1.6340000000000001</v>
      </c>
      <c r="M83">
        <f t="shared" si="50"/>
        <v>1.6320000000000001</v>
      </c>
      <c r="N83">
        <f t="shared" si="51"/>
        <v>61.308623298033297</v>
      </c>
      <c r="O83">
        <f t="shared" si="52"/>
        <v>60.476550680786687</v>
      </c>
      <c r="P83">
        <f t="shared" si="53"/>
        <v>61.800302571860833</v>
      </c>
      <c r="Q83">
        <f t="shared" si="54"/>
        <v>61.724659606656594</v>
      </c>
    </row>
    <row r="84" spans="1:17" x14ac:dyDescent="0.2">
      <c r="A84">
        <v>4</v>
      </c>
      <c r="B84" s="4" t="s">
        <v>305</v>
      </c>
      <c r="C84" s="4">
        <v>3</v>
      </c>
      <c r="D84" s="4">
        <v>240806</v>
      </c>
      <c r="E84">
        <v>30000</v>
      </c>
      <c r="F84" s="9">
        <v>1.65</v>
      </c>
      <c r="G84" s="9">
        <v>1.65</v>
      </c>
      <c r="H84" s="9">
        <v>1.708</v>
      </c>
      <c r="I84" s="9">
        <v>1.6739999999999999</v>
      </c>
      <c r="J84">
        <f t="shared" si="47"/>
        <v>1.43</v>
      </c>
      <c r="K84">
        <f t="shared" si="48"/>
        <v>1.43</v>
      </c>
      <c r="L84">
        <f t="shared" si="49"/>
        <v>1.488</v>
      </c>
      <c r="M84">
        <f t="shared" si="50"/>
        <v>1.454</v>
      </c>
      <c r="N84">
        <f t="shared" si="51"/>
        <v>54.084720121028752</v>
      </c>
      <c r="O84">
        <f t="shared" si="52"/>
        <v>54.084720121028752</v>
      </c>
      <c r="P84">
        <f t="shared" si="53"/>
        <v>56.278366111951591</v>
      </c>
      <c r="Q84">
        <f t="shared" si="54"/>
        <v>54.992435703479579</v>
      </c>
    </row>
    <row r="85" spans="1:17" x14ac:dyDescent="0.2">
      <c r="A85">
        <v>4</v>
      </c>
      <c r="B85" s="4" t="s">
        <v>305</v>
      </c>
      <c r="C85" s="4">
        <v>3</v>
      </c>
      <c r="D85" s="4">
        <v>240806</v>
      </c>
      <c r="E85">
        <v>35000</v>
      </c>
      <c r="F85" s="7">
        <v>1.2909999999999999</v>
      </c>
      <c r="G85" s="7">
        <v>1.26</v>
      </c>
      <c r="H85" s="8">
        <v>1.349</v>
      </c>
      <c r="I85" s="7">
        <v>1.2569999999999999</v>
      </c>
      <c r="J85">
        <f t="shared" si="47"/>
        <v>1.071</v>
      </c>
      <c r="K85">
        <f t="shared" si="48"/>
        <v>1.04</v>
      </c>
      <c r="L85">
        <f t="shared" si="49"/>
        <v>1.129</v>
      </c>
      <c r="M85">
        <f t="shared" si="50"/>
        <v>1.0369999999999999</v>
      </c>
      <c r="N85">
        <f t="shared" si="51"/>
        <v>40.506807866868385</v>
      </c>
      <c r="O85">
        <f t="shared" si="52"/>
        <v>39.334341906202731</v>
      </c>
      <c r="P85">
        <f t="shared" si="53"/>
        <v>42.700453857791231</v>
      </c>
      <c r="Q85">
        <f t="shared" si="54"/>
        <v>39.220877458396366</v>
      </c>
    </row>
    <row r="86" spans="1:17" x14ac:dyDescent="0.2">
      <c r="A86">
        <v>4</v>
      </c>
      <c r="B86" s="4" t="s">
        <v>305</v>
      </c>
      <c r="C86" s="4">
        <v>3</v>
      </c>
      <c r="D86" s="4">
        <v>240806</v>
      </c>
      <c r="E86">
        <v>40000</v>
      </c>
      <c r="F86" s="6">
        <v>0.96299999999999997</v>
      </c>
      <c r="G86" s="6">
        <v>0.95099999999999996</v>
      </c>
      <c r="H86" s="6">
        <v>1.0189999999999999</v>
      </c>
      <c r="I86" s="6">
        <v>1.044</v>
      </c>
      <c r="J86">
        <f t="shared" si="47"/>
        <v>0.74299999999999999</v>
      </c>
      <c r="K86">
        <f t="shared" si="48"/>
        <v>0.73099999999999998</v>
      </c>
      <c r="L86">
        <f t="shared" si="49"/>
        <v>0.79899999999999993</v>
      </c>
      <c r="M86">
        <f t="shared" si="50"/>
        <v>0.82400000000000007</v>
      </c>
      <c r="N86">
        <f t="shared" si="51"/>
        <v>28.10136157337368</v>
      </c>
      <c r="O86">
        <f t="shared" si="52"/>
        <v>27.647503782148263</v>
      </c>
      <c r="P86">
        <f t="shared" si="53"/>
        <v>30.219364599092284</v>
      </c>
      <c r="Q86">
        <f t="shared" si="54"/>
        <v>31.164901664145241</v>
      </c>
    </row>
    <row r="87" spans="1:17" x14ac:dyDescent="0.2">
      <c r="A87">
        <v>4</v>
      </c>
      <c r="B87" s="4" t="s">
        <v>305</v>
      </c>
      <c r="C87" s="4">
        <v>3</v>
      </c>
      <c r="D87" s="4">
        <v>240806</v>
      </c>
      <c r="E87">
        <v>45000</v>
      </c>
      <c r="F87" s="5">
        <v>0.74099999999999999</v>
      </c>
      <c r="G87" s="5">
        <v>0.77700000000000002</v>
      </c>
      <c r="H87" s="5">
        <v>0.76100000000000001</v>
      </c>
      <c r="I87" s="5">
        <v>0.83299999999999996</v>
      </c>
      <c r="J87">
        <f t="shared" si="47"/>
        <v>0.52100000000000002</v>
      </c>
      <c r="K87">
        <f t="shared" si="48"/>
        <v>0.55700000000000005</v>
      </c>
      <c r="L87">
        <f t="shared" si="49"/>
        <v>0.54100000000000004</v>
      </c>
      <c r="M87">
        <f t="shared" si="50"/>
        <v>0.61299999999999999</v>
      </c>
      <c r="N87">
        <f t="shared" si="51"/>
        <v>19.704992435703485</v>
      </c>
      <c r="O87">
        <f t="shared" si="52"/>
        <v>21.066565809379732</v>
      </c>
      <c r="P87">
        <f t="shared" si="53"/>
        <v>20.461422087745841</v>
      </c>
      <c r="Q87">
        <f t="shared" si="54"/>
        <v>23.184568835098336</v>
      </c>
    </row>
    <row r="88" spans="1:17" x14ac:dyDescent="0.2">
      <c r="A88">
        <v>4</v>
      </c>
      <c r="B88" s="4" t="s">
        <v>305</v>
      </c>
      <c r="C88" s="4">
        <v>3</v>
      </c>
      <c r="D88" s="4">
        <v>240806</v>
      </c>
      <c r="E88">
        <v>50000</v>
      </c>
      <c r="F88" s="22">
        <v>0.58299999999999996</v>
      </c>
      <c r="G88" s="22">
        <v>0.55500000000000005</v>
      </c>
      <c r="H88" s="22">
        <v>0.63100000000000001</v>
      </c>
      <c r="I88" s="22">
        <v>0.56200000000000006</v>
      </c>
      <c r="J88">
        <f t="shared" si="47"/>
        <v>0.36299999999999999</v>
      </c>
      <c r="K88">
        <f t="shared" si="48"/>
        <v>0.33500000000000008</v>
      </c>
      <c r="L88">
        <f t="shared" si="49"/>
        <v>0.41100000000000003</v>
      </c>
      <c r="M88">
        <f t="shared" si="50"/>
        <v>0.34200000000000008</v>
      </c>
      <c r="N88">
        <f t="shared" si="51"/>
        <v>13.729198184568837</v>
      </c>
      <c r="O88">
        <f t="shared" si="52"/>
        <v>12.670196671709535</v>
      </c>
      <c r="P88">
        <f t="shared" si="53"/>
        <v>15.544629349470501</v>
      </c>
      <c r="Q88">
        <f t="shared" si="54"/>
        <v>12.934947049924361</v>
      </c>
    </row>
    <row r="89" spans="1:17" x14ac:dyDescent="0.2">
      <c r="A89">
        <v>4</v>
      </c>
      <c r="B89" s="4" t="s">
        <v>304</v>
      </c>
      <c r="C89" s="4">
        <v>4</v>
      </c>
      <c r="D89" s="4">
        <v>240806</v>
      </c>
      <c r="E89">
        <v>1</v>
      </c>
      <c r="F89" s="24">
        <v>1.038</v>
      </c>
      <c r="G89" s="25">
        <v>0.96299999999999997</v>
      </c>
      <c r="H89" s="25">
        <v>0.94099999999999995</v>
      </c>
      <c r="I89" s="24">
        <v>1.0660000000000001</v>
      </c>
      <c r="J89">
        <f t="shared" si="47"/>
        <v>0.81800000000000006</v>
      </c>
      <c r="K89">
        <f t="shared" si="48"/>
        <v>0.74299999999999999</v>
      </c>
      <c r="L89">
        <f t="shared" si="49"/>
        <v>0.72099999999999997</v>
      </c>
      <c r="M89">
        <f t="shared" si="50"/>
        <v>0.84600000000000009</v>
      </c>
      <c r="N89">
        <f>J89/AVERAGE($J$89:$M$89)*100</f>
        <v>104.60358056265986</v>
      </c>
      <c r="O89">
        <f t="shared" ref="O89:Q89" si="55">K89/AVERAGE($J$89:$M$89)*100</f>
        <v>95.012787723785166</v>
      </c>
      <c r="P89">
        <f t="shared" si="55"/>
        <v>92.199488491048584</v>
      </c>
      <c r="Q89">
        <f t="shared" si="55"/>
        <v>108.18414322250641</v>
      </c>
    </row>
    <row r="90" spans="1:17" x14ac:dyDescent="0.2">
      <c r="A90">
        <v>4</v>
      </c>
      <c r="B90" s="4" t="s">
        <v>304</v>
      </c>
      <c r="C90" s="4">
        <v>4</v>
      </c>
      <c r="D90" s="4">
        <v>240806</v>
      </c>
      <c r="E90">
        <v>1000</v>
      </c>
      <c r="F90" s="13">
        <v>0.91300000000000003</v>
      </c>
      <c r="G90" s="13">
        <v>0.85599999999999998</v>
      </c>
      <c r="H90" s="13">
        <v>0.875</v>
      </c>
      <c r="I90" s="13">
        <v>0.89800000000000002</v>
      </c>
      <c r="J90">
        <f t="shared" si="47"/>
        <v>0.69300000000000006</v>
      </c>
      <c r="K90">
        <f t="shared" si="48"/>
        <v>0.63600000000000001</v>
      </c>
      <c r="L90">
        <f t="shared" si="49"/>
        <v>0.65500000000000003</v>
      </c>
      <c r="M90">
        <f t="shared" si="50"/>
        <v>0.67800000000000005</v>
      </c>
      <c r="N90">
        <f t="shared" ref="N90:N100" si="56">J90/AVERAGE($J$89:$M$89)*100</f>
        <v>88.618925831202063</v>
      </c>
      <c r="O90">
        <f t="shared" ref="O90:O100" si="57">K90/AVERAGE($J$89:$M$89)*100</f>
        <v>81.329923273657286</v>
      </c>
      <c r="P90">
        <f t="shared" ref="P90:P100" si="58">L90/AVERAGE($J$89:$M$89)*100</f>
        <v>83.759590792838878</v>
      </c>
      <c r="Q90">
        <f t="shared" ref="Q90:Q100" si="59">M90/AVERAGE($J$89:$M$89)*100</f>
        <v>86.70076726342711</v>
      </c>
    </row>
    <row r="91" spans="1:17" x14ac:dyDescent="0.2">
      <c r="A91">
        <v>4</v>
      </c>
      <c r="B91" s="4" t="s">
        <v>304</v>
      </c>
      <c r="C91" s="4">
        <v>4</v>
      </c>
      <c r="D91" s="4">
        <v>240806</v>
      </c>
      <c r="E91">
        <v>5000</v>
      </c>
      <c r="F91" s="12">
        <v>0.83399999999999996</v>
      </c>
      <c r="G91" s="12">
        <v>0.83299999999999996</v>
      </c>
      <c r="H91" s="12">
        <v>0.79500000000000004</v>
      </c>
      <c r="I91" s="13">
        <v>0.84799999999999998</v>
      </c>
      <c r="J91">
        <f t="shared" si="47"/>
        <v>0.61399999999999999</v>
      </c>
      <c r="K91">
        <f t="shared" si="48"/>
        <v>0.61299999999999999</v>
      </c>
      <c r="L91">
        <f t="shared" si="49"/>
        <v>0.57500000000000007</v>
      </c>
      <c r="M91">
        <f t="shared" si="50"/>
        <v>0.628</v>
      </c>
      <c r="N91">
        <f t="shared" si="56"/>
        <v>78.516624040920718</v>
      </c>
      <c r="O91">
        <f t="shared" si="57"/>
        <v>78.388746803069054</v>
      </c>
      <c r="P91">
        <f t="shared" si="58"/>
        <v>73.529411764705884</v>
      </c>
      <c r="Q91">
        <f t="shared" si="59"/>
        <v>80.306905370843978</v>
      </c>
    </row>
    <row r="92" spans="1:17" x14ac:dyDescent="0.2">
      <c r="A92">
        <v>4</v>
      </c>
      <c r="B92" s="4" t="s">
        <v>304</v>
      </c>
      <c r="C92" s="4">
        <v>4</v>
      </c>
      <c r="D92" s="4">
        <v>240806</v>
      </c>
      <c r="E92">
        <v>10000</v>
      </c>
      <c r="F92" s="10">
        <v>0.69699999999999995</v>
      </c>
      <c r="G92" s="10">
        <v>0.66800000000000004</v>
      </c>
      <c r="H92" s="10">
        <v>0.65500000000000003</v>
      </c>
      <c r="I92" s="10">
        <v>0.63500000000000001</v>
      </c>
      <c r="J92">
        <f t="shared" si="47"/>
        <v>0.47699999999999998</v>
      </c>
      <c r="K92">
        <f t="shared" si="48"/>
        <v>0.44800000000000006</v>
      </c>
      <c r="L92">
        <f t="shared" si="49"/>
        <v>0.43500000000000005</v>
      </c>
      <c r="M92">
        <f t="shared" si="50"/>
        <v>0.41500000000000004</v>
      </c>
      <c r="N92">
        <f t="shared" si="56"/>
        <v>60.997442455242968</v>
      </c>
      <c r="O92">
        <f t="shared" si="57"/>
        <v>57.289002557544762</v>
      </c>
      <c r="P92">
        <f t="shared" si="58"/>
        <v>55.626598465473151</v>
      </c>
      <c r="Q92">
        <f t="shared" si="59"/>
        <v>53.069053708439895</v>
      </c>
    </row>
    <row r="93" spans="1:17" x14ac:dyDescent="0.2">
      <c r="A93">
        <v>4</v>
      </c>
      <c r="B93" s="4" t="s">
        <v>304</v>
      </c>
      <c r="C93" s="4">
        <v>4</v>
      </c>
      <c r="D93" s="4">
        <v>240806</v>
      </c>
      <c r="E93">
        <v>15000</v>
      </c>
      <c r="F93" s="8">
        <v>0.54300000000000004</v>
      </c>
      <c r="G93" s="8">
        <v>0.505</v>
      </c>
      <c r="H93" s="8">
        <v>0.53200000000000003</v>
      </c>
      <c r="I93" s="8">
        <v>0.53700000000000003</v>
      </c>
      <c r="J93">
        <f t="shared" si="47"/>
        <v>0.32300000000000006</v>
      </c>
      <c r="K93">
        <f t="shared" si="48"/>
        <v>0.28500000000000003</v>
      </c>
      <c r="L93">
        <f t="shared" si="49"/>
        <v>0.31200000000000006</v>
      </c>
      <c r="M93">
        <f t="shared" si="50"/>
        <v>0.31700000000000006</v>
      </c>
      <c r="N93">
        <f t="shared" si="56"/>
        <v>41.304347826086961</v>
      </c>
      <c r="O93">
        <f t="shared" si="57"/>
        <v>36.445012787723783</v>
      </c>
      <c r="P93">
        <f t="shared" si="58"/>
        <v>39.897698209718676</v>
      </c>
      <c r="Q93">
        <f t="shared" si="59"/>
        <v>40.537084398976987</v>
      </c>
    </row>
    <row r="94" spans="1:17" x14ac:dyDescent="0.2">
      <c r="A94">
        <v>4</v>
      </c>
      <c r="B94" s="4" t="s">
        <v>304</v>
      </c>
      <c r="C94" s="4">
        <v>4</v>
      </c>
      <c r="D94" s="4">
        <v>240806</v>
      </c>
      <c r="E94">
        <v>20000</v>
      </c>
      <c r="F94" s="8">
        <v>0.504</v>
      </c>
      <c r="G94" s="8">
        <v>0.498</v>
      </c>
      <c r="H94" s="8">
        <v>0.52100000000000002</v>
      </c>
      <c r="I94" s="8">
        <v>0.49</v>
      </c>
      <c r="J94">
        <f t="shared" si="47"/>
        <v>0.28400000000000003</v>
      </c>
      <c r="K94">
        <f t="shared" si="48"/>
        <v>0.27800000000000002</v>
      </c>
      <c r="L94">
        <f t="shared" si="49"/>
        <v>0.30100000000000005</v>
      </c>
      <c r="M94">
        <f t="shared" si="50"/>
        <v>0.27</v>
      </c>
      <c r="N94">
        <f t="shared" si="56"/>
        <v>36.317135549872127</v>
      </c>
      <c r="O94">
        <f t="shared" si="57"/>
        <v>35.549872122762153</v>
      </c>
      <c r="P94">
        <f t="shared" si="58"/>
        <v>38.491048593350385</v>
      </c>
      <c r="Q94">
        <f t="shared" si="59"/>
        <v>34.526854219948852</v>
      </c>
    </row>
    <row r="95" spans="1:17" x14ac:dyDescent="0.2">
      <c r="A95">
        <v>4</v>
      </c>
      <c r="B95" s="4" t="s">
        <v>304</v>
      </c>
      <c r="C95" s="4">
        <v>4</v>
      </c>
      <c r="D95" s="4">
        <v>240806</v>
      </c>
      <c r="E95">
        <v>25000</v>
      </c>
      <c r="F95" s="8">
        <v>0.49199999999999999</v>
      </c>
      <c r="G95" s="8">
        <v>0.496</v>
      </c>
      <c r="H95" s="8">
        <v>0.50600000000000001</v>
      </c>
      <c r="I95" s="8">
        <v>0.51500000000000001</v>
      </c>
      <c r="J95">
        <f t="shared" si="47"/>
        <v>0.27200000000000002</v>
      </c>
      <c r="K95">
        <f t="shared" si="48"/>
        <v>0.27600000000000002</v>
      </c>
      <c r="L95">
        <f t="shared" si="49"/>
        <v>0.28600000000000003</v>
      </c>
      <c r="M95">
        <f t="shared" si="50"/>
        <v>0.29500000000000004</v>
      </c>
      <c r="N95">
        <f t="shared" si="56"/>
        <v>34.782608695652172</v>
      </c>
      <c r="O95">
        <f t="shared" si="57"/>
        <v>35.294117647058826</v>
      </c>
      <c r="P95">
        <f t="shared" si="58"/>
        <v>36.572890025575447</v>
      </c>
      <c r="Q95">
        <f t="shared" si="59"/>
        <v>37.723785166240411</v>
      </c>
    </row>
    <row r="96" spans="1:17" x14ac:dyDescent="0.2">
      <c r="A96">
        <v>4</v>
      </c>
      <c r="B96" s="4" t="s">
        <v>304</v>
      </c>
      <c r="C96" s="4">
        <v>4</v>
      </c>
      <c r="D96" s="4">
        <v>240806</v>
      </c>
      <c r="E96">
        <v>30000</v>
      </c>
      <c r="F96" s="7">
        <v>0.45100000000000001</v>
      </c>
      <c r="G96" s="7">
        <v>0.46</v>
      </c>
      <c r="H96" s="7">
        <v>0.45</v>
      </c>
      <c r="I96" s="8">
        <v>0.49299999999999999</v>
      </c>
      <c r="J96">
        <f t="shared" si="47"/>
        <v>0.23100000000000001</v>
      </c>
      <c r="K96">
        <f t="shared" si="48"/>
        <v>0.24000000000000002</v>
      </c>
      <c r="L96">
        <f t="shared" si="49"/>
        <v>0.23</v>
      </c>
      <c r="M96">
        <f t="shared" si="50"/>
        <v>0.27300000000000002</v>
      </c>
      <c r="N96">
        <f t="shared" si="56"/>
        <v>29.539641943734011</v>
      </c>
      <c r="O96">
        <f t="shared" si="57"/>
        <v>30.690537084398979</v>
      </c>
      <c r="P96">
        <f t="shared" si="58"/>
        <v>29.411764705882355</v>
      </c>
      <c r="Q96">
        <f t="shared" si="59"/>
        <v>34.910485933503836</v>
      </c>
    </row>
    <row r="97" spans="1:17" x14ac:dyDescent="0.2">
      <c r="A97">
        <v>4</v>
      </c>
      <c r="B97" s="4" t="s">
        <v>304</v>
      </c>
      <c r="C97" s="4">
        <v>4</v>
      </c>
      <c r="D97" s="4">
        <v>240806</v>
      </c>
      <c r="E97">
        <v>35000</v>
      </c>
      <c r="F97" s="7">
        <v>0.41699999999999998</v>
      </c>
      <c r="G97" s="6">
        <v>0.38100000000000001</v>
      </c>
      <c r="H97" s="6">
        <v>0.38900000000000001</v>
      </c>
      <c r="I97" s="7">
        <v>0.42799999999999999</v>
      </c>
      <c r="J97">
        <f t="shared" si="47"/>
        <v>0.19699999999999998</v>
      </c>
      <c r="K97">
        <f t="shared" si="48"/>
        <v>0.161</v>
      </c>
      <c r="L97">
        <f t="shared" si="49"/>
        <v>0.16900000000000001</v>
      </c>
      <c r="M97">
        <f t="shared" si="50"/>
        <v>0.20799999999999999</v>
      </c>
      <c r="N97">
        <f t="shared" si="56"/>
        <v>25.191815856777488</v>
      </c>
      <c r="O97">
        <f t="shared" si="57"/>
        <v>20.588235294117645</v>
      </c>
      <c r="P97">
        <f t="shared" si="58"/>
        <v>21.611253196930946</v>
      </c>
      <c r="Q97">
        <f t="shared" si="59"/>
        <v>26.598465473145776</v>
      </c>
    </row>
    <row r="98" spans="1:17" x14ac:dyDescent="0.2">
      <c r="A98">
        <v>4</v>
      </c>
      <c r="B98" s="4" t="s">
        <v>304</v>
      </c>
      <c r="C98" s="4">
        <v>4</v>
      </c>
      <c r="D98" s="4">
        <v>240806</v>
      </c>
      <c r="E98">
        <v>40000</v>
      </c>
      <c r="F98" s="6">
        <v>0.36199999999999999</v>
      </c>
      <c r="G98" s="6">
        <v>0.35899999999999999</v>
      </c>
      <c r="H98" s="6">
        <v>0.35799999999999998</v>
      </c>
      <c r="I98" s="6">
        <v>0.37</v>
      </c>
      <c r="J98">
        <f t="shared" si="47"/>
        <v>0.14199999999999999</v>
      </c>
      <c r="K98">
        <f t="shared" si="48"/>
        <v>0.13899999999999998</v>
      </c>
      <c r="L98">
        <f t="shared" si="49"/>
        <v>0.13799999999999998</v>
      </c>
      <c r="M98">
        <f t="shared" si="50"/>
        <v>0.15</v>
      </c>
      <c r="N98">
        <f t="shared" si="56"/>
        <v>18.15856777493606</v>
      </c>
      <c r="O98">
        <f t="shared" si="57"/>
        <v>17.774936061381073</v>
      </c>
      <c r="P98">
        <f t="shared" si="58"/>
        <v>17.647058823529409</v>
      </c>
      <c r="Q98">
        <f t="shared" si="59"/>
        <v>19.181585677749361</v>
      </c>
    </row>
    <row r="99" spans="1:17" x14ac:dyDescent="0.2">
      <c r="A99">
        <v>4</v>
      </c>
      <c r="B99" s="4" t="s">
        <v>304</v>
      </c>
      <c r="C99" s="4">
        <v>4</v>
      </c>
      <c r="D99" s="4">
        <v>240806</v>
      </c>
      <c r="E99">
        <v>45000</v>
      </c>
      <c r="F99" s="6">
        <v>0.375</v>
      </c>
      <c r="G99" s="5">
        <v>0.32500000000000001</v>
      </c>
      <c r="H99" s="5">
        <v>0.312</v>
      </c>
      <c r="I99" s="6">
        <v>0.34499999999999997</v>
      </c>
      <c r="J99">
        <f t="shared" si="47"/>
        <v>0.155</v>
      </c>
      <c r="K99">
        <f t="shared" si="48"/>
        <v>0.10500000000000001</v>
      </c>
      <c r="L99">
        <f t="shared" si="49"/>
        <v>9.1999999999999998E-2</v>
      </c>
      <c r="M99">
        <f t="shared" si="50"/>
        <v>0.12499999999999997</v>
      </c>
      <c r="N99">
        <f t="shared" si="56"/>
        <v>19.820971867007671</v>
      </c>
      <c r="O99">
        <f t="shared" si="57"/>
        <v>13.427109974424553</v>
      </c>
      <c r="P99">
        <f t="shared" si="58"/>
        <v>11.76470588235294</v>
      </c>
      <c r="Q99">
        <f t="shared" si="59"/>
        <v>15.984654731457795</v>
      </c>
    </row>
    <row r="100" spans="1:17" x14ac:dyDescent="0.2">
      <c r="A100">
        <v>4</v>
      </c>
      <c r="B100" s="4" t="s">
        <v>304</v>
      </c>
      <c r="C100" s="4">
        <v>4</v>
      </c>
      <c r="D100" s="4">
        <v>240806</v>
      </c>
      <c r="E100">
        <v>50000</v>
      </c>
      <c r="F100" s="5">
        <v>0.27100000000000002</v>
      </c>
      <c r="G100" s="5">
        <v>0.27</v>
      </c>
      <c r="H100" s="5">
        <v>0.27700000000000002</v>
      </c>
      <c r="I100" s="5">
        <v>0.27900000000000003</v>
      </c>
      <c r="J100">
        <f t="shared" si="47"/>
        <v>5.1000000000000018E-2</v>
      </c>
      <c r="K100">
        <f t="shared" si="48"/>
        <v>5.0000000000000017E-2</v>
      </c>
      <c r="L100">
        <f t="shared" si="49"/>
        <v>5.7000000000000023E-2</v>
      </c>
      <c r="M100">
        <f t="shared" si="50"/>
        <v>5.9000000000000025E-2</v>
      </c>
      <c r="N100">
        <f t="shared" si="56"/>
        <v>6.5217391304347849</v>
      </c>
      <c r="O100">
        <f t="shared" si="57"/>
        <v>6.3938618925831223</v>
      </c>
      <c r="P100">
        <f t="shared" si="58"/>
        <v>7.2890025575447606</v>
      </c>
      <c r="Q100">
        <f t="shared" si="59"/>
        <v>7.5447570332480858</v>
      </c>
    </row>
    <row r="101" spans="1:17" x14ac:dyDescent="0.2">
      <c r="A101">
        <v>4</v>
      </c>
      <c r="D101" s="4">
        <v>240806</v>
      </c>
      <c r="E101" t="s">
        <v>303</v>
      </c>
      <c r="F101" s="23">
        <v>0.22500000000000001</v>
      </c>
      <c r="G101" s="23">
        <v>0.22</v>
      </c>
      <c r="H101" s="22">
        <v>0.22</v>
      </c>
      <c r="I101" s="22">
        <v>0.215</v>
      </c>
    </row>
    <row r="102" spans="1:17" x14ac:dyDescent="0.2">
      <c r="A102">
        <v>2</v>
      </c>
      <c r="B102" s="4" t="s">
        <v>305</v>
      </c>
      <c r="C102" s="4">
        <v>5</v>
      </c>
      <c r="D102" s="4">
        <v>241007</v>
      </c>
      <c r="E102">
        <v>1</v>
      </c>
      <c r="F102" s="19">
        <v>0.98</v>
      </c>
      <c r="G102" s="20">
        <v>1.05</v>
      </c>
      <c r="H102" s="21">
        <v>1.123</v>
      </c>
      <c r="I102" s="21">
        <v>1.1399999999999999</v>
      </c>
      <c r="J102">
        <f>F102-AVERAGE($F$126:$I$126)</f>
        <v>0.78374999999999995</v>
      </c>
      <c r="K102">
        <f t="shared" ref="K102:M102" si="60">G102-AVERAGE($F$126:$I$126)</f>
        <v>0.85375000000000001</v>
      </c>
      <c r="L102">
        <f t="shared" si="60"/>
        <v>0.92674999999999996</v>
      </c>
      <c r="M102">
        <f t="shared" si="60"/>
        <v>0.94374999999999987</v>
      </c>
      <c r="N102">
        <f>J102/AVERAGE($J$102:$M$102)*100</f>
        <v>89.367160775370579</v>
      </c>
      <c r="O102">
        <f t="shared" ref="O102:Q102" si="61">K102/AVERAGE($J$102:$M$102)*100</f>
        <v>97.348916761687576</v>
      </c>
      <c r="P102">
        <f t="shared" si="61"/>
        <v>105.67274800456099</v>
      </c>
      <c r="Q102">
        <f t="shared" si="61"/>
        <v>107.61117445838082</v>
      </c>
    </row>
    <row r="103" spans="1:17" x14ac:dyDescent="0.2">
      <c r="A103">
        <v>2</v>
      </c>
      <c r="B103" s="4" t="s">
        <v>305</v>
      </c>
      <c r="C103" s="4">
        <v>5</v>
      </c>
      <c r="D103" s="4">
        <v>241007</v>
      </c>
      <c r="E103">
        <v>1000</v>
      </c>
      <c r="F103" s="20">
        <v>1.042</v>
      </c>
      <c r="G103" s="20">
        <v>1.0249999999999999</v>
      </c>
      <c r="H103" s="21">
        <v>1.077</v>
      </c>
      <c r="I103" s="20">
        <v>1.0429999999999999</v>
      </c>
      <c r="J103">
        <f t="shared" ref="J103:J125" si="62">F103-AVERAGE($F$126:$I$126)</f>
        <v>0.84575</v>
      </c>
      <c r="K103">
        <f t="shared" ref="K103:K125" si="63">G103-AVERAGE($F$126:$I$126)</f>
        <v>0.82874999999999988</v>
      </c>
      <c r="L103">
        <f t="shared" ref="L103:L125" si="64">H103-AVERAGE($F$126:$I$126)</f>
        <v>0.88074999999999992</v>
      </c>
      <c r="M103">
        <f t="shared" ref="M103:M125" si="65">I103-AVERAGE($F$126:$I$126)</f>
        <v>0.84674999999999989</v>
      </c>
      <c r="N103">
        <f t="shared" ref="N103:N113" si="66">J103/AVERAGE($J$102:$M$102)*100</f>
        <v>96.436716077537056</v>
      </c>
      <c r="O103">
        <f t="shared" ref="O103:O113" si="67">K103/AVERAGE($J$102:$M$102)*100</f>
        <v>94.498289623717199</v>
      </c>
      <c r="P103">
        <f t="shared" ref="P103:P113" si="68">L103/AVERAGE($J$102:$M$102)*100</f>
        <v>100.42759407069555</v>
      </c>
      <c r="Q103">
        <f t="shared" ref="Q103:Q113" si="69">M103/AVERAGE($J$102:$M$102)*100</f>
        <v>96.550741163055861</v>
      </c>
    </row>
    <row r="104" spans="1:17" x14ac:dyDescent="0.2">
      <c r="A104">
        <v>2</v>
      </c>
      <c r="B104" s="4" t="s">
        <v>305</v>
      </c>
      <c r="C104" s="4">
        <v>5</v>
      </c>
      <c r="D104" s="4">
        <v>241007</v>
      </c>
      <c r="E104">
        <v>3000</v>
      </c>
      <c r="F104" s="20">
        <v>1.0069999999999999</v>
      </c>
      <c r="G104" s="20">
        <v>1.0489999999999999</v>
      </c>
      <c r="H104" s="20">
        <v>1.04</v>
      </c>
      <c r="I104" s="20">
        <v>1.036</v>
      </c>
      <c r="J104">
        <f t="shared" si="62"/>
        <v>0.81074999999999986</v>
      </c>
      <c r="K104">
        <f t="shared" si="63"/>
        <v>0.8527499999999999</v>
      </c>
      <c r="L104">
        <f t="shared" si="64"/>
        <v>0.84375</v>
      </c>
      <c r="M104">
        <f t="shared" si="65"/>
        <v>0.83975</v>
      </c>
      <c r="N104">
        <f t="shared" si="66"/>
        <v>92.445838084378551</v>
      </c>
      <c r="O104">
        <f t="shared" si="67"/>
        <v>97.234891676168743</v>
      </c>
      <c r="P104">
        <f t="shared" si="68"/>
        <v>96.208665906499419</v>
      </c>
      <c r="Q104">
        <f t="shared" si="69"/>
        <v>95.752565564424174</v>
      </c>
    </row>
    <row r="105" spans="1:17" x14ac:dyDescent="0.2">
      <c r="A105">
        <v>2</v>
      </c>
      <c r="B105" s="4" t="s">
        <v>305</v>
      </c>
      <c r="C105" s="4">
        <v>5</v>
      </c>
      <c r="D105" s="4">
        <v>241007</v>
      </c>
      <c r="E105">
        <v>5000</v>
      </c>
      <c r="F105" s="19">
        <v>0.96699999999999997</v>
      </c>
      <c r="G105" s="20">
        <v>1</v>
      </c>
      <c r="H105" s="20">
        <v>0.98799999999999999</v>
      </c>
      <c r="I105" s="20">
        <v>0.98599999999999999</v>
      </c>
      <c r="J105">
        <f t="shared" si="62"/>
        <v>0.77074999999999994</v>
      </c>
      <c r="K105">
        <f t="shared" si="63"/>
        <v>0.80374999999999996</v>
      </c>
      <c r="L105">
        <f t="shared" si="64"/>
        <v>0.79174999999999995</v>
      </c>
      <c r="M105">
        <f t="shared" si="65"/>
        <v>0.78974999999999995</v>
      </c>
      <c r="N105">
        <f t="shared" si="66"/>
        <v>87.884834663625995</v>
      </c>
      <c r="O105">
        <f t="shared" si="67"/>
        <v>91.647662485746864</v>
      </c>
      <c r="P105">
        <f t="shared" si="68"/>
        <v>90.279361459521084</v>
      </c>
      <c r="Q105">
        <f t="shared" si="69"/>
        <v>90.051311288483461</v>
      </c>
    </row>
    <row r="106" spans="1:17" x14ac:dyDescent="0.2">
      <c r="A106">
        <v>2</v>
      </c>
      <c r="B106" s="4" t="s">
        <v>305</v>
      </c>
      <c r="C106" s="4">
        <v>5</v>
      </c>
      <c r="D106" s="4">
        <v>241007</v>
      </c>
      <c r="E106">
        <v>7000</v>
      </c>
      <c r="F106" s="19">
        <v>0.97299999999999998</v>
      </c>
      <c r="G106" s="19">
        <v>0.98199999999999998</v>
      </c>
      <c r="H106" s="19">
        <v>0.98099999999999998</v>
      </c>
      <c r="I106" s="20">
        <v>0.998</v>
      </c>
      <c r="J106">
        <f t="shared" si="62"/>
        <v>0.77674999999999994</v>
      </c>
      <c r="K106">
        <f t="shared" si="63"/>
        <v>0.78574999999999995</v>
      </c>
      <c r="L106">
        <f t="shared" si="64"/>
        <v>0.78474999999999995</v>
      </c>
      <c r="M106">
        <f t="shared" si="65"/>
        <v>0.80174999999999996</v>
      </c>
      <c r="N106">
        <f t="shared" si="66"/>
        <v>88.568985176738877</v>
      </c>
      <c r="O106">
        <f t="shared" si="67"/>
        <v>89.595210946408201</v>
      </c>
      <c r="P106">
        <f t="shared" si="68"/>
        <v>89.481185860889383</v>
      </c>
      <c r="Q106">
        <f t="shared" si="69"/>
        <v>91.419612314709227</v>
      </c>
    </row>
    <row r="107" spans="1:17" x14ac:dyDescent="0.2">
      <c r="A107">
        <v>2</v>
      </c>
      <c r="B107" s="4" t="s">
        <v>305</v>
      </c>
      <c r="C107" s="4">
        <v>5</v>
      </c>
      <c r="D107" s="4">
        <v>241007</v>
      </c>
      <c r="E107">
        <v>10000</v>
      </c>
      <c r="F107" s="18">
        <v>0.89100000000000001</v>
      </c>
      <c r="G107" s="19">
        <v>0.92</v>
      </c>
      <c r="H107" s="19">
        <v>0.95199999999999996</v>
      </c>
      <c r="I107" s="19">
        <v>0.92700000000000005</v>
      </c>
      <c r="J107">
        <f t="shared" si="62"/>
        <v>0.69474999999999998</v>
      </c>
      <c r="K107">
        <f t="shared" si="63"/>
        <v>0.72375</v>
      </c>
      <c r="L107">
        <f t="shared" si="64"/>
        <v>0.75574999999999992</v>
      </c>
      <c r="M107">
        <f t="shared" si="65"/>
        <v>0.73075000000000001</v>
      </c>
      <c r="N107">
        <f t="shared" si="66"/>
        <v>79.218928164196129</v>
      </c>
      <c r="O107">
        <f t="shared" si="67"/>
        <v>82.525655644241738</v>
      </c>
      <c r="P107">
        <f t="shared" si="68"/>
        <v>86.174458380843774</v>
      </c>
      <c r="Q107">
        <f t="shared" si="69"/>
        <v>83.323831242873439</v>
      </c>
    </row>
    <row r="108" spans="1:17" x14ac:dyDescent="0.2">
      <c r="A108">
        <v>2</v>
      </c>
      <c r="B108" s="4" t="s">
        <v>305</v>
      </c>
      <c r="C108" s="4">
        <v>5</v>
      </c>
      <c r="D108" s="4">
        <v>241007</v>
      </c>
      <c r="E108">
        <v>15000</v>
      </c>
      <c r="F108" s="18">
        <v>0.877</v>
      </c>
      <c r="G108" s="18">
        <v>0.86899999999999999</v>
      </c>
      <c r="H108" s="18">
        <v>0.82699999999999996</v>
      </c>
      <c r="I108" s="18">
        <v>0.85199999999999998</v>
      </c>
      <c r="J108">
        <f t="shared" si="62"/>
        <v>0.68074999999999997</v>
      </c>
      <c r="K108">
        <f t="shared" si="63"/>
        <v>0.67274999999999996</v>
      </c>
      <c r="L108">
        <f t="shared" si="64"/>
        <v>0.63074999999999992</v>
      </c>
      <c r="M108">
        <f t="shared" si="65"/>
        <v>0.65574999999999994</v>
      </c>
      <c r="N108">
        <f t="shared" si="66"/>
        <v>77.622576966932726</v>
      </c>
      <c r="O108">
        <f t="shared" si="67"/>
        <v>76.710376282782207</v>
      </c>
      <c r="P108">
        <f t="shared" si="68"/>
        <v>71.921322690992014</v>
      </c>
      <c r="Q108">
        <f t="shared" si="69"/>
        <v>74.771949828962363</v>
      </c>
    </row>
    <row r="109" spans="1:17" x14ac:dyDescent="0.2">
      <c r="A109">
        <v>2</v>
      </c>
      <c r="B109" s="4" t="s">
        <v>305</v>
      </c>
      <c r="C109" s="4">
        <v>5</v>
      </c>
      <c r="D109" s="4">
        <v>241007</v>
      </c>
      <c r="E109">
        <v>20000</v>
      </c>
      <c r="F109" s="18">
        <v>0.82699999999999996</v>
      </c>
      <c r="G109" s="18">
        <v>0.83699999999999997</v>
      </c>
      <c r="H109" s="18">
        <v>0.85199999999999998</v>
      </c>
      <c r="I109" s="18">
        <v>0.84599999999999997</v>
      </c>
      <c r="J109">
        <f t="shared" si="62"/>
        <v>0.63074999999999992</v>
      </c>
      <c r="K109">
        <f t="shared" si="63"/>
        <v>0.64074999999999993</v>
      </c>
      <c r="L109">
        <f t="shared" si="64"/>
        <v>0.65574999999999994</v>
      </c>
      <c r="M109">
        <f t="shared" si="65"/>
        <v>0.64974999999999994</v>
      </c>
      <c r="N109">
        <f t="shared" si="66"/>
        <v>71.921322690992014</v>
      </c>
      <c r="O109">
        <f t="shared" si="67"/>
        <v>73.061573546180142</v>
      </c>
      <c r="P109">
        <f t="shared" si="68"/>
        <v>74.771949828962363</v>
      </c>
      <c r="Q109">
        <f t="shared" si="69"/>
        <v>74.08779931584948</v>
      </c>
    </row>
    <row r="110" spans="1:17" x14ac:dyDescent="0.2">
      <c r="A110">
        <v>2</v>
      </c>
      <c r="B110" s="4" t="s">
        <v>305</v>
      </c>
      <c r="C110" s="4">
        <v>5</v>
      </c>
      <c r="D110" s="4">
        <v>241007</v>
      </c>
      <c r="E110">
        <v>30000</v>
      </c>
      <c r="F110" s="16">
        <v>0.746</v>
      </c>
      <c r="G110" s="16">
        <v>0.72</v>
      </c>
      <c r="H110" s="17">
        <v>0.754</v>
      </c>
      <c r="I110" s="16">
        <v>0.73299999999999998</v>
      </c>
      <c r="J110">
        <f t="shared" si="62"/>
        <v>0.54974999999999996</v>
      </c>
      <c r="K110">
        <f t="shared" si="63"/>
        <v>0.52374999999999994</v>
      </c>
      <c r="L110">
        <f t="shared" si="64"/>
        <v>0.55774999999999997</v>
      </c>
      <c r="M110">
        <f t="shared" si="65"/>
        <v>0.53674999999999995</v>
      </c>
      <c r="N110">
        <f t="shared" si="66"/>
        <v>62.685290763968069</v>
      </c>
      <c r="O110">
        <f t="shared" si="67"/>
        <v>59.720638540478902</v>
      </c>
      <c r="P110">
        <f t="shared" si="68"/>
        <v>63.597491448118582</v>
      </c>
      <c r="Q110">
        <f t="shared" si="69"/>
        <v>61.202964652223478</v>
      </c>
    </row>
    <row r="111" spans="1:17" x14ac:dyDescent="0.2">
      <c r="A111">
        <v>2</v>
      </c>
      <c r="B111" s="4" t="s">
        <v>305</v>
      </c>
      <c r="C111" s="4">
        <v>5</v>
      </c>
      <c r="D111" s="4">
        <v>241007</v>
      </c>
      <c r="E111">
        <v>40000</v>
      </c>
      <c r="F111" s="15">
        <v>0.54200000000000004</v>
      </c>
      <c r="G111" s="15">
        <v>0.52600000000000002</v>
      </c>
      <c r="H111" s="15">
        <v>0.53400000000000003</v>
      </c>
      <c r="I111" s="15">
        <v>0.53600000000000003</v>
      </c>
      <c r="J111">
        <f t="shared" si="62"/>
        <v>0.34575</v>
      </c>
      <c r="K111">
        <f t="shared" si="63"/>
        <v>0.32974999999999999</v>
      </c>
      <c r="L111">
        <f t="shared" si="64"/>
        <v>0.33774999999999999</v>
      </c>
      <c r="M111">
        <f t="shared" si="65"/>
        <v>0.33975</v>
      </c>
      <c r="N111">
        <f t="shared" si="66"/>
        <v>39.424173318129988</v>
      </c>
      <c r="O111">
        <f t="shared" si="67"/>
        <v>37.599771949828956</v>
      </c>
      <c r="P111">
        <f t="shared" si="68"/>
        <v>38.511972633979475</v>
      </c>
      <c r="Q111">
        <f t="shared" si="69"/>
        <v>38.740022805017105</v>
      </c>
    </row>
    <row r="112" spans="1:17" x14ac:dyDescent="0.2">
      <c r="A112">
        <v>2</v>
      </c>
      <c r="B112" s="4" t="s">
        <v>305</v>
      </c>
      <c r="C112" s="4">
        <v>5</v>
      </c>
      <c r="D112" s="4">
        <v>241007</v>
      </c>
      <c r="E112">
        <v>60000</v>
      </c>
      <c r="F112" s="14">
        <v>0.24199999999999999</v>
      </c>
      <c r="G112" s="14">
        <v>0.247</v>
      </c>
      <c r="H112" s="14">
        <v>0.253</v>
      </c>
      <c r="I112" s="14">
        <v>0.252</v>
      </c>
      <c r="J112">
        <f t="shared" si="62"/>
        <v>4.5749999999999957E-2</v>
      </c>
      <c r="K112">
        <f t="shared" si="63"/>
        <v>5.0749999999999962E-2</v>
      </c>
      <c r="L112">
        <f t="shared" si="64"/>
        <v>5.6749999999999967E-2</v>
      </c>
      <c r="M112">
        <f t="shared" si="65"/>
        <v>5.5749999999999966E-2</v>
      </c>
      <c r="N112">
        <f t="shared" si="66"/>
        <v>5.2166476624857419</v>
      </c>
      <c r="O112">
        <f t="shared" si="67"/>
        <v>5.7867730900798131</v>
      </c>
      <c r="P112">
        <f t="shared" si="68"/>
        <v>6.4709236031926993</v>
      </c>
      <c r="Q112">
        <f t="shared" si="69"/>
        <v>6.3568985176738844</v>
      </c>
    </row>
    <row r="113" spans="1:17" x14ac:dyDescent="0.2">
      <c r="A113">
        <v>2</v>
      </c>
      <c r="B113" s="4" t="s">
        <v>305</v>
      </c>
      <c r="C113" s="4">
        <v>5</v>
      </c>
      <c r="D113" s="4">
        <v>241007</v>
      </c>
      <c r="E113">
        <v>100000</v>
      </c>
      <c r="F113" s="14">
        <v>0.20499999999999999</v>
      </c>
      <c r="G113" s="14">
        <v>0.20499999999999999</v>
      </c>
      <c r="H113" s="14">
        <v>0.20899999999999999</v>
      </c>
      <c r="I113" s="14">
        <v>0.21099999999999999</v>
      </c>
      <c r="J113">
        <f t="shared" si="62"/>
        <v>8.7499999999999523E-3</v>
      </c>
      <c r="K113">
        <f t="shared" si="63"/>
        <v>8.7499999999999523E-3</v>
      </c>
      <c r="L113">
        <f t="shared" si="64"/>
        <v>1.2749999999999956E-2</v>
      </c>
      <c r="M113">
        <f t="shared" si="65"/>
        <v>1.4749999999999958E-2</v>
      </c>
      <c r="N113">
        <f t="shared" si="66"/>
        <v>0.99771949828961826</v>
      </c>
      <c r="O113">
        <f t="shared" si="67"/>
        <v>0.99771949828961826</v>
      </c>
      <c r="P113">
        <f t="shared" si="68"/>
        <v>1.4538198403648752</v>
      </c>
      <c r="Q113">
        <f t="shared" si="69"/>
        <v>1.6818700114025038</v>
      </c>
    </row>
    <row r="114" spans="1:17" x14ac:dyDescent="0.2">
      <c r="A114">
        <v>2</v>
      </c>
      <c r="B114" s="4" t="s">
        <v>304</v>
      </c>
      <c r="C114" s="4">
        <v>6</v>
      </c>
      <c r="D114" s="4">
        <v>241007</v>
      </c>
      <c r="E114">
        <v>1</v>
      </c>
      <c r="F114" s="13">
        <v>1.2290000000000001</v>
      </c>
      <c r="G114" s="13">
        <v>1.2649999999999999</v>
      </c>
      <c r="H114" s="13">
        <v>1.266</v>
      </c>
      <c r="I114" s="12">
        <v>1.1890000000000001</v>
      </c>
      <c r="J114">
        <f t="shared" si="62"/>
        <v>1.0327500000000001</v>
      </c>
      <c r="K114">
        <f t="shared" si="63"/>
        <v>1.0687499999999999</v>
      </c>
      <c r="L114">
        <f t="shared" si="64"/>
        <v>1.06975</v>
      </c>
      <c r="M114">
        <f t="shared" si="65"/>
        <v>0.99275000000000002</v>
      </c>
      <c r="N114">
        <f>J114/AVERAGE($J$114:$M$114)*100</f>
        <v>99.207492795389058</v>
      </c>
      <c r="O114">
        <f t="shared" ref="O114:Q114" si="70">K114/AVERAGE($J$114:$M$114)*100</f>
        <v>102.6657060518732</v>
      </c>
      <c r="P114">
        <f t="shared" si="70"/>
        <v>102.76176753121999</v>
      </c>
      <c r="Q114">
        <f t="shared" si="70"/>
        <v>95.365033621517782</v>
      </c>
    </row>
    <row r="115" spans="1:17" x14ac:dyDescent="0.2">
      <c r="A115">
        <v>2</v>
      </c>
      <c r="B115" s="4" t="s">
        <v>304</v>
      </c>
      <c r="C115" s="4">
        <v>6</v>
      </c>
      <c r="D115" s="4">
        <v>241007</v>
      </c>
      <c r="E115">
        <v>1000</v>
      </c>
      <c r="F115" s="12">
        <v>1.111</v>
      </c>
      <c r="G115" s="12">
        <v>1.1879999999999999</v>
      </c>
      <c r="H115" s="12">
        <v>1.139</v>
      </c>
      <c r="I115" s="9"/>
      <c r="J115">
        <f t="shared" si="62"/>
        <v>0.91474999999999995</v>
      </c>
      <c r="K115">
        <f t="shared" si="63"/>
        <v>0.99174999999999991</v>
      </c>
      <c r="L115">
        <f t="shared" si="64"/>
        <v>0.94274999999999998</v>
      </c>
      <c r="N115">
        <f t="shared" ref="N115:N125" si="71">J115/AVERAGE($J$114:$M$114)*100</f>
        <v>87.872238232468774</v>
      </c>
      <c r="O115">
        <f t="shared" ref="O115:O125" si="72">K115/AVERAGE($J$114:$M$114)*100</f>
        <v>95.268972142170981</v>
      </c>
      <c r="P115">
        <f t="shared" ref="P115:P125" si="73">L115/AVERAGE($J$114:$M$114)*100</f>
        <v>90.561959654178679</v>
      </c>
    </row>
    <row r="116" spans="1:17" x14ac:dyDescent="0.2">
      <c r="A116">
        <v>2</v>
      </c>
      <c r="B116" s="4" t="s">
        <v>304</v>
      </c>
      <c r="C116" s="4">
        <v>6</v>
      </c>
      <c r="D116" s="4">
        <v>241007</v>
      </c>
      <c r="E116">
        <v>3000</v>
      </c>
      <c r="F116" s="11">
        <v>1.006</v>
      </c>
      <c r="G116" s="11">
        <v>1.0489999999999999</v>
      </c>
      <c r="H116" s="8"/>
      <c r="I116" s="10">
        <v>0.98799999999999999</v>
      </c>
      <c r="J116">
        <f t="shared" si="62"/>
        <v>0.80974999999999997</v>
      </c>
      <c r="K116">
        <f t="shared" si="63"/>
        <v>0.8527499999999999</v>
      </c>
      <c r="M116">
        <f t="shared" si="65"/>
        <v>0.79174999999999995</v>
      </c>
      <c r="N116">
        <f t="shared" si="71"/>
        <v>77.785782901056677</v>
      </c>
      <c r="O116">
        <f t="shared" si="72"/>
        <v>81.9164265129683</v>
      </c>
      <c r="Q116">
        <f t="shared" ref="Q116:Q125" si="74">M116/AVERAGE($J$114:$M$114)*100</f>
        <v>76.056676272814599</v>
      </c>
    </row>
    <row r="117" spans="1:17" x14ac:dyDescent="0.2">
      <c r="A117">
        <v>2</v>
      </c>
      <c r="B117" s="4" t="s">
        <v>304</v>
      </c>
      <c r="C117" s="4">
        <v>6</v>
      </c>
      <c r="D117" s="4">
        <v>241007</v>
      </c>
      <c r="E117">
        <v>5000</v>
      </c>
      <c r="F117" s="10">
        <v>0.91300000000000003</v>
      </c>
      <c r="G117" s="10">
        <v>0.91700000000000004</v>
      </c>
      <c r="H117" s="10">
        <v>0.92100000000000004</v>
      </c>
      <c r="I117" s="11">
        <v>0.999</v>
      </c>
      <c r="J117">
        <f t="shared" si="62"/>
        <v>0.71675</v>
      </c>
      <c r="K117">
        <f t="shared" si="63"/>
        <v>0.72075</v>
      </c>
      <c r="L117">
        <f t="shared" si="64"/>
        <v>0.72475000000000001</v>
      </c>
      <c r="M117">
        <f t="shared" si="65"/>
        <v>0.80274999999999996</v>
      </c>
      <c r="N117">
        <f t="shared" si="71"/>
        <v>68.852065321805952</v>
      </c>
      <c r="O117">
        <f t="shared" si="72"/>
        <v>69.2363112391931</v>
      </c>
      <c r="P117">
        <f t="shared" si="73"/>
        <v>69.620557156580219</v>
      </c>
      <c r="Q117">
        <f t="shared" si="74"/>
        <v>77.113352545629212</v>
      </c>
    </row>
    <row r="118" spans="1:17" x14ac:dyDescent="0.2">
      <c r="A118">
        <v>2</v>
      </c>
      <c r="B118" s="4" t="s">
        <v>304</v>
      </c>
      <c r="C118" s="4">
        <v>6</v>
      </c>
      <c r="D118" s="4">
        <v>241007</v>
      </c>
      <c r="E118">
        <v>7000</v>
      </c>
      <c r="F118" s="10">
        <v>0.89300000000000002</v>
      </c>
      <c r="G118" s="9">
        <v>0.86899999999999999</v>
      </c>
      <c r="H118" s="9">
        <v>0.82899999999999996</v>
      </c>
      <c r="I118" s="9">
        <v>0.82299999999999995</v>
      </c>
      <c r="J118">
        <f t="shared" si="62"/>
        <v>0.69674999999999998</v>
      </c>
      <c r="K118">
        <f t="shared" si="63"/>
        <v>0.67274999999999996</v>
      </c>
      <c r="L118">
        <f t="shared" si="64"/>
        <v>0.63274999999999992</v>
      </c>
      <c r="M118">
        <f t="shared" si="65"/>
        <v>0.62674999999999992</v>
      </c>
      <c r="N118">
        <f t="shared" si="71"/>
        <v>66.930835734870314</v>
      </c>
      <c r="O118">
        <f t="shared" si="72"/>
        <v>64.625360230547543</v>
      </c>
      <c r="P118">
        <f t="shared" si="73"/>
        <v>60.782901056676273</v>
      </c>
      <c r="Q118">
        <f t="shared" si="74"/>
        <v>60.206532180595573</v>
      </c>
    </row>
    <row r="119" spans="1:17" x14ac:dyDescent="0.2">
      <c r="A119">
        <v>2</v>
      </c>
      <c r="B119" s="4" t="s">
        <v>304</v>
      </c>
      <c r="C119" s="4">
        <v>6</v>
      </c>
      <c r="D119" s="4">
        <v>241007</v>
      </c>
      <c r="E119">
        <v>10000</v>
      </c>
      <c r="F119" s="9">
        <v>0.86499999999999999</v>
      </c>
      <c r="G119" s="9">
        <v>0.81799999999999995</v>
      </c>
      <c r="H119" s="9">
        <v>0.85599999999999998</v>
      </c>
      <c r="I119" s="9">
        <v>0.84299999999999997</v>
      </c>
      <c r="J119">
        <f t="shared" si="62"/>
        <v>0.66874999999999996</v>
      </c>
      <c r="K119">
        <f t="shared" si="63"/>
        <v>0.62174999999999991</v>
      </c>
      <c r="L119">
        <f t="shared" si="64"/>
        <v>0.65974999999999995</v>
      </c>
      <c r="M119">
        <f t="shared" si="65"/>
        <v>0.64674999999999994</v>
      </c>
      <c r="N119">
        <f t="shared" si="71"/>
        <v>64.241114313160423</v>
      </c>
      <c r="O119">
        <f t="shared" si="72"/>
        <v>59.726224783861667</v>
      </c>
      <c r="P119">
        <f t="shared" si="73"/>
        <v>63.376560999039391</v>
      </c>
      <c r="Q119">
        <f t="shared" si="74"/>
        <v>62.127761767531219</v>
      </c>
    </row>
    <row r="120" spans="1:17" x14ac:dyDescent="0.2">
      <c r="A120">
        <v>2</v>
      </c>
      <c r="B120" s="4" t="s">
        <v>304</v>
      </c>
      <c r="C120" s="4">
        <v>6</v>
      </c>
      <c r="D120" s="4">
        <v>241007</v>
      </c>
      <c r="E120">
        <v>15000</v>
      </c>
      <c r="F120" s="8">
        <v>0.72699999999999998</v>
      </c>
      <c r="G120" s="8">
        <v>0.70899999999999996</v>
      </c>
      <c r="H120" s="8">
        <v>0.7</v>
      </c>
      <c r="I120" s="8">
        <v>0.74</v>
      </c>
      <c r="J120">
        <f t="shared" si="62"/>
        <v>0.53074999999999994</v>
      </c>
      <c r="K120">
        <f t="shared" si="63"/>
        <v>0.51274999999999993</v>
      </c>
      <c r="L120">
        <f t="shared" si="64"/>
        <v>0.50374999999999992</v>
      </c>
      <c r="M120">
        <f t="shared" si="65"/>
        <v>0.54374999999999996</v>
      </c>
      <c r="N120">
        <f t="shared" si="71"/>
        <v>50.984630163304509</v>
      </c>
      <c r="O120">
        <f t="shared" si="72"/>
        <v>49.255523535062437</v>
      </c>
      <c r="P120">
        <f t="shared" si="73"/>
        <v>48.390970220941398</v>
      </c>
      <c r="Q120">
        <f t="shared" si="74"/>
        <v>52.233429394812681</v>
      </c>
    </row>
    <row r="121" spans="1:17" x14ac:dyDescent="0.2">
      <c r="A121">
        <v>2</v>
      </c>
      <c r="B121" s="4" t="s">
        <v>304</v>
      </c>
      <c r="C121" s="4">
        <v>6</v>
      </c>
      <c r="D121" s="4">
        <v>241007</v>
      </c>
      <c r="E121">
        <v>20000</v>
      </c>
      <c r="F121" s="6">
        <v>0.503</v>
      </c>
      <c r="G121" s="8">
        <v>0.67500000000000004</v>
      </c>
      <c r="H121" s="8">
        <v>0.70399999999999996</v>
      </c>
      <c r="I121" s="8">
        <v>0.71499999999999997</v>
      </c>
      <c r="J121">
        <f t="shared" si="62"/>
        <v>0.30674999999999997</v>
      </c>
      <c r="K121">
        <f t="shared" si="63"/>
        <v>0.47875000000000001</v>
      </c>
      <c r="L121">
        <f t="shared" si="64"/>
        <v>0.50774999999999992</v>
      </c>
      <c r="M121">
        <f t="shared" si="65"/>
        <v>0.51874999999999993</v>
      </c>
      <c r="N121">
        <f t="shared" si="71"/>
        <v>29.466858789625363</v>
      </c>
      <c r="O121">
        <f t="shared" si="72"/>
        <v>45.989433237271861</v>
      </c>
      <c r="P121">
        <f t="shared" si="73"/>
        <v>48.775216138328524</v>
      </c>
      <c r="Q121">
        <f t="shared" si="74"/>
        <v>49.83189241114313</v>
      </c>
    </row>
    <row r="122" spans="1:17" x14ac:dyDescent="0.2">
      <c r="A122">
        <v>2</v>
      </c>
      <c r="B122" s="4" t="s">
        <v>304</v>
      </c>
      <c r="C122" s="4">
        <v>6</v>
      </c>
      <c r="D122" s="4">
        <v>241007</v>
      </c>
      <c r="E122">
        <v>30000</v>
      </c>
      <c r="F122" s="7">
        <v>0.59</v>
      </c>
      <c r="G122" s="7">
        <v>0.60299999999999998</v>
      </c>
      <c r="H122" s="7">
        <v>0.61299999999999999</v>
      </c>
      <c r="I122" s="7">
        <v>0.628</v>
      </c>
      <c r="J122">
        <f t="shared" si="62"/>
        <v>0.39374999999999993</v>
      </c>
      <c r="K122">
        <f t="shared" si="63"/>
        <v>0.40674999999999994</v>
      </c>
      <c r="L122">
        <f t="shared" si="64"/>
        <v>0.41674999999999995</v>
      </c>
      <c r="M122">
        <f t="shared" si="65"/>
        <v>0.43174999999999997</v>
      </c>
      <c r="N122">
        <f t="shared" si="71"/>
        <v>37.824207492795388</v>
      </c>
      <c r="O122">
        <f t="shared" si="72"/>
        <v>39.073006724303546</v>
      </c>
      <c r="P122">
        <f t="shared" si="73"/>
        <v>40.033621517771373</v>
      </c>
      <c r="Q122">
        <f t="shared" si="74"/>
        <v>41.474543707973105</v>
      </c>
    </row>
    <row r="123" spans="1:17" x14ac:dyDescent="0.2">
      <c r="A123">
        <v>2</v>
      </c>
      <c r="B123" s="4" t="s">
        <v>304</v>
      </c>
      <c r="C123" s="4">
        <v>6</v>
      </c>
      <c r="D123" s="4">
        <v>241007</v>
      </c>
      <c r="E123">
        <v>40000</v>
      </c>
      <c r="F123" s="5">
        <v>0.45600000000000002</v>
      </c>
      <c r="G123" s="6">
        <v>0.48399999999999999</v>
      </c>
      <c r="H123" s="6">
        <v>0.48099999999999998</v>
      </c>
      <c r="I123" s="5">
        <v>0.46100000000000002</v>
      </c>
      <c r="J123">
        <f t="shared" si="62"/>
        <v>0.25974999999999998</v>
      </c>
      <c r="K123">
        <f t="shared" si="63"/>
        <v>0.28774999999999995</v>
      </c>
      <c r="L123">
        <f t="shared" si="64"/>
        <v>0.28474999999999995</v>
      </c>
      <c r="M123">
        <f t="shared" si="65"/>
        <v>0.26474999999999999</v>
      </c>
      <c r="N123">
        <f t="shared" si="71"/>
        <v>24.95196926032661</v>
      </c>
      <c r="O123">
        <f t="shared" si="72"/>
        <v>27.641690682036501</v>
      </c>
      <c r="P123">
        <f t="shared" si="73"/>
        <v>27.353506243996158</v>
      </c>
      <c r="Q123">
        <f t="shared" si="74"/>
        <v>25.43227665706052</v>
      </c>
    </row>
    <row r="124" spans="1:17" x14ac:dyDescent="0.2">
      <c r="A124">
        <v>2</v>
      </c>
      <c r="B124" s="4" t="s">
        <v>304</v>
      </c>
      <c r="C124" s="4">
        <v>6</v>
      </c>
      <c r="D124" s="4">
        <v>241007</v>
      </c>
      <c r="E124">
        <v>60000</v>
      </c>
      <c r="F124" s="1">
        <v>0.23899999999999999</v>
      </c>
      <c r="G124" s="1">
        <v>0.24</v>
      </c>
      <c r="H124" s="1">
        <v>0.23799999999999999</v>
      </c>
      <c r="I124" s="1">
        <v>0.24399999999999999</v>
      </c>
      <c r="J124">
        <f t="shared" si="62"/>
        <v>4.2749999999999955E-2</v>
      </c>
      <c r="K124">
        <f t="shared" si="63"/>
        <v>4.3749999999999956E-2</v>
      </c>
      <c r="L124">
        <f t="shared" si="64"/>
        <v>4.1749999999999954E-2</v>
      </c>
      <c r="M124">
        <f t="shared" si="65"/>
        <v>4.7749999999999959E-2</v>
      </c>
      <c r="N124">
        <f t="shared" si="71"/>
        <v>4.1066282420749234</v>
      </c>
      <c r="O124">
        <f t="shared" si="72"/>
        <v>4.2026897214217058</v>
      </c>
      <c r="P124">
        <f t="shared" si="73"/>
        <v>4.0105667627281418</v>
      </c>
      <c r="Q124">
        <f t="shared" si="74"/>
        <v>4.5869356388088338</v>
      </c>
    </row>
    <row r="125" spans="1:17" x14ac:dyDescent="0.2">
      <c r="A125">
        <v>2</v>
      </c>
      <c r="B125" s="4" t="s">
        <v>304</v>
      </c>
      <c r="C125" s="4">
        <v>6</v>
      </c>
      <c r="D125" s="4">
        <v>241007</v>
      </c>
      <c r="E125">
        <v>100000</v>
      </c>
      <c r="F125" s="1">
        <v>0.19600000000000001</v>
      </c>
      <c r="G125" s="1">
        <v>0.19800000000000001</v>
      </c>
      <c r="H125" s="1">
        <v>0.193</v>
      </c>
      <c r="I125" s="1">
        <v>0.19900000000000001</v>
      </c>
      <c r="J125">
        <f t="shared" si="62"/>
        <v>-2.5000000000002798E-4</v>
      </c>
      <c r="K125">
        <f t="shared" si="63"/>
        <v>1.7499999999999738E-3</v>
      </c>
      <c r="L125">
        <f t="shared" si="64"/>
        <v>-3.2500000000000306E-3</v>
      </c>
      <c r="M125">
        <f t="shared" si="65"/>
        <v>2.7499999999999747E-3</v>
      </c>
      <c r="N125">
        <f t="shared" si="71"/>
        <v>-2.4015369836698174E-2</v>
      </c>
      <c r="O125">
        <f t="shared" si="72"/>
        <v>0.16810758885686589</v>
      </c>
      <c r="P125">
        <f t="shared" si="73"/>
        <v>-0.31219980787704427</v>
      </c>
      <c r="Q125">
        <f t="shared" si="74"/>
        <v>0.26416906820364794</v>
      </c>
    </row>
    <row r="126" spans="1:17" x14ac:dyDescent="0.2">
      <c r="A126">
        <v>2</v>
      </c>
      <c r="B126" s="4" t="s">
        <v>303</v>
      </c>
      <c r="C126" s="4"/>
      <c r="D126" s="4">
        <v>241007</v>
      </c>
      <c r="E126" t="s">
        <v>303</v>
      </c>
      <c r="F126" s="3">
        <v>0.20200000000000001</v>
      </c>
      <c r="G126" s="2">
        <v>0.20100000000000001</v>
      </c>
      <c r="H126" s="1">
        <v>0.187</v>
      </c>
      <c r="I126" s="1">
        <v>0.19500000000000001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2634-136B-8645-826D-EFC36B449963}">
  <dimension ref="A1:O75"/>
  <sheetViews>
    <sheetView topLeftCell="A25" workbookViewId="0">
      <selection sqref="A1:G75"/>
    </sheetView>
  </sheetViews>
  <sheetFormatPr baseColWidth="10" defaultRowHeight="16" x14ac:dyDescent="0.2"/>
  <cols>
    <col min="2" max="2" width="19.5" customWidth="1"/>
  </cols>
  <sheetData>
    <row r="1" spans="1:15" x14ac:dyDescent="0.2">
      <c r="A1" s="4" t="s">
        <v>308</v>
      </c>
      <c r="B1" s="4" t="s">
        <v>307</v>
      </c>
      <c r="C1" s="4" t="s">
        <v>306</v>
      </c>
    </row>
    <row r="2" spans="1:15" x14ac:dyDescent="0.2">
      <c r="A2">
        <v>2</v>
      </c>
      <c r="B2" s="4" t="s">
        <v>349</v>
      </c>
      <c r="C2">
        <v>1</v>
      </c>
      <c r="D2" s="25">
        <v>1.0760000000000001</v>
      </c>
      <c r="E2" s="24">
        <v>1.0820000000000001</v>
      </c>
      <c r="F2" s="24">
        <v>1.107</v>
      </c>
      <c r="G2" s="24">
        <v>1.1399999999999999</v>
      </c>
      <c r="H2">
        <f t="shared" ref="H2:H35" si="0">D2-AVERAGE($D$38:$E$38)</f>
        <v>0.87950000000000006</v>
      </c>
      <c r="I2">
        <f t="shared" ref="I2:I35" si="1">E2-AVERAGE($D$38:$E$38)</f>
        <v>0.88550000000000006</v>
      </c>
      <c r="J2">
        <f t="shared" ref="J2:J35" si="2">F2-AVERAGE($D$38:$E$38)</f>
        <v>0.91049999999999998</v>
      </c>
      <c r="K2">
        <f t="shared" ref="K2:K35" si="3">G2-AVERAGE($D$38:$E$38)</f>
        <v>0.94349999999999989</v>
      </c>
      <c r="L2">
        <f>H2/AVERAGE($H$2:$K$2)*100</f>
        <v>97.209173804918507</v>
      </c>
      <c r="M2">
        <f t="shared" ref="M2:O13" si="4">I2/AVERAGE($H$2:$K$2)*100</f>
        <v>97.872340425531917</v>
      </c>
      <c r="N2">
        <f t="shared" si="4"/>
        <v>100.63553467808788</v>
      </c>
      <c r="O2">
        <f t="shared" si="4"/>
        <v>104.28295109146173</v>
      </c>
    </row>
    <row r="3" spans="1:15" x14ac:dyDescent="0.2">
      <c r="A3">
        <v>2</v>
      </c>
      <c r="B3" s="4" t="s">
        <v>349</v>
      </c>
      <c r="C3">
        <v>1000</v>
      </c>
      <c r="D3" s="24">
        <v>1.1080000000000001</v>
      </c>
      <c r="E3" s="24">
        <v>1.1559999999999999</v>
      </c>
      <c r="F3" s="24">
        <v>1.1060000000000001</v>
      </c>
      <c r="G3" s="25">
        <v>1.0569999999999999</v>
      </c>
      <c r="H3">
        <f t="shared" si="0"/>
        <v>0.91150000000000009</v>
      </c>
      <c r="I3">
        <f t="shared" si="1"/>
        <v>0.95949999999999991</v>
      </c>
      <c r="J3">
        <f t="shared" si="2"/>
        <v>0.90950000000000009</v>
      </c>
      <c r="K3">
        <f t="shared" si="3"/>
        <v>0.86049999999999993</v>
      </c>
      <c r="L3">
        <f t="shared" ref="L3:L13" si="5">H3/AVERAGE($H$2:$K$2)*100</f>
        <v>100.74606244819013</v>
      </c>
      <c r="M3">
        <f t="shared" si="4"/>
        <v>106.05139541309754</v>
      </c>
      <c r="N3">
        <f t="shared" si="4"/>
        <v>100.52500690798564</v>
      </c>
      <c r="O3">
        <f t="shared" si="4"/>
        <v>95.109146172975954</v>
      </c>
    </row>
    <row r="4" spans="1:15" x14ac:dyDescent="0.2">
      <c r="A4">
        <v>2</v>
      </c>
      <c r="B4" s="4" t="s">
        <v>349</v>
      </c>
      <c r="C4">
        <v>5000</v>
      </c>
      <c r="D4" s="24">
        <v>1.1180000000000001</v>
      </c>
      <c r="E4" s="24">
        <v>1.087</v>
      </c>
      <c r="F4" s="24">
        <v>1.103</v>
      </c>
      <c r="G4" s="24">
        <v>1.1299999999999999</v>
      </c>
      <c r="H4">
        <f t="shared" si="0"/>
        <v>0.9215000000000001</v>
      </c>
      <c r="I4">
        <f t="shared" si="1"/>
        <v>0.89049999999999996</v>
      </c>
      <c r="J4">
        <f t="shared" si="2"/>
        <v>0.90649999999999997</v>
      </c>
      <c r="K4">
        <f t="shared" si="3"/>
        <v>0.93349999999999989</v>
      </c>
      <c r="L4">
        <f t="shared" si="5"/>
        <v>101.8513401492125</v>
      </c>
      <c r="M4">
        <f t="shared" si="4"/>
        <v>98.424979276043118</v>
      </c>
      <c r="N4">
        <f t="shared" si="4"/>
        <v>100.19342359767892</v>
      </c>
      <c r="O4">
        <f t="shared" si="4"/>
        <v>103.17767339043935</v>
      </c>
    </row>
    <row r="5" spans="1:15" x14ac:dyDescent="0.2">
      <c r="A5">
        <v>2</v>
      </c>
      <c r="B5" s="4" t="s">
        <v>349</v>
      </c>
      <c r="C5">
        <v>10000</v>
      </c>
      <c r="D5" s="25">
        <v>1.075</v>
      </c>
      <c r="E5" s="24">
        <v>1.091</v>
      </c>
      <c r="F5" s="25">
        <v>1.044</v>
      </c>
      <c r="G5" s="24">
        <v>1.0980000000000001</v>
      </c>
      <c r="H5">
        <f t="shared" si="0"/>
        <v>0.87849999999999995</v>
      </c>
      <c r="I5">
        <f t="shared" si="1"/>
        <v>0.89449999999999996</v>
      </c>
      <c r="J5">
        <f t="shared" si="2"/>
        <v>0.84750000000000003</v>
      </c>
      <c r="K5">
        <f t="shared" si="3"/>
        <v>0.90150000000000008</v>
      </c>
      <c r="L5">
        <f t="shared" si="5"/>
        <v>97.098646034816255</v>
      </c>
      <c r="M5">
        <f t="shared" si="4"/>
        <v>98.867090356452053</v>
      </c>
      <c r="N5">
        <f t="shared" si="4"/>
        <v>93.672285161646869</v>
      </c>
      <c r="O5">
        <f t="shared" si="4"/>
        <v>99.640784747167743</v>
      </c>
    </row>
    <row r="6" spans="1:15" x14ac:dyDescent="0.2">
      <c r="A6">
        <v>2</v>
      </c>
      <c r="B6" s="4" t="s">
        <v>349</v>
      </c>
      <c r="C6">
        <v>15000</v>
      </c>
      <c r="D6" s="25">
        <v>1.016</v>
      </c>
      <c r="E6" s="25">
        <v>1.0569999999999999</v>
      </c>
      <c r="F6" s="25">
        <v>1.0660000000000001</v>
      </c>
      <c r="G6" s="24">
        <v>1.079</v>
      </c>
      <c r="H6">
        <f t="shared" si="0"/>
        <v>0.81950000000000001</v>
      </c>
      <c r="I6">
        <f t="shared" si="1"/>
        <v>0.86049999999999993</v>
      </c>
      <c r="J6">
        <f t="shared" si="2"/>
        <v>0.86950000000000005</v>
      </c>
      <c r="K6">
        <f t="shared" si="3"/>
        <v>0.88249999999999995</v>
      </c>
      <c r="L6">
        <f t="shared" si="5"/>
        <v>90.577507598784194</v>
      </c>
      <c r="M6">
        <f t="shared" si="4"/>
        <v>95.109146172975954</v>
      </c>
      <c r="N6">
        <f t="shared" si="4"/>
        <v>96.103896103896119</v>
      </c>
      <c r="O6">
        <f t="shared" si="4"/>
        <v>97.54075711522519</v>
      </c>
    </row>
    <row r="7" spans="1:15" x14ac:dyDescent="0.2">
      <c r="A7">
        <v>2</v>
      </c>
      <c r="B7" s="4" t="s">
        <v>349</v>
      </c>
      <c r="C7">
        <v>20000</v>
      </c>
      <c r="D7" s="12">
        <v>0.9</v>
      </c>
      <c r="E7" s="13">
        <v>0.95599999999999996</v>
      </c>
      <c r="F7" s="13">
        <v>0.97399999999999998</v>
      </c>
      <c r="G7" s="13">
        <v>0.98499999999999999</v>
      </c>
      <c r="H7">
        <f t="shared" si="0"/>
        <v>0.70350000000000001</v>
      </c>
      <c r="I7">
        <f t="shared" si="1"/>
        <v>0.75949999999999995</v>
      </c>
      <c r="J7">
        <f t="shared" si="2"/>
        <v>0.77749999999999997</v>
      </c>
      <c r="K7">
        <f t="shared" si="3"/>
        <v>0.78849999999999998</v>
      </c>
      <c r="L7">
        <f t="shared" si="5"/>
        <v>77.756286266924562</v>
      </c>
      <c r="M7">
        <f t="shared" si="4"/>
        <v>83.945841392649896</v>
      </c>
      <c r="N7">
        <f t="shared" si="4"/>
        <v>85.935341254490197</v>
      </c>
      <c r="O7">
        <f t="shared" si="4"/>
        <v>87.151146725614808</v>
      </c>
    </row>
    <row r="8" spans="1:15" x14ac:dyDescent="0.2">
      <c r="A8">
        <v>2</v>
      </c>
      <c r="B8" s="4" t="s">
        <v>349</v>
      </c>
      <c r="C8">
        <v>25000</v>
      </c>
      <c r="D8" s="13">
        <v>0.94499999999999995</v>
      </c>
      <c r="E8" s="13">
        <v>0.96499999999999997</v>
      </c>
      <c r="F8" s="13">
        <v>0.95199999999999996</v>
      </c>
      <c r="G8" s="13">
        <v>0.94099999999999995</v>
      </c>
      <c r="H8">
        <f t="shared" si="0"/>
        <v>0.74849999999999994</v>
      </c>
      <c r="I8">
        <f t="shared" si="1"/>
        <v>0.76849999999999996</v>
      </c>
      <c r="J8">
        <f t="shared" si="2"/>
        <v>0.75549999999999995</v>
      </c>
      <c r="K8">
        <f t="shared" si="3"/>
        <v>0.74449999999999994</v>
      </c>
      <c r="L8">
        <f t="shared" si="5"/>
        <v>82.730035921525285</v>
      </c>
      <c r="M8">
        <f t="shared" si="4"/>
        <v>84.940591323570047</v>
      </c>
      <c r="N8">
        <f t="shared" si="4"/>
        <v>83.503730312240947</v>
      </c>
      <c r="O8">
        <f t="shared" si="4"/>
        <v>82.287924841116336</v>
      </c>
    </row>
    <row r="9" spans="1:15" x14ac:dyDescent="0.2">
      <c r="A9">
        <v>2</v>
      </c>
      <c r="B9" s="4" t="s">
        <v>349</v>
      </c>
      <c r="C9">
        <v>30000</v>
      </c>
      <c r="D9" s="13">
        <v>0.96399999999999997</v>
      </c>
      <c r="E9" s="13">
        <v>0.98</v>
      </c>
      <c r="F9" s="13">
        <v>0.97499999999999998</v>
      </c>
      <c r="G9" s="13">
        <v>0.95599999999999996</v>
      </c>
      <c r="H9">
        <f t="shared" si="0"/>
        <v>0.76749999999999996</v>
      </c>
      <c r="I9">
        <f t="shared" si="1"/>
        <v>0.78349999999999997</v>
      </c>
      <c r="J9">
        <f t="shared" si="2"/>
        <v>0.77849999999999997</v>
      </c>
      <c r="K9">
        <f t="shared" si="3"/>
        <v>0.75949999999999995</v>
      </c>
      <c r="L9">
        <f t="shared" si="5"/>
        <v>84.830063553467809</v>
      </c>
      <c r="M9">
        <f t="shared" si="4"/>
        <v>86.598507875103621</v>
      </c>
      <c r="N9">
        <f t="shared" si="4"/>
        <v>86.045869024592434</v>
      </c>
      <c r="O9">
        <f t="shared" si="4"/>
        <v>83.945841392649896</v>
      </c>
    </row>
    <row r="10" spans="1:15" x14ac:dyDescent="0.2">
      <c r="A10">
        <v>2</v>
      </c>
      <c r="B10" s="4" t="s">
        <v>349</v>
      </c>
      <c r="C10">
        <v>35000</v>
      </c>
      <c r="D10" s="13">
        <v>0.92200000000000004</v>
      </c>
      <c r="E10" s="13">
        <v>0.96899999999999997</v>
      </c>
      <c r="F10" s="13">
        <v>0.94399999999999995</v>
      </c>
      <c r="G10" s="13">
        <v>0.94799999999999995</v>
      </c>
      <c r="H10">
        <f t="shared" si="0"/>
        <v>0.72550000000000003</v>
      </c>
      <c r="I10">
        <f t="shared" si="1"/>
        <v>0.77249999999999996</v>
      </c>
      <c r="J10">
        <f t="shared" si="2"/>
        <v>0.74749999999999994</v>
      </c>
      <c r="K10">
        <f t="shared" si="3"/>
        <v>0.75149999999999995</v>
      </c>
      <c r="L10">
        <f t="shared" si="5"/>
        <v>80.187897209173812</v>
      </c>
      <c r="M10">
        <f t="shared" si="4"/>
        <v>85.38270240397901</v>
      </c>
      <c r="N10">
        <f t="shared" si="4"/>
        <v>82.619508151423048</v>
      </c>
      <c r="O10">
        <f t="shared" si="4"/>
        <v>83.061619231831997</v>
      </c>
    </row>
    <row r="11" spans="1:15" x14ac:dyDescent="0.2">
      <c r="A11">
        <v>2</v>
      </c>
      <c r="B11" s="4" t="s">
        <v>349</v>
      </c>
      <c r="C11">
        <v>40000</v>
      </c>
      <c r="D11" s="13">
        <v>0.91900000000000004</v>
      </c>
      <c r="E11" s="12">
        <v>0.873</v>
      </c>
      <c r="F11" s="13">
        <v>0.94299999999999995</v>
      </c>
      <c r="G11" s="12">
        <v>0.879</v>
      </c>
      <c r="H11">
        <f t="shared" si="0"/>
        <v>0.72250000000000003</v>
      </c>
      <c r="I11">
        <f t="shared" si="1"/>
        <v>0.67649999999999999</v>
      </c>
      <c r="J11">
        <f t="shared" si="2"/>
        <v>0.74649999999999994</v>
      </c>
      <c r="K11">
        <f t="shared" si="3"/>
        <v>0.6825</v>
      </c>
      <c r="L11">
        <f t="shared" si="5"/>
        <v>79.8563138988671</v>
      </c>
      <c r="M11">
        <f t="shared" si="4"/>
        <v>74.772036474164139</v>
      </c>
      <c r="N11">
        <f t="shared" si="4"/>
        <v>82.508980381320811</v>
      </c>
      <c r="O11">
        <f t="shared" si="4"/>
        <v>75.435203094777563</v>
      </c>
    </row>
    <row r="12" spans="1:15" x14ac:dyDescent="0.2">
      <c r="A12">
        <v>2</v>
      </c>
      <c r="B12" s="4" t="s">
        <v>349</v>
      </c>
      <c r="C12">
        <v>45000</v>
      </c>
      <c r="D12" s="12">
        <v>0.876</v>
      </c>
      <c r="E12" s="12">
        <v>0.88200000000000001</v>
      </c>
      <c r="F12" s="11">
        <v>0.81399999999999995</v>
      </c>
      <c r="G12" s="12">
        <v>0.873</v>
      </c>
      <c r="H12">
        <f t="shared" si="0"/>
        <v>0.67949999999999999</v>
      </c>
      <c r="I12">
        <f t="shared" si="1"/>
        <v>0.6855</v>
      </c>
      <c r="J12">
        <f t="shared" si="2"/>
        <v>0.61749999999999994</v>
      </c>
      <c r="K12">
        <f t="shared" si="3"/>
        <v>0.67649999999999999</v>
      </c>
      <c r="L12">
        <f t="shared" si="5"/>
        <v>75.103619784470851</v>
      </c>
      <c r="M12">
        <f t="shared" si="4"/>
        <v>75.766786405084289</v>
      </c>
      <c r="N12">
        <f t="shared" si="4"/>
        <v>68.250898038132078</v>
      </c>
      <c r="O12">
        <f t="shared" si="4"/>
        <v>74.772036474164139</v>
      </c>
    </row>
    <row r="13" spans="1:15" x14ac:dyDescent="0.2">
      <c r="A13">
        <v>2</v>
      </c>
      <c r="B13" s="4" t="s">
        <v>349</v>
      </c>
      <c r="C13">
        <v>50000</v>
      </c>
      <c r="D13" s="11">
        <v>0.79100000000000004</v>
      </c>
      <c r="E13" s="11">
        <v>0.77700000000000002</v>
      </c>
      <c r="F13" s="11">
        <v>0.79400000000000004</v>
      </c>
      <c r="G13" s="12">
        <v>0.85399999999999998</v>
      </c>
      <c r="H13">
        <f t="shared" si="0"/>
        <v>0.59450000000000003</v>
      </c>
      <c r="I13">
        <f t="shared" si="1"/>
        <v>0.58050000000000002</v>
      </c>
      <c r="J13">
        <f t="shared" si="2"/>
        <v>0.59750000000000003</v>
      </c>
      <c r="K13">
        <f t="shared" si="3"/>
        <v>0.65749999999999997</v>
      </c>
      <c r="L13">
        <f t="shared" si="5"/>
        <v>65.708759325780605</v>
      </c>
      <c r="M13">
        <f t="shared" si="4"/>
        <v>64.161370544349268</v>
      </c>
      <c r="N13">
        <f t="shared" si="4"/>
        <v>66.040342636087317</v>
      </c>
      <c r="O13">
        <f t="shared" si="4"/>
        <v>72.672008842221615</v>
      </c>
    </row>
    <row r="14" spans="1:15" x14ac:dyDescent="0.2">
      <c r="A14">
        <v>2</v>
      </c>
      <c r="B14" s="4" t="s">
        <v>350</v>
      </c>
      <c r="C14">
        <v>1</v>
      </c>
      <c r="D14" s="24">
        <v>1.0109999999999999</v>
      </c>
      <c r="E14" s="24">
        <v>1.022</v>
      </c>
      <c r="F14" s="24">
        <v>0.98499999999999999</v>
      </c>
      <c r="G14" s="24">
        <v>1.01</v>
      </c>
      <c r="H14">
        <f t="shared" si="0"/>
        <v>0.81449999999999989</v>
      </c>
      <c r="I14">
        <f t="shared" si="1"/>
        <v>0.82550000000000001</v>
      </c>
      <c r="J14">
        <f t="shared" si="2"/>
        <v>0.78849999999999998</v>
      </c>
      <c r="K14">
        <f t="shared" si="3"/>
        <v>0.8135</v>
      </c>
      <c r="L14">
        <f>H14/AVERAGE($H$14:$K$14)*100</f>
        <v>100.49352251696484</v>
      </c>
      <c r="M14">
        <f t="shared" ref="M14:O25" si="6">I14/AVERAGE($H$14:$K$14)*100</f>
        <v>101.85070943861815</v>
      </c>
      <c r="N14">
        <f t="shared" si="6"/>
        <v>97.285626156693411</v>
      </c>
      <c r="O14">
        <f t="shared" si="6"/>
        <v>100.37014188772363</v>
      </c>
    </row>
    <row r="15" spans="1:15" x14ac:dyDescent="0.2">
      <c r="A15">
        <v>2</v>
      </c>
      <c r="B15" s="4" t="s">
        <v>350</v>
      </c>
      <c r="C15">
        <v>1000</v>
      </c>
      <c r="D15" s="12">
        <v>0.76200000000000001</v>
      </c>
      <c r="E15" s="12">
        <v>0.80600000000000005</v>
      </c>
      <c r="F15" s="12">
        <v>0.79100000000000004</v>
      </c>
      <c r="G15" s="13">
        <v>0.82499999999999996</v>
      </c>
      <c r="H15">
        <f t="shared" si="0"/>
        <v>0.5655</v>
      </c>
      <c r="I15">
        <f t="shared" si="1"/>
        <v>0.60950000000000004</v>
      </c>
      <c r="J15">
        <f t="shared" si="2"/>
        <v>0.59450000000000003</v>
      </c>
      <c r="K15">
        <f t="shared" si="3"/>
        <v>0.62849999999999995</v>
      </c>
      <c r="L15">
        <f t="shared" ref="L15:L25" si="7">H15/AVERAGE($H$14:$K$14)*100</f>
        <v>69.771745835903772</v>
      </c>
      <c r="M15">
        <f t="shared" si="6"/>
        <v>75.200493522516979</v>
      </c>
      <c r="N15">
        <f t="shared" si="6"/>
        <v>73.34978408389884</v>
      </c>
      <c r="O15">
        <f t="shared" si="6"/>
        <v>77.544725478099934</v>
      </c>
    </row>
    <row r="16" spans="1:15" x14ac:dyDescent="0.2">
      <c r="A16">
        <v>2</v>
      </c>
      <c r="B16" s="4" t="s">
        <v>350</v>
      </c>
      <c r="C16">
        <v>5000</v>
      </c>
      <c r="D16" s="10">
        <v>0.66</v>
      </c>
      <c r="E16" s="11">
        <v>0.67200000000000004</v>
      </c>
      <c r="F16" s="11">
        <v>0.73</v>
      </c>
      <c r="G16" s="10">
        <v>0.66800000000000004</v>
      </c>
      <c r="H16">
        <f t="shared" si="0"/>
        <v>0.46350000000000002</v>
      </c>
      <c r="I16">
        <f t="shared" si="1"/>
        <v>0.47550000000000003</v>
      </c>
      <c r="J16">
        <f t="shared" si="2"/>
        <v>0.53349999999999997</v>
      </c>
      <c r="K16">
        <f t="shared" si="3"/>
        <v>0.47150000000000003</v>
      </c>
      <c r="L16">
        <f t="shared" si="7"/>
        <v>57.186921653300438</v>
      </c>
      <c r="M16">
        <f t="shared" si="6"/>
        <v>58.667489204194958</v>
      </c>
      <c r="N16">
        <f t="shared" si="6"/>
        <v>65.823565700185071</v>
      </c>
      <c r="O16">
        <f t="shared" si="6"/>
        <v>58.17396668723012</v>
      </c>
    </row>
    <row r="17" spans="1:15" x14ac:dyDescent="0.2">
      <c r="A17">
        <v>2</v>
      </c>
      <c r="B17" s="4" t="s">
        <v>350</v>
      </c>
      <c r="C17">
        <v>10000</v>
      </c>
      <c r="D17" s="10">
        <v>0.64400000000000002</v>
      </c>
      <c r="E17" s="10">
        <v>0.65700000000000003</v>
      </c>
      <c r="F17" s="10">
        <v>0.64400000000000002</v>
      </c>
      <c r="G17" s="10">
        <v>0.63900000000000001</v>
      </c>
      <c r="H17">
        <f t="shared" si="0"/>
        <v>0.44750000000000001</v>
      </c>
      <c r="I17">
        <f t="shared" si="1"/>
        <v>0.46050000000000002</v>
      </c>
      <c r="J17">
        <f t="shared" si="2"/>
        <v>0.44750000000000001</v>
      </c>
      <c r="K17">
        <f t="shared" si="3"/>
        <v>0.4425</v>
      </c>
      <c r="L17">
        <f t="shared" si="7"/>
        <v>55.212831585441094</v>
      </c>
      <c r="M17">
        <f t="shared" si="6"/>
        <v>56.816779765576818</v>
      </c>
      <c r="N17">
        <f t="shared" si="6"/>
        <v>55.212831585441094</v>
      </c>
      <c r="O17">
        <f t="shared" si="6"/>
        <v>54.595928439235053</v>
      </c>
    </row>
    <row r="18" spans="1:15" x14ac:dyDescent="0.2">
      <c r="A18">
        <v>2</v>
      </c>
      <c r="B18" s="4" t="s">
        <v>350</v>
      </c>
      <c r="C18">
        <v>15000</v>
      </c>
      <c r="D18" s="10">
        <v>0.625</v>
      </c>
      <c r="E18" s="10">
        <v>0.621</v>
      </c>
      <c r="F18" s="10">
        <v>0.61699999999999999</v>
      </c>
      <c r="G18" s="10">
        <v>0.63700000000000001</v>
      </c>
      <c r="H18">
        <f t="shared" si="0"/>
        <v>0.42849999999999999</v>
      </c>
      <c r="I18">
        <f t="shared" si="1"/>
        <v>0.42449999999999999</v>
      </c>
      <c r="J18">
        <f t="shared" si="2"/>
        <v>0.42049999999999998</v>
      </c>
      <c r="K18">
        <f t="shared" si="3"/>
        <v>0.4405</v>
      </c>
      <c r="L18">
        <f t="shared" si="7"/>
        <v>52.868599629858117</v>
      </c>
      <c r="M18">
        <f t="shared" si="6"/>
        <v>52.375077112893287</v>
      </c>
      <c r="N18">
        <f t="shared" si="6"/>
        <v>51.881554595928449</v>
      </c>
      <c r="O18">
        <f t="shared" si="6"/>
        <v>54.34916718075263</v>
      </c>
    </row>
    <row r="19" spans="1:15" x14ac:dyDescent="0.2">
      <c r="A19">
        <v>2</v>
      </c>
      <c r="B19" s="4" t="s">
        <v>350</v>
      </c>
      <c r="C19">
        <v>20000</v>
      </c>
      <c r="D19" s="8">
        <v>0.497</v>
      </c>
      <c r="E19" s="8">
        <v>0.52800000000000002</v>
      </c>
      <c r="F19" s="9">
        <v>0.53400000000000003</v>
      </c>
      <c r="G19" s="9">
        <v>0.54</v>
      </c>
      <c r="H19">
        <f t="shared" si="0"/>
        <v>0.30049999999999999</v>
      </c>
      <c r="I19">
        <f t="shared" si="1"/>
        <v>0.33150000000000002</v>
      </c>
      <c r="J19">
        <f t="shared" si="2"/>
        <v>0.33750000000000002</v>
      </c>
      <c r="K19">
        <f t="shared" si="3"/>
        <v>0.34350000000000003</v>
      </c>
      <c r="L19">
        <f t="shared" si="7"/>
        <v>37.075879086983349</v>
      </c>
      <c r="M19">
        <f t="shared" si="6"/>
        <v>40.900678593460832</v>
      </c>
      <c r="N19">
        <f t="shared" si="6"/>
        <v>41.640962368908092</v>
      </c>
      <c r="O19">
        <f t="shared" si="6"/>
        <v>42.381246144355345</v>
      </c>
    </row>
    <row r="20" spans="1:15" x14ac:dyDescent="0.2">
      <c r="A20">
        <v>2</v>
      </c>
      <c r="B20" s="4" t="s">
        <v>350</v>
      </c>
      <c r="C20">
        <v>25000</v>
      </c>
      <c r="D20" s="9">
        <v>0.56299999999999994</v>
      </c>
      <c r="E20" s="8">
        <v>0.52400000000000002</v>
      </c>
      <c r="F20" s="9">
        <v>0.53400000000000003</v>
      </c>
      <c r="G20" s="9">
        <v>0.53800000000000003</v>
      </c>
      <c r="H20">
        <f t="shared" si="0"/>
        <v>0.36649999999999994</v>
      </c>
      <c r="I20">
        <f t="shared" si="1"/>
        <v>0.32750000000000001</v>
      </c>
      <c r="J20">
        <f t="shared" si="2"/>
        <v>0.33750000000000002</v>
      </c>
      <c r="K20">
        <f t="shared" si="3"/>
        <v>0.34150000000000003</v>
      </c>
      <c r="L20">
        <f t="shared" si="7"/>
        <v>45.219000616903145</v>
      </c>
      <c r="M20">
        <f t="shared" si="6"/>
        <v>40.407156076496001</v>
      </c>
      <c r="N20">
        <f t="shared" si="6"/>
        <v>41.640962368908092</v>
      </c>
      <c r="O20">
        <f t="shared" si="6"/>
        <v>42.134484885872922</v>
      </c>
    </row>
    <row r="21" spans="1:15" x14ac:dyDescent="0.2">
      <c r="A21">
        <v>2</v>
      </c>
      <c r="B21" s="4" t="s">
        <v>350</v>
      </c>
      <c r="C21">
        <v>30000</v>
      </c>
      <c r="D21" s="8">
        <v>0.503</v>
      </c>
      <c r="E21" s="8">
        <v>0.53100000000000003</v>
      </c>
      <c r="F21" s="8">
        <v>0.49099999999999999</v>
      </c>
      <c r="G21" s="8">
        <v>0.49399999999999999</v>
      </c>
      <c r="H21">
        <f t="shared" si="0"/>
        <v>0.30649999999999999</v>
      </c>
      <c r="I21">
        <f t="shared" si="1"/>
        <v>0.33450000000000002</v>
      </c>
      <c r="J21">
        <f t="shared" si="2"/>
        <v>0.29449999999999998</v>
      </c>
      <c r="K21">
        <f t="shared" si="3"/>
        <v>0.29749999999999999</v>
      </c>
      <c r="L21">
        <f t="shared" si="7"/>
        <v>37.816162862430602</v>
      </c>
      <c r="M21">
        <f t="shared" si="6"/>
        <v>41.270820481184458</v>
      </c>
      <c r="N21">
        <f t="shared" si="6"/>
        <v>36.335595311536089</v>
      </c>
      <c r="O21">
        <f t="shared" si="6"/>
        <v>36.705737199259723</v>
      </c>
    </row>
    <row r="22" spans="1:15" x14ac:dyDescent="0.2">
      <c r="A22">
        <v>2</v>
      </c>
      <c r="B22" s="4" t="s">
        <v>350</v>
      </c>
      <c r="C22">
        <v>35000</v>
      </c>
      <c r="D22" s="8">
        <v>0.505</v>
      </c>
      <c r="E22" s="7">
        <v>0.46100000000000002</v>
      </c>
      <c r="F22" s="7">
        <v>0.45300000000000001</v>
      </c>
      <c r="G22" s="8">
        <v>0.46700000000000003</v>
      </c>
      <c r="H22">
        <f t="shared" si="0"/>
        <v>0.3085</v>
      </c>
      <c r="I22">
        <f t="shared" si="1"/>
        <v>0.26450000000000001</v>
      </c>
      <c r="J22">
        <f t="shared" si="2"/>
        <v>0.25650000000000001</v>
      </c>
      <c r="K22">
        <f t="shared" si="3"/>
        <v>0.27050000000000002</v>
      </c>
      <c r="L22">
        <f t="shared" si="7"/>
        <v>38.062924120913024</v>
      </c>
      <c r="M22">
        <f t="shared" si="6"/>
        <v>32.634176434299825</v>
      </c>
      <c r="N22">
        <f t="shared" si="6"/>
        <v>31.647131400370149</v>
      </c>
      <c r="O22">
        <f t="shared" si="6"/>
        <v>33.374460209747077</v>
      </c>
    </row>
    <row r="23" spans="1:15" x14ac:dyDescent="0.2">
      <c r="A23">
        <v>2</v>
      </c>
      <c r="B23" s="4" t="s">
        <v>350</v>
      </c>
      <c r="C23">
        <v>40000</v>
      </c>
      <c r="D23" s="7">
        <v>0.41499999999999998</v>
      </c>
      <c r="E23" s="7">
        <v>0.40100000000000002</v>
      </c>
      <c r="F23" s="7">
        <v>0.40699999999999997</v>
      </c>
      <c r="G23" s="7">
        <v>0.42699999999999999</v>
      </c>
      <c r="H23">
        <f t="shared" si="0"/>
        <v>0.21849999999999997</v>
      </c>
      <c r="I23">
        <f t="shared" si="1"/>
        <v>0.20450000000000002</v>
      </c>
      <c r="J23">
        <f t="shared" si="2"/>
        <v>0.21049999999999996</v>
      </c>
      <c r="K23">
        <f t="shared" si="3"/>
        <v>0.23049999999999998</v>
      </c>
      <c r="L23">
        <f t="shared" si="7"/>
        <v>26.958667489204196</v>
      </c>
      <c r="M23">
        <f t="shared" si="6"/>
        <v>25.231338679827271</v>
      </c>
      <c r="N23">
        <f t="shared" si="6"/>
        <v>25.971622455274524</v>
      </c>
      <c r="O23">
        <f t="shared" si="6"/>
        <v>28.439235040098705</v>
      </c>
    </row>
    <row r="24" spans="1:15" x14ac:dyDescent="0.2">
      <c r="A24">
        <v>2</v>
      </c>
      <c r="B24" s="4" t="s">
        <v>350</v>
      </c>
      <c r="C24">
        <v>45000</v>
      </c>
      <c r="D24" s="7">
        <v>0.39200000000000002</v>
      </c>
      <c r="E24" s="6">
        <v>0.372</v>
      </c>
      <c r="F24" s="7">
        <v>0.4</v>
      </c>
      <c r="G24" s="7">
        <v>0.41299999999999998</v>
      </c>
      <c r="H24">
        <f t="shared" si="0"/>
        <v>0.19550000000000001</v>
      </c>
      <c r="I24">
        <f t="shared" si="1"/>
        <v>0.17549999999999999</v>
      </c>
      <c r="J24">
        <f t="shared" si="2"/>
        <v>0.20350000000000001</v>
      </c>
      <c r="K24">
        <f t="shared" si="3"/>
        <v>0.21649999999999997</v>
      </c>
      <c r="L24">
        <f t="shared" si="7"/>
        <v>24.120913016656388</v>
      </c>
      <c r="M24">
        <f t="shared" si="6"/>
        <v>21.653300431832204</v>
      </c>
      <c r="N24">
        <f t="shared" si="6"/>
        <v>25.107958050586067</v>
      </c>
      <c r="O24">
        <f t="shared" si="6"/>
        <v>26.711906230721777</v>
      </c>
    </row>
    <row r="25" spans="1:15" x14ac:dyDescent="0.2">
      <c r="A25">
        <v>2</v>
      </c>
      <c r="B25" s="4" t="s">
        <v>350</v>
      </c>
      <c r="C25">
        <v>50000</v>
      </c>
      <c r="D25" s="7">
        <v>0.39400000000000002</v>
      </c>
      <c r="E25" s="6">
        <v>0.36899999999999999</v>
      </c>
      <c r="F25" s="6">
        <v>0.36899999999999999</v>
      </c>
      <c r="G25" s="7">
        <v>0.41099999999999998</v>
      </c>
      <c r="H25">
        <f t="shared" si="0"/>
        <v>0.19750000000000001</v>
      </c>
      <c r="I25">
        <f t="shared" si="1"/>
        <v>0.17249999999999999</v>
      </c>
      <c r="J25">
        <f t="shared" si="2"/>
        <v>0.17249999999999999</v>
      </c>
      <c r="K25">
        <f t="shared" si="3"/>
        <v>0.21449999999999997</v>
      </c>
      <c r="L25">
        <f t="shared" si="7"/>
        <v>24.367674275138807</v>
      </c>
      <c r="M25">
        <f t="shared" si="6"/>
        <v>21.283158544108577</v>
      </c>
      <c r="N25">
        <f t="shared" si="6"/>
        <v>21.283158544108577</v>
      </c>
      <c r="O25">
        <f t="shared" si="6"/>
        <v>26.465144972239358</v>
      </c>
    </row>
    <row r="26" spans="1:15" x14ac:dyDescent="0.2">
      <c r="A26">
        <v>2</v>
      </c>
      <c r="B26" s="4" t="s">
        <v>351</v>
      </c>
      <c r="C26">
        <v>1</v>
      </c>
      <c r="D26" s="24">
        <v>1.1639999999999999</v>
      </c>
      <c r="E26" s="24">
        <v>1.248</v>
      </c>
      <c r="F26" s="24">
        <v>1.2190000000000001</v>
      </c>
      <c r="G26" s="24">
        <v>1.218</v>
      </c>
      <c r="H26">
        <f t="shared" si="0"/>
        <v>0.96749999999999992</v>
      </c>
      <c r="I26">
        <f t="shared" si="1"/>
        <v>1.0514999999999999</v>
      </c>
      <c r="J26">
        <f t="shared" si="2"/>
        <v>1.0225</v>
      </c>
      <c r="K26">
        <f t="shared" si="3"/>
        <v>1.0215000000000001</v>
      </c>
      <c r="L26">
        <f>H26/AVERAGE($H$26:$K$26)*100</f>
        <v>95.249815407334481</v>
      </c>
      <c r="M26">
        <f t="shared" ref="M26:O37" si="8">I26/AVERAGE($H$26:$K$26)*100</f>
        <v>103.5195668225449</v>
      </c>
      <c r="N26">
        <f t="shared" si="8"/>
        <v>100.66453359586514</v>
      </c>
      <c r="O26">
        <f t="shared" si="8"/>
        <v>100.56608417425549</v>
      </c>
    </row>
    <row r="27" spans="1:15" x14ac:dyDescent="0.2">
      <c r="A27">
        <v>2</v>
      </c>
      <c r="B27" s="4" t="s">
        <v>351</v>
      </c>
      <c r="C27">
        <v>1000</v>
      </c>
      <c r="D27" s="13">
        <v>1.0489999999999999</v>
      </c>
      <c r="E27" s="12">
        <v>0.96699999999999997</v>
      </c>
      <c r="F27" s="12">
        <v>0.91500000000000004</v>
      </c>
      <c r="G27" s="12">
        <v>0.98899999999999999</v>
      </c>
      <c r="H27">
        <f t="shared" si="0"/>
        <v>0.85249999999999992</v>
      </c>
      <c r="I27">
        <f t="shared" si="1"/>
        <v>0.77049999999999996</v>
      </c>
      <c r="J27">
        <f t="shared" si="2"/>
        <v>0.71850000000000003</v>
      </c>
      <c r="K27">
        <f t="shared" si="3"/>
        <v>0.79249999999999998</v>
      </c>
      <c r="L27">
        <f t="shared" ref="L27:L37" si="9">H27/AVERAGE($H$26:$K$26)*100</f>
        <v>83.928131922224964</v>
      </c>
      <c r="M27">
        <f t="shared" si="8"/>
        <v>75.855279350233815</v>
      </c>
      <c r="N27">
        <f t="shared" si="8"/>
        <v>70.735909426532132</v>
      </c>
      <c r="O27">
        <f t="shared" si="8"/>
        <v>78.021166625646075</v>
      </c>
    </row>
    <row r="28" spans="1:15" x14ac:dyDescent="0.2">
      <c r="A28">
        <v>2</v>
      </c>
      <c r="B28" s="4" t="s">
        <v>351</v>
      </c>
      <c r="C28">
        <v>5000</v>
      </c>
      <c r="D28" s="13">
        <v>1.014</v>
      </c>
      <c r="E28" s="11">
        <v>0.85799999999999998</v>
      </c>
      <c r="F28" s="11">
        <v>0.83599999999999997</v>
      </c>
      <c r="G28" s="11">
        <v>0.84599999999999997</v>
      </c>
      <c r="H28">
        <f t="shared" si="0"/>
        <v>0.8175</v>
      </c>
      <c r="I28">
        <f t="shared" si="1"/>
        <v>0.66149999999999998</v>
      </c>
      <c r="J28">
        <f t="shared" si="2"/>
        <v>0.63949999999999996</v>
      </c>
      <c r="K28">
        <f t="shared" si="3"/>
        <v>0.64949999999999997</v>
      </c>
      <c r="L28">
        <f t="shared" si="9"/>
        <v>80.482402165887279</v>
      </c>
      <c r="M28">
        <f t="shared" si="8"/>
        <v>65.124292394782174</v>
      </c>
      <c r="N28">
        <f t="shared" si="8"/>
        <v>62.958405119369921</v>
      </c>
      <c r="O28">
        <f t="shared" si="8"/>
        <v>63.942899335466407</v>
      </c>
    </row>
    <row r="29" spans="1:15" x14ac:dyDescent="0.2">
      <c r="A29">
        <v>2</v>
      </c>
      <c r="B29" s="4" t="s">
        <v>351</v>
      </c>
      <c r="C29">
        <v>10000</v>
      </c>
      <c r="D29" s="12">
        <v>0.96499999999999997</v>
      </c>
      <c r="E29" s="12">
        <v>0.98799999999999999</v>
      </c>
      <c r="F29" s="11">
        <v>0.878</v>
      </c>
      <c r="G29" s="12">
        <v>0.93899999999999995</v>
      </c>
      <c r="H29">
        <f t="shared" si="0"/>
        <v>0.76849999999999996</v>
      </c>
      <c r="I29">
        <f t="shared" si="1"/>
        <v>0.79149999999999998</v>
      </c>
      <c r="J29">
        <f t="shared" si="2"/>
        <v>0.68149999999999999</v>
      </c>
      <c r="K29">
        <f t="shared" si="3"/>
        <v>0.74249999999999994</v>
      </c>
      <c r="L29">
        <f t="shared" si="9"/>
        <v>75.658380507014527</v>
      </c>
      <c r="M29">
        <f t="shared" si="8"/>
        <v>77.922717204036431</v>
      </c>
      <c r="N29">
        <f t="shared" si="8"/>
        <v>67.093280826975146</v>
      </c>
      <c r="O29">
        <f t="shared" si="8"/>
        <v>73.098695545163679</v>
      </c>
    </row>
    <row r="30" spans="1:15" x14ac:dyDescent="0.2">
      <c r="A30">
        <v>2</v>
      </c>
      <c r="B30" s="4" t="s">
        <v>351</v>
      </c>
      <c r="C30">
        <v>15000</v>
      </c>
      <c r="D30" s="12">
        <v>0.96799999999999997</v>
      </c>
      <c r="E30" s="12">
        <v>0.92700000000000005</v>
      </c>
      <c r="F30" s="12">
        <v>0.95499999999999996</v>
      </c>
      <c r="G30" s="12">
        <v>0.92300000000000004</v>
      </c>
      <c r="H30">
        <f t="shared" si="0"/>
        <v>0.77149999999999996</v>
      </c>
      <c r="I30">
        <f t="shared" si="1"/>
        <v>0.73050000000000004</v>
      </c>
      <c r="J30">
        <f t="shared" si="2"/>
        <v>0.75849999999999995</v>
      </c>
      <c r="K30">
        <f t="shared" si="3"/>
        <v>0.72650000000000003</v>
      </c>
      <c r="L30">
        <f t="shared" si="9"/>
        <v>75.953728771843458</v>
      </c>
      <c r="M30">
        <f t="shared" si="8"/>
        <v>71.917302485847898</v>
      </c>
      <c r="N30">
        <f t="shared" si="8"/>
        <v>74.673886290918048</v>
      </c>
      <c r="O30">
        <f t="shared" si="8"/>
        <v>71.523504799409309</v>
      </c>
    </row>
    <row r="31" spans="1:15" x14ac:dyDescent="0.2">
      <c r="A31">
        <v>2</v>
      </c>
      <c r="B31" s="4" t="s">
        <v>351</v>
      </c>
      <c r="C31">
        <v>20000</v>
      </c>
      <c r="D31" s="11">
        <v>0.871</v>
      </c>
      <c r="E31" s="11">
        <v>0.83899999999999997</v>
      </c>
      <c r="F31" s="11">
        <v>0.83199999999999996</v>
      </c>
      <c r="G31" s="11">
        <v>0.82499999999999996</v>
      </c>
      <c r="H31">
        <f t="shared" si="0"/>
        <v>0.67449999999999999</v>
      </c>
      <c r="I31">
        <f t="shared" si="1"/>
        <v>0.64249999999999996</v>
      </c>
      <c r="J31">
        <f t="shared" si="2"/>
        <v>0.63549999999999995</v>
      </c>
      <c r="K31">
        <f t="shared" si="3"/>
        <v>0.62849999999999995</v>
      </c>
      <c r="L31">
        <f t="shared" si="9"/>
        <v>66.404134875707612</v>
      </c>
      <c r="M31">
        <f t="shared" si="8"/>
        <v>63.253753384198866</v>
      </c>
      <c r="N31">
        <f t="shared" si="8"/>
        <v>62.564607432931332</v>
      </c>
      <c r="O31">
        <f t="shared" si="8"/>
        <v>61.875461481663798</v>
      </c>
    </row>
    <row r="32" spans="1:15" x14ac:dyDescent="0.2">
      <c r="A32">
        <v>2</v>
      </c>
      <c r="B32" s="4" t="s">
        <v>351</v>
      </c>
      <c r="C32">
        <v>25000</v>
      </c>
      <c r="D32" s="11">
        <v>0.83299999999999996</v>
      </c>
      <c r="E32" s="11">
        <v>0.88400000000000001</v>
      </c>
      <c r="F32" s="11">
        <v>0.85</v>
      </c>
      <c r="G32" s="11">
        <v>0.88600000000000001</v>
      </c>
      <c r="H32">
        <f t="shared" si="0"/>
        <v>0.63649999999999995</v>
      </c>
      <c r="I32">
        <f t="shared" si="1"/>
        <v>0.6875</v>
      </c>
      <c r="J32">
        <f t="shared" si="2"/>
        <v>0.65349999999999997</v>
      </c>
      <c r="K32">
        <f t="shared" si="3"/>
        <v>0.6895</v>
      </c>
      <c r="L32">
        <f t="shared" si="9"/>
        <v>62.663056854540976</v>
      </c>
      <c r="M32">
        <f t="shared" si="8"/>
        <v>67.683977356633022</v>
      </c>
      <c r="N32">
        <f t="shared" si="8"/>
        <v>64.336697021904996</v>
      </c>
      <c r="O32">
        <f t="shared" si="8"/>
        <v>67.880876199852338</v>
      </c>
    </row>
    <row r="33" spans="1:15" x14ac:dyDescent="0.2">
      <c r="A33">
        <v>2</v>
      </c>
      <c r="B33" s="4" t="s">
        <v>351</v>
      </c>
      <c r="C33">
        <v>30000</v>
      </c>
      <c r="D33" s="11">
        <v>0.85899999999999999</v>
      </c>
      <c r="E33" s="12">
        <v>0.91600000000000004</v>
      </c>
      <c r="F33" s="11">
        <v>0.90200000000000002</v>
      </c>
      <c r="G33" s="11">
        <v>0.86</v>
      </c>
      <c r="H33">
        <f t="shared" si="0"/>
        <v>0.66249999999999998</v>
      </c>
      <c r="I33">
        <f t="shared" si="1"/>
        <v>0.71950000000000003</v>
      </c>
      <c r="J33">
        <f t="shared" si="2"/>
        <v>0.70550000000000002</v>
      </c>
      <c r="K33">
        <f t="shared" si="3"/>
        <v>0.66349999999999998</v>
      </c>
      <c r="L33">
        <f t="shared" si="9"/>
        <v>65.222741816391832</v>
      </c>
      <c r="M33">
        <f t="shared" si="8"/>
        <v>70.834358848141775</v>
      </c>
      <c r="N33">
        <f t="shared" si="8"/>
        <v>69.456066945606693</v>
      </c>
      <c r="O33">
        <f t="shared" si="8"/>
        <v>65.321191238001475</v>
      </c>
    </row>
    <row r="34" spans="1:15" x14ac:dyDescent="0.2">
      <c r="A34">
        <v>2</v>
      </c>
      <c r="B34" s="4" t="s">
        <v>351</v>
      </c>
      <c r="C34">
        <v>35000</v>
      </c>
      <c r="D34" s="11">
        <v>0.84299999999999997</v>
      </c>
      <c r="E34" s="11">
        <v>0.83899999999999997</v>
      </c>
      <c r="F34" s="11">
        <v>0.88600000000000001</v>
      </c>
      <c r="G34" s="11">
        <v>0.88200000000000001</v>
      </c>
      <c r="H34">
        <f t="shared" si="0"/>
        <v>0.64649999999999996</v>
      </c>
      <c r="I34">
        <f t="shared" si="1"/>
        <v>0.64249999999999996</v>
      </c>
      <c r="J34">
        <f t="shared" si="2"/>
        <v>0.6895</v>
      </c>
      <c r="K34">
        <f t="shared" si="3"/>
        <v>0.6855</v>
      </c>
      <c r="L34">
        <f t="shared" si="9"/>
        <v>63.647551070637462</v>
      </c>
      <c r="M34">
        <f t="shared" si="8"/>
        <v>63.253753384198866</v>
      </c>
      <c r="N34">
        <f t="shared" si="8"/>
        <v>67.880876199852338</v>
      </c>
      <c r="O34">
        <f t="shared" si="8"/>
        <v>67.487078513413735</v>
      </c>
    </row>
    <row r="35" spans="1:15" x14ac:dyDescent="0.2">
      <c r="A35">
        <v>2</v>
      </c>
      <c r="B35" s="4" t="s">
        <v>351</v>
      </c>
      <c r="C35">
        <v>40000</v>
      </c>
      <c r="D35" s="11">
        <v>0.82899999999999996</v>
      </c>
      <c r="E35" s="10">
        <v>0.81399999999999995</v>
      </c>
      <c r="F35" s="11">
        <v>0.85899999999999999</v>
      </c>
      <c r="G35" s="10">
        <v>0.77200000000000002</v>
      </c>
      <c r="H35">
        <f t="shared" si="0"/>
        <v>0.63249999999999995</v>
      </c>
      <c r="I35">
        <f t="shared" si="1"/>
        <v>0.61749999999999994</v>
      </c>
      <c r="J35">
        <f t="shared" si="2"/>
        <v>0.66249999999999998</v>
      </c>
      <c r="K35">
        <f t="shared" si="3"/>
        <v>0.57550000000000001</v>
      </c>
      <c r="L35">
        <f t="shared" si="9"/>
        <v>62.269259168102387</v>
      </c>
      <c r="M35">
        <f t="shared" si="8"/>
        <v>60.792517843957661</v>
      </c>
      <c r="N35">
        <f t="shared" si="8"/>
        <v>65.222741816391832</v>
      </c>
      <c r="O35">
        <f t="shared" si="8"/>
        <v>56.65764213635245</v>
      </c>
    </row>
    <row r="36" spans="1:15" x14ac:dyDescent="0.2">
      <c r="A36">
        <v>2</v>
      </c>
      <c r="B36" s="4" t="s">
        <v>351</v>
      </c>
      <c r="C36">
        <v>45000</v>
      </c>
      <c r="D36" s="10">
        <v>0.79700000000000004</v>
      </c>
      <c r="E36" s="10">
        <v>0.77200000000000002</v>
      </c>
      <c r="F36" s="10">
        <v>0.752</v>
      </c>
      <c r="G36" s="23"/>
      <c r="H36">
        <f t="shared" ref="H36:J37" si="10">D36-AVERAGE($D$38:$E$38)</f>
        <v>0.60050000000000003</v>
      </c>
      <c r="I36">
        <f t="shared" si="10"/>
        <v>0.57550000000000001</v>
      </c>
      <c r="J36">
        <f t="shared" si="10"/>
        <v>0.55549999999999999</v>
      </c>
      <c r="L36">
        <f t="shared" si="9"/>
        <v>59.118877676593662</v>
      </c>
      <c r="M36">
        <f t="shared" si="8"/>
        <v>56.65764213635245</v>
      </c>
      <c r="N36">
        <f t="shared" si="8"/>
        <v>54.688653704159492</v>
      </c>
    </row>
    <row r="37" spans="1:15" x14ac:dyDescent="0.2">
      <c r="A37">
        <v>2</v>
      </c>
      <c r="B37" s="4" t="s">
        <v>351</v>
      </c>
      <c r="C37">
        <v>50000</v>
      </c>
      <c r="D37" s="9">
        <v>0.68500000000000005</v>
      </c>
      <c r="E37" s="9">
        <v>0.7</v>
      </c>
      <c r="F37" s="9">
        <v>0.68899999999999995</v>
      </c>
      <c r="G37" s="23"/>
      <c r="H37">
        <f t="shared" si="10"/>
        <v>0.48850000000000005</v>
      </c>
      <c r="I37">
        <f t="shared" si="10"/>
        <v>0.50349999999999995</v>
      </c>
      <c r="J37">
        <f t="shared" si="10"/>
        <v>0.49249999999999994</v>
      </c>
      <c r="L37">
        <f t="shared" si="9"/>
        <v>48.092542456313076</v>
      </c>
      <c r="M37">
        <f t="shared" si="8"/>
        <v>49.569283780457788</v>
      </c>
      <c r="N37">
        <f t="shared" si="8"/>
        <v>48.486340142751658</v>
      </c>
    </row>
    <row r="38" spans="1:15" x14ac:dyDescent="0.2">
      <c r="A38">
        <v>2</v>
      </c>
      <c r="C38" t="s">
        <v>303</v>
      </c>
      <c r="D38" s="35">
        <v>0.19900000000000001</v>
      </c>
      <c r="E38" s="36">
        <v>0.19400000000000001</v>
      </c>
    </row>
    <row r="39" spans="1:15" x14ac:dyDescent="0.2">
      <c r="A39">
        <v>4</v>
      </c>
      <c r="B39" s="4" t="s">
        <v>349</v>
      </c>
      <c r="C39">
        <v>1</v>
      </c>
      <c r="D39" s="24">
        <v>2.0059999999999998</v>
      </c>
      <c r="E39" s="24">
        <v>1.98</v>
      </c>
      <c r="F39" s="24">
        <v>2.032</v>
      </c>
      <c r="G39" s="24">
        <v>2.0819999999999999</v>
      </c>
      <c r="H39">
        <f t="shared" ref="H39:H74" si="11">D39-AVERAGE($D$75:$E$75)</f>
        <v>1.7689999999999997</v>
      </c>
      <c r="I39">
        <f t="shared" ref="I39:I74" si="12">E39-AVERAGE($D$75:$E$75)</f>
        <v>1.7429999999999999</v>
      </c>
      <c r="J39">
        <f t="shared" ref="J39:J74" si="13">F39-AVERAGE($D$75:$E$75)</f>
        <v>1.7949999999999999</v>
      </c>
      <c r="K39">
        <f t="shared" ref="K39:K74" si="14">G39-AVERAGE($D$75:$E$75)</f>
        <v>1.8449999999999998</v>
      </c>
      <c r="L39">
        <f>H39/AVERAGE($H$39:$K$39)*100</f>
        <v>98.937360178970906</v>
      </c>
      <c r="M39">
        <f t="shared" ref="M39:O50" si="15">I39/AVERAGE($H$39:$K$39)*100</f>
        <v>97.483221476510067</v>
      </c>
      <c r="N39">
        <f t="shared" si="15"/>
        <v>100.39149888143177</v>
      </c>
      <c r="O39">
        <f t="shared" si="15"/>
        <v>103.18791946308725</v>
      </c>
    </row>
    <row r="40" spans="1:15" x14ac:dyDescent="0.2">
      <c r="A40">
        <v>4</v>
      </c>
      <c r="B40" s="4" t="s">
        <v>349</v>
      </c>
      <c r="C40">
        <v>1000</v>
      </c>
      <c r="D40" s="24">
        <v>1.9770000000000001</v>
      </c>
      <c r="E40" s="24">
        <v>2.1179999999999999</v>
      </c>
      <c r="F40" s="24">
        <v>2.0699999999999998</v>
      </c>
      <c r="G40" s="24">
        <v>1.9790000000000001</v>
      </c>
      <c r="H40">
        <f t="shared" si="11"/>
        <v>1.7400000000000002</v>
      </c>
      <c r="I40">
        <f t="shared" si="12"/>
        <v>1.8809999999999998</v>
      </c>
      <c r="J40">
        <f t="shared" si="13"/>
        <v>1.8329999999999997</v>
      </c>
      <c r="K40">
        <f t="shared" si="14"/>
        <v>1.742</v>
      </c>
      <c r="L40">
        <f t="shared" ref="L40:L50" si="16">H40/AVERAGE($H$39:$K$39)*100</f>
        <v>97.315436241610769</v>
      </c>
      <c r="M40">
        <f t="shared" si="15"/>
        <v>105.20134228187918</v>
      </c>
      <c r="N40">
        <f t="shared" si="15"/>
        <v>102.51677852348993</v>
      </c>
      <c r="O40">
        <f t="shared" si="15"/>
        <v>97.427293064876963</v>
      </c>
    </row>
    <row r="41" spans="1:15" x14ac:dyDescent="0.2">
      <c r="A41">
        <v>4</v>
      </c>
      <c r="B41" s="4" t="s">
        <v>349</v>
      </c>
      <c r="C41">
        <v>5000</v>
      </c>
      <c r="D41" s="24">
        <v>2.0230000000000001</v>
      </c>
      <c r="E41" s="24">
        <v>2.11</v>
      </c>
      <c r="F41" s="24">
        <v>2.077</v>
      </c>
      <c r="G41" s="24">
        <v>2.0699999999999998</v>
      </c>
      <c r="H41">
        <f t="shared" si="11"/>
        <v>1.786</v>
      </c>
      <c r="I41">
        <f t="shared" si="12"/>
        <v>1.8729999999999998</v>
      </c>
      <c r="J41">
        <f t="shared" si="13"/>
        <v>1.8399999999999999</v>
      </c>
      <c r="K41">
        <f t="shared" si="14"/>
        <v>1.8329999999999997</v>
      </c>
      <c r="L41">
        <f t="shared" si="16"/>
        <v>99.888143176733792</v>
      </c>
      <c r="M41">
        <f t="shared" si="15"/>
        <v>104.75391498881433</v>
      </c>
      <c r="N41">
        <f t="shared" si="15"/>
        <v>102.90827740492171</v>
      </c>
      <c r="O41">
        <f t="shared" si="15"/>
        <v>102.51677852348993</v>
      </c>
    </row>
    <row r="42" spans="1:15" x14ac:dyDescent="0.2">
      <c r="A42">
        <v>4</v>
      </c>
      <c r="B42" s="4" t="s">
        <v>349</v>
      </c>
      <c r="C42">
        <v>10000</v>
      </c>
      <c r="D42" s="24">
        <v>2.0049999999999999</v>
      </c>
      <c r="E42" s="24">
        <v>2.06</v>
      </c>
      <c r="F42" s="25">
        <v>1.956</v>
      </c>
      <c r="G42" s="24">
        <v>2.0449999999999999</v>
      </c>
      <c r="H42">
        <f t="shared" si="11"/>
        <v>1.7679999999999998</v>
      </c>
      <c r="I42">
        <f t="shared" si="12"/>
        <v>1.823</v>
      </c>
      <c r="J42">
        <f t="shared" si="13"/>
        <v>1.7189999999999999</v>
      </c>
      <c r="K42">
        <f t="shared" si="14"/>
        <v>1.8079999999999998</v>
      </c>
      <c r="L42">
        <f t="shared" si="16"/>
        <v>98.881431767337801</v>
      </c>
      <c r="M42">
        <f t="shared" si="15"/>
        <v>101.95749440715885</v>
      </c>
      <c r="N42">
        <f t="shared" si="15"/>
        <v>96.140939597315437</v>
      </c>
      <c r="O42">
        <f t="shared" si="15"/>
        <v>101.11856823266218</v>
      </c>
    </row>
    <row r="43" spans="1:15" x14ac:dyDescent="0.2">
      <c r="A43">
        <v>4</v>
      </c>
      <c r="B43" s="4" t="s">
        <v>349</v>
      </c>
      <c r="C43">
        <v>15000</v>
      </c>
      <c r="D43" s="25">
        <v>1.9279999999999999</v>
      </c>
      <c r="E43" s="24">
        <v>1.986</v>
      </c>
      <c r="F43" s="24">
        <v>1.9710000000000001</v>
      </c>
      <c r="G43" s="24">
        <v>1.976</v>
      </c>
      <c r="H43">
        <f t="shared" si="11"/>
        <v>1.6909999999999998</v>
      </c>
      <c r="I43">
        <f t="shared" si="12"/>
        <v>1.7490000000000001</v>
      </c>
      <c r="J43">
        <f t="shared" si="13"/>
        <v>1.734</v>
      </c>
      <c r="K43">
        <f t="shared" si="14"/>
        <v>1.7389999999999999</v>
      </c>
      <c r="L43">
        <f t="shared" si="16"/>
        <v>94.574944071588362</v>
      </c>
      <c r="M43">
        <f t="shared" si="15"/>
        <v>97.818791946308735</v>
      </c>
      <c r="N43">
        <f t="shared" si="15"/>
        <v>96.979865771812086</v>
      </c>
      <c r="O43">
        <f t="shared" si="15"/>
        <v>97.259507829977636</v>
      </c>
    </row>
    <row r="44" spans="1:15" x14ac:dyDescent="0.2">
      <c r="A44">
        <v>4</v>
      </c>
      <c r="B44" s="4" t="s">
        <v>349</v>
      </c>
      <c r="C44">
        <v>20000</v>
      </c>
      <c r="D44" s="12">
        <v>1.635</v>
      </c>
      <c r="E44" s="13">
        <v>1.7310000000000001</v>
      </c>
      <c r="F44" s="13">
        <v>1.7390000000000001</v>
      </c>
      <c r="G44" s="13">
        <v>1.7669999999999999</v>
      </c>
      <c r="H44">
        <f t="shared" si="11"/>
        <v>1.3980000000000001</v>
      </c>
      <c r="I44">
        <f t="shared" si="12"/>
        <v>1.4940000000000002</v>
      </c>
      <c r="J44">
        <f t="shared" si="13"/>
        <v>1.5020000000000002</v>
      </c>
      <c r="K44">
        <f t="shared" si="14"/>
        <v>1.5299999999999998</v>
      </c>
      <c r="L44">
        <f t="shared" si="16"/>
        <v>78.187919463087269</v>
      </c>
      <c r="M44">
        <f t="shared" si="15"/>
        <v>83.557046979865788</v>
      </c>
      <c r="N44">
        <f t="shared" si="15"/>
        <v>84.004474272930679</v>
      </c>
      <c r="O44">
        <f t="shared" si="15"/>
        <v>85.570469798657712</v>
      </c>
    </row>
    <row r="45" spans="1:15" x14ac:dyDescent="0.2">
      <c r="A45">
        <v>4</v>
      </c>
      <c r="B45" s="4" t="s">
        <v>349</v>
      </c>
      <c r="C45">
        <v>25000</v>
      </c>
      <c r="D45" s="13">
        <v>1.724</v>
      </c>
      <c r="E45" s="13">
        <v>1.798</v>
      </c>
      <c r="F45" s="13">
        <v>1.758</v>
      </c>
      <c r="G45" s="13">
        <v>1.71</v>
      </c>
      <c r="H45">
        <f t="shared" si="11"/>
        <v>1.4870000000000001</v>
      </c>
      <c r="I45">
        <f t="shared" si="12"/>
        <v>1.5609999999999999</v>
      </c>
      <c r="J45">
        <f t="shared" si="13"/>
        <v>1.5209999999999999</v>
      </c>
      <c r="K45">
        <f t="shared" si="14"/>
        <v>1.4729999999999999</v>
      </c>
      <c r="L45">
        <f t="shared" si="16"/>
        <v>83.165548098434016</v>
      </c>
      <c r="M45">
        <f t="shared" si="15"/>
        <v>87.304250559284128</v>
      </c>
      <c r="N45">
        <f t="shared" si="15"/>
        <v>85.067114093959745</v>
      </c>
      <c r="O45">
        <f t="shared" si="15"/>
        <v>82.382550335570471</v>
      </c>
    </row>
    <row r="46" spans="1:15" x14ac:dyDescent="0.2">
      <c r="A46">
        <v>4</v>
      </c>
      <c r="B46" s="4" t="s">
        <v>349</v>
      </c>
      <c r="C46">
        <v>30000</v>
      </c>
      <c r="D46" s="13">
        <v>1.718</v>
      </c>
      <c r="E46" s="13">
        <v>1.7969999999999999</v>
      </c>
      <c r="F46" s="25">
        <v>1.845</v>
      </c>
      <c r="G46" s="13">
        <v>1.738</v>
      </c>
      <c r="H46">
        <f t="shared" si="11"/>
        <v>1.4809999999999999</v>
      </c>
      <c r="I46">
        <f t="shared" si="12"/>
        <v>1.56</v>
      </c>
      <c r="J46">
        <f t="shared" si="13"/>
        <v>1.6080000000000001</v>
      </c>
      <c r="K46">
        <f t="shared" si="14"/>
        <v>1.5009999999999999</v>
      </c>
      <c r="L46">
        <f t="shared" si="16"/>
        <v>82.829977628635348</v>
      </c>
      <c r="M46">
        <f t="shared" si="15"/>
        <v>87.24832214765101</v>
      </c>
      <c r="N46">
        <f t="shared" si="15"/>
        <v>89.932885906040283</v>
      </c>
      <c r="O46">
        <f t="shared" si="15"/>
        <v>83.948545861297546</v>
      </c>
    </row>
    <row r="47" spans="1:15" x14ac:dyDescent="0.2">
      <c r="A47">
        <v>4</v>
      </c>
      <c r="B47" s="4" t="s">
        <v>349</v>
      </c>
      <c r="C47">
        <v>35000</v>
      </c>
      <c r="D47" s="13">
        <v>1.748</v>
      </c>
      <c r="E47" s="13">
        <v>1.778</v>
      </c>
      <c r="F47" s="13">
        <v>1.7529999999999999</v>
      </c>
      <c r="G47" s="13">
        <v>1.6870000000000001</v>
      </c>
      <c r="H47">
        <f t="shared" si="11"/>
        <v>1.5110000000000001</v>
      </c>
      <c r="I47">
        <f t="shared" si="12"/>
        <v>1.5409999999999999</v>
      </c>
      <c r="J47">
        <f t="shared" si="13"/>
        <v>1.516</v>
      </c>
      <c r="K47">
        <f t="shared" si="14"/>
        <v>1.4500000000000002</v>
      </c>
      <c r="L47">
        <f t="shared" si="16"/>
        <v>84.507829977628646</v>
      </c>
      <c r="M47">
        <f t="shared" si="15"/>
        <v>86.185682326621929</v>
      </c>
      <c r="N47">
        <f t="shared" si="15"/>
        <v>84.787472035794195</v>
      </c>
      <c r="O47">
        <f t="shared" si="15"/>
        <v>81.09619686800896</v>
      </c>
    </row>
    <row r="48" spans="1:15" x14ac:dyDescent="0.2">
      <c r="A48">
        <v>4</v>
      </c>
      <c r="B48" s="4" t="s">
        <v>349</v>
      </c>
      <c r="C48">
        <v>40000</v>
      </c>
      <c r="D48" s="13">
        <v>1.677</v>
      </c>
      <c r="E48" s="12">
        <v>1.625</v>
      </c>
      <c r="F48" s="12">
        <v>1.6439999999999999</v>
      </c>
      <c r="G48" s="12">
        <v>1.5349999999999999</v>
      </c>
      <c r="H48">
        <f t="shared" si="11"/>
        <v>1.44</v>
      </c>
      <c r="I48">
        <f t="shared" si="12"/>
        <v>1.3879999999999999</v>
      </c>
      <c r="J48">
        <f t="shared" si="13"/>
        <v>1.407</v>
      </c>
      <c r="K48">
        <f t="shared" si="14"/>
        <v>1.298</v>
      </c>
      <c r="L48">
        <f t="shared" si="16"/>
        <v>80.53691275167786</v>
      </c>
      <c r="M48">
        <f t="shared" si="15"/>
        <v>77.628635346756155</v>
      </c>
      <c r="N48">
        <f t="shared" si="15"/>
        <v>78.69127516778525</v>
      </c>
      <c r="O48">
        <f t="shared" si="15"/>
        <v>72.59507829977629</v>
      </c>
    </row>
    <row r="49" spans="1:15" x14ac:dyDescent="0.2">
      <c r="A49">
        <v>4</v>
      </c>
      <c r="B49" s="4" t="s">
        <v>349</v>
      </c>
      <c r="C49">
        <v>45000</v>
      </c>
      <c r="D49" s="12">
        <v>1.61</v>
      </c>
      <c r="E49" s="12">
        <v>1.589</v>
      </c>
      <c r="F49" s="11">
        <v>1.488</v>
      </c>
      <c r="G49" s="12">
        <v>1.5349999999999999</v>
      </c>
      <c r="H49">
        <f t="shared" si="11"/>
        <v>1.3730000000000002</v>
      </c>
      <c r="I49">
        <f t="shared" si="12"/>
        <v>1.3519999999999999</v>
      </c>
      <c r="J49">
        <f t="shared" si="13"/>
        <v>1.2509999999999999</v>
      </c>
      <c r="K49">
        <f t="shared" si="14"/>
        <v>1.298</v>
      </c>
      <c r="L49">
        <f t="shared" si="16"/>
        <v>76.789709172259521</v>
      </c>
      <c r="M49">
        <f t="shared" si="15"/>
        <v>75.615212527964204</v>
      </c>
      <c r="N49">
        <f t="shared" si="15"/>
        <v>69.966442953020135</v>
      </c>
      <c r="O49">
        <f t="shared" si="15"/>
        <v>72.59507829977629</v>
      </c>
    </row>
    <row r="50" spans="1:15" x14ac:dyDescent="0.2">
      <c r="A50">
        <v>4</v>
      </c>
      <c r="B50" s="4" t="s">
        <v>349</v>
      </c>
      <c r="C50">
        <v>50000</v>
      </c>
      <c r="D50" s="11">
        <v>1.4650000000000001</v>
      </c>
      <c r="E50" s="11">
        <v>1.444</v>
      </c>
      <c r="F50" s="11">
        <v>1.498</v>
      </c>
      <c r="G50" s="11">
        <v>1.5109999999999999</v>
      </c>
      <c r="H50">
        <f t="shared" si="11"/>
        <v>1.2280000000000002</v>
      </c>
      <c r="I50">
        <f t="shared" si="12"/>
        <v>1.2069999999999999</v>
      </c>
      <c r="J50">
        <f t="shared" si="13"/>
        <v>1.2610000000000001</v>
      </c>
      <c r="K50">
        <f t="shared" si="14"/>
        <v>1.274</v>
      </c>
      <c r="L50">
        <f t="shared" si="16"/>
        <v>68.680089485458623</v>
      </c>
      <c r="M50">
        <f t="shared" si="15"/>
        <v>67.505592841163306</v>
      </c>
      <c r="N50">
        <f t="shared" si="15"/>
        <v>70.525727069351234</v>
      </c>
      <c r="O50">
        <f t="shared" si="15"/>
        <v>71.25279642058166</v>
      </c>
    </row>
    <row r="51" spans="1:15" x14ac:dyDescent="0.2">
      <c r="A51">
        <v>4</v>
      </c>
      <c r="B51" s="4" t="s">
        <v>350</v>
      </c>
      <c r="C51">
        <v>1</v>
      </c>
      <c r="D51" s="24">
        <v>1.8660000000000001</v>
      </c>
      <c r="E51" s="24">
        <v>1.905</v>
      </c>
      <c r="F51" s="24">
        <v>1.806</v>
      </c>
      <c r="G51" s="24">
        <v>1.863</v>
      </c>
      <c r="H51">
        <f t="shared" si="11"/>
        <v>1.629</v>
      </c>
      <c r="I51">
        <f t="shared" si="12"/>
        <v>1.6680000000000001</v>
      </c>
      <c r="J51">
        <f t="shared" si="13"/>
        <v>1.569</v>
      </c>
      <c r="K51">
        <f t="shared" si="14"/>
        <v>1.6259999999999999</v>
      </c>
      <c r="L51">
        <f>H51/AVERAGE($H$51:$K$51)*100</f>
        <v>100.36968576709798</v>
      </c>
      <c r="M51">
        <f t="shared" ref="M51:O62" si="17">I51/AVERAGE($H$51:$K$51)*100</f>
        <v>102.77264325323476</v>
      </c>
      <c r="N51">
        <f t="shared" si="17"/>
        <v>96.672828096118309</v>
      </c>
      <c r="O51">
        <f t="shared" si="17"/>
        <v>100.18484288354898</v>
      </c>
    </row>
    <row r="52" spans="1:15" x14ac:dyDescent="0.2">
      <c r="A52">
        <v>4</v>
      </c>
      <c r="B52" s="4" t="s">
        <v>350</v>
      </c>
      <c r="C52">
        <v>1000</v>
      </c>
      <c r="D52" s="11">
        <v>1.361</v>
      </c>
      <c r="E52" s="12">
        <v>1.421</v>
      </c>
      <c r="F52" s="12">
        <v>1.417</v>
      </c>
      <c r="G52" s="12">
        <v>1.446</v>
      </c>
      <c r="H52">
        <f t="shared" si="11"/>
        <v>1.1240000000000001</v>
      </c>
      <c r="I52">
        <f t="shared" si="12"/>
        <v>1.1840000000000002</v>
      </c>
      <c r="J52">
        <f t="shared" si="13"/>
        <v>1.1800000000000002</v>
      </c>
      <c r="K52">
        <f t="shared" si="14"/>
        <v>1.2090000000000001</v>
      </c>
      <c r="L52">
        <f t="shared" ref="L52:L62" si="18">H52/AVERAGE($H$51:$K$51)*100</f>
        <v>69.254467036352452</v>
      </c>
      <c r="M52">
        <f t="shared" si="17"/>
        <v>72.95132470733212</v>
      </c>
      <c r="N52">
        <f t="shared" si="17"/>
        <v>72.704867529266821</v>
      </c>
      <c r="O52">
        <f t="shared" si="17"/>
        <v>74.491682070240302</v>
      </c>
    </row>
    <row r="53" spans="1:15" x14ac:dyDescent="0.2">
      <c r="A53">
        <v>4</v>
      </c>
      <c r="B53" s="4" t="s">
        <v>350</v>
      </c>
      <c r="C53">
        <v>5000</v>
      </c>
      <c r="D53" s="10">
        <v>1.1100000000000001</v>
      </c>
      <c r="E53" s="10">
        <v>1.125</v>
      </c>
      <c r="F53" s="10">
        <v>1.232</v>
      </c>
      <c r="G53" s="10">
        <v>1.137</v>
      </c>
      <c r="H53">
        <f t="shared" si="11"/>
        <v>0.87300000000000011</v>
      </c>
      <c r="I53">
        <f t="shared" si="12"/>
        <v>0.88800000000000001</v>
      </c>
      <c r="J53">
        <f t="shared" si="13"/>
        <v>0.995</v>
      </c>
      <c r="K53">
        <f t="shared" si="14"/>
        <v>0.9</v>
      </c>
      <c r="L53">
        <f t="shared" si="18"/>
        <v>53.789279112754173</v>
      </c>
      <c r="M53">
        <f t="shared" si="17"/>
        <v>54.713493530499079</v>
      </c>
      <c r="N53">
        <f t="shared" si="17"/>
        <v>61.306223043746158</v>
      </c>
      <c r="O53">
        <f t="shared" si="17"/>
        <v>55.452865064695025</v>
      </c>
    </row>
    <row r="54" spans="1:15" x14ac:dyDescent="0.2">
      <c r="A54">
        <v>4</v>
      </c>
      <c r="B54" s="4" t="s">
        <v>350</v>
      </c>
      <c r="C54">
        <v>10000</v>
      </c>
      <c r="D54" s="9">
        <v>1.0840000000000001</v>
      </c>
      <c r="E54" s="10">
        <v>1.113</v>
      </c>
      <c r="F54" s="9">
        <v>1.103</v>
      </c>
      <c r="G54" s="9">
        <v>1.0880000000000001</v>
      </c>
      <c r="H54">
        <f t="shared" si="11"/>
        <v>0.84700000000000009</v>
      </c>
      <c r="I54">
        <f t="shared" si="12"/>
        <v>0.876</v>
      </c>
      <c r="J54">
        <f t="shared" si="13"/>
        <v>0.86599999999999999</v>
      </c>
      <c r="K54">
        <f t="shared" si="14"/>
        <v>0.85100000000000009</v>
      </c>
      <c r="L54">
        <f t="shared" si="18"/>
        <v>52.187307455329645</v>
      </c>
      <c r="M54">
        <f t="shared" si="17"/>
        <v>53.974121996303147</v>
      </c>
      <c r="N54">
        <f t="shared" si="17"/>
        <v>53.357979051139871</v>
      </c>
      <c r="O54">
        <f t="shared" si="17"/>
        <v>52.433764633394965</v>
      </c>
    </row>
    <row r="55" spans="1:15" x14ac:dyDescent="0.2">
      <c r="A55">
        <v>4</v>
      </c>
      <c r="B55" s="4" t="s">
        <v>350</v>
      </c>
      <c r="C55">
        <v>15000</v>
      </c>
      <c r="D55" s="9">
        <v>1.05</v>
      </c>
      <c r="E55" s="9">
        <v>1.0720000000000001</v>
      </c>
      <c r="F55" s="9">
        <v>1.04</v>
      </c>
      <c r="G55" s="9">
        <v>1.081</v>
      </c>
      <c r="H55">
        <f t="shared" si="11"/>
        <v>0.81300000000000006</v>
      </c>
      <c r="I55">
        <f t="shared" si="12"/>
        <v>0.83500000000000008</v>
      </c>
      <c r="J55">
        <f t="shared" si="13"/>
        <v>0.80300000000000005</v>
      </c>
      <c r="K55">
        <f t="shared" si="14"/>
        <v>0.84399999999999997</v>
      </c>
      <c r="L55">
        <f t="shared" si="18"/>
        <v>50.092421441774505</v>
      </c>
      <c r="M55">
        <f t="shared" si="17"/>
        <v>51.447935921133713</v>
      </c>
      <c r="N55">
        <f t="shared" si="17"/>
        <v>49.476278496611229</v>
      </c>
      <c r="O55">
        <f t="shared" si="17"/>
        <v>52.002464571780664</v>
      </c>
    </row>
    <row r="56" spans="1:15" x14ac:dyDescent="0.2">
      <c r="A56">
        <v>4</v>
      </c>
      <c r="B56" s="4" t="s">
        <v>350</v>
      </c>
      <c r="C56">
        <v>20000</v>
      </c>
      <c r="D56" s="8">
        <v>0.84599999999999997</v>
      </c>
      <c r="E56" s="8">
        <v>0.91800000000000004</v>
      </c>
      <c r="F56" s="8">
        <v>0.91900000000000004</v>
      </c>
      <c r="G56" s="8">
        <v>0.95799999999999996</v>
      </c>
      <c r="H56">
        <f t="shared" si="11"/>
        <v>0.60899999999999999</v>
      </c>
      <c r="I56">
        <f t="shared" si="12"/>
        <v>0.68100000000000005</v>
      </c>
      <c r="J56">
        <f t="shared" si="13"/>
        <v>0.68200000000000005</v>
      </c>
      <c r="K56">
        <f t="shared" si="14"/>
        <v>0.72099999999999997</v>
      </c>
      <c r="L56">
        <f t="shared" si="18"/>
        <v>37.523105360443623</v>
      </c>
      <c r="M56">
        <f t="shared" si="17"/>
        <v>41.95933456561923</v>
      </c>
      <c r="N56">
        <f t="shared" si="17"/>
        <v>42.020948860135562</v>
      </c>
      <c r="O56">
        <f t="shared" si="17"/>
        <v>44.423906346272339</v>
      </c>
    </row>
    <row r="57" spans="1:15" x14ac:dyDescent="0.2">
      <c r="A57">
        <v>4</v>
      </c>
      <c r="B57" s="4" t="s">
        <v>350</v>
      </c>
      <c r="C57">
        <v>25000</v>
      </c>
      <c r="D57" s="9">
        <v>0.98799999999999999</v>
      </c>
      <c r="E57" s="8">
        <v>0.92100000000000004</v>
      </c>
      <c r="F57" s="8">
        <v>0.94499999999999995</v>
      </c>
      <c r="G57" s="8">
        <v>0.93799999999999994</v>
      </c>
      <c r="H57">
        <f t="shared" si="11"/>
        <v>0.751</v>
      </c>
      <c r="I57">
        <f t="shared" si="12"/>
        <v>0.68400000000000005</v>
      </c>
      <c r="J57">
        <f t="shared" si="13"/>
        <v>0.70799999999999996</v>
      </c>
      <c r="K57">
        <f t="shared" si="14"/>
        <v>0.70099999999999996</v>
      </c>
      <c r="L57">
        <f t="shared" si="18"/>
        <v>46.272335181762173</v>
      </c>
      <c r="M57">
        <f t="shared" si="17"/>
        <v>42.144177449168218</v>
      </c>
      <c r="N57">
        <f t="shared" si="17"/>
        <v>43.622920517560075</v>
      </c>
      <c r="O57">
        <f t="shared" si="17"/>
        <v>43.191620455945781</v>
      </c>
    </row>
    <row r="58" spans="1:15" x14ac:dyDescent="0.2">
      <c r="A58">
        <v>4</v>
      </c>
      <c r="B58" s="4" t="s">
        <v>350</v>
      </c>
      <c r="C58">
        <v>30000</v>
      </c>
      <c r="D58" s="8">
        <v>0.874</v>
      </c>
      <c r="E58" s="8">
        <v>0.85699999999999998</v>
      </c>
      <c r="F58" s="8">
        <v>0.86499999999999999</v>
      </c>
      <c r="G58" s="8">
        <v>0.871</v>
      </c>
      <c r="H58">
        <f t="shared" si="11"/>
        <v>0.63700000000000001</v>
      </c>
      <c r="I58">
        <f t="shared" si="12"/>
        <v>0.62</v>
      </c>
      <c r="J58">
        <f t="shared" si="13"/>
        <v>0.628</v>
      </c>
      <c r="K58">
        <f t="shared" si="14"/>
        <v>0.63400000000000001</v>
      </c>
      <c r="L58">
        <f t="shared" si="18"/>
        <v>39.248305606900807</v>
      </c>
      <c r="M58">
        <f t="shared" si="17"/>
        <v>38.20086260012323</v>
      </c>
      <c r="N58">
        <f t="shared" si="17"/>
        <v>38.693776956253856</v>
      </c>
      <c r="O58">
        <f t="shared" si="17"/>
        <v>39.063462723351819</v>
      </c>
    </row>
    <row r="59" spans="1:15" x14ac:dyDescent="0.2">
      <c r="A59">
        <v>4</v>
      </c>
      <c r="B59" s="4" t="s">
        <v>350</v>
      </c>
      <c r="C59">
        <v>35000</v>
      </c>
      <c r="D59" s="7">
        <v>0.82899999999999996</v>
      </c>
      <c r="E59" s="7">
        <v>0.78100000000000003</v>
      </c>
      <c r="F59" s="7">
        <v>0.76100000000000001</v>
      </c>
      <c r="G59" s="7">
        <v>0.79600000000000004</v>
      </c>
      <c r="H59">
        <f t="shared" si="11"/>
        <v>0.59199999999999997</v>
      </c>
      <c r="I59">
        <f t="shared" si="12"/>
        <v>0.54400000000000004</v>
      </c>
      <c r="J59">
        <f t="shared" si="13"/>
        <v>0.52400000000000002</v>
      </c>
      <c r="K59">
        <f t="shared" si="14"/>
        <v>0.55900000000000005</v>
      </c>
      <c r="L59">
        <f t="shared" si="18"/>
        <v>36.475662353666053</v>
      </c>
      <c r="M59">
        <f t="shared" si="17"/>
        <v>33.518176216882324</v>
      </c>
      <c r="N59">
        <f t="shared" si="17"/>
        <v>32.285890326555766</v>
      </c>
      <c r="O59">
        <f t="shared" si="17"/>
        <v>34.442390634627237</v>
      </c>
    </row>
    <row r="60" spans="1:15" x14ac:dyDescent="0.2">
      <c r="A60">
        <v>4</v>
      </c>
      <c r="B60" s="4" t="s">
        <v>350</v>
      </c>
      <c r="C60">
        <v>40000</v>
      </c>
      <c r="D60" s="6">
        <v>0.65200000000000002</v>
      </c>
      <c r="E60" s="6">
        <v>0.66</v>
      </c>
      <c r="F60" s="6">
        <v>0.66700000000000004</v>
      </c>
      <c r="G60" s="6">
        <v>0.70199999999999996</v>
      </c>
      <c r="H60">
        <f t="shared" si="11"/>
        <v>0.41500000000000004</v>
      </c>
      <c r="I60">
        <f t="shared" si="12"/>
        <v>0.42300000000000004</v>
      </c>
      <c r="J60">
        <f t="shared" si="13"/>
        <v>0.43000000000000005</v>
      </c>
      <c r="K60">
        <f t="shared" si="14"/>
        <v>0.46499999999999997</v>
      </c>
      <c r="L60">
        <f t="shared" si="18"/>
        <v>25.569932224276037</v>
      </c>
      <c r="M60">
        <f t="shared" si="17"/>
        <v>26.062846580406664</v>
      </c>
      <c r="N60">
        <f t="shared" si="17"/>
        <v>26.494146642020954</v>
      </c>
      <c r="O60">
        <f t="shared" si="17"/>
        <v>28.650646950092423</v>
      </c>
    </row>
    <row r="61" spans="1:15" x14ac:dyDescent="0.2">
      <c r="A61">
        <v>4</v>
      </c>
      <c r="B61" s="4" t="s">
        <v>350</v>
      </c>
      <c r="C61">
        <v>45000</v>
      </c>
      <c r="D61" s="6">
        <v>0.64</v>
      </c>
      <c r="E61" s="6">
        <v>0.625</v>
      </c>
      <c r="F61" s="6">
        <v>0.64800000000000002</v>
      </c>
      <c r="G61" s="6">
        <v>0.67200000000000004</v>
      </c>
      <c r="H61">
        <f t="shared" si="11"/>
        <v>0.40300000000000002</v>
      </c>
      <c r="I61">
        <f t="shared" si="12"/>
        <v>0.38800000000000001</v>
      </c>
      <c r="J61">
        <f t="shared" si="13"/>
        <v>0.41100000000000003</v>
      </c>
      <c r="K61">
        <f t="shared" si="14"/>
        <v>0.43500000000000005</v>
      </c>
      <c r="L61">
        <f t="shared" si="18"/>
        <v>24.830560690080102</v>
      </c>
      <c r="M61">
        <f t="shared" si="17"/>
        <v>23.906346272335185</v>
      </c>
      <c r="N61">
        <f t="shared" si="17"/>
        <v>25.323475046210724</v>
      </c>
      <c r="O61">
        <f t="shared" si="17"/>
        <v>26.802218114602596</v>
      </c>
    </row>
    <row r="62" spans="1:15" x14ac:dyDescent="0.2">
      <c r="A62">
        <v>4</v>
      </c>
      <c r="B62" s="4" t="s">
        <v>350</v>
      </c>
      <c r="C62">
        <v>50000</v>
      </c>
      <c r="D62" s="6">
        <v>0.64900000000000002</v>
      </c>
      <c r="E62" s="6">
        <v>0.59899999999999998</v>
      </c>
      <c r="F62" s="6">
        <v>0.59599999999999997</v>
      </c>
      <c r="G62" s="6">
        <v>0.67100000000000004</v>
      </c>
      <c r="H62">
        <f t="shared" si="11"/>
        <v>0.41200000000000003</v>
      </c>
      <c r="I62">
        <f t="shared" si="12"/>
        <v>0.36199999999999999</v>
      </c>
      <c r="J62">
        <f t="shared" si="13"/>
        <v>0.35899999999999999</v>
      </c>
      <c r="K62">
        <f t="shared" si="14"/>
        <v>0.43400000000000005</v>
      </c>
      <c r="L62">
        <f t="shared" si="18"/>
        <v>25.385089340727053</v>
      </c>
      <c r="M62">
        <f t="shared" si="17"/>
        <v>22.30437461491066</v>
      </c>
      <c r="N62">
        <f t="shared" si="17"/>
        <v>22.119531731361679</v>
      </c>
      <c r="O62">
        <f t="shared" si="17"/>
        <v>26.740603820086267</v>
      </c>
    </row>
    <row r="63" spans="1:15" x14ac:dyDescent="0.2">
      <c r="A63">
        <v>4</v>
      </c>
      <c r="B63" s="4" t="s">
        <v>351</v>
      </c>
      <c r="C63">
        <v>1</v>
      </c>
      <c r="D63" s="21">
        <v>2.2050000000000001</v>
      </c>
      <c r="E63" s="21">
        <v>2.3210000000000002</v>
      </c>
      <c r="F63" s="21">
        <v>2.34</v>
      </c>
      <c r="G63" s="21">
        <v>2.3690000000000002</v>
      </c>
      <c r="H63">
        <f t="shared" si="11"/>
        <v>1.968</v>
      </c>
      <c r="I63">
        <f t="shared" si="12"/>
        <v>2.0840000000000001</v>
      </c>
      <c r="J63">
        <f t="shared" si="13"/>
        <v>2.1029999999999998</v>
      </c>
      <c r="K63">
        <f t="shared" si="14"/>
        <v>2.1320000000000001</v>
      </c>
      <c r="L63">
        <f>H63/AVERAGE($H$63:$K$63)*100</f>
        <v>94.992156389525775</v>
      </c>
      <c r="M63">
        <f t="shared" ref="M63:O74" si="19">I63/AVERAGE($H$63:$K$63)*100</f>
        <v>100.59128755882709</v>
      </c>
      <c r="N63">
        <f t="shared" si="19"/>
        <v>101.5083866296609</v>
      </c>
      <c r="O63">
        <f t="shared" si="19"/>
        <v>102.90816942198626</v>
      </c>
    </row>
    <row r="64" spans="1:15" x14ac:dyDescent="0.2">
      <c r="A64">
        <v>4</v>
      </c>
      <c r="B64" s="4" t="s">
        <v>351</v>
      </c>
      <c r="C64">
        <v>1000</v>
      </c>
      <c r="D64" s="19">
        <v>1.8720000000000001</v>
      </c>
      <c r="E64" s="18">
        <v>1.823</v>
      </c>
      <c r="F64" s="17">
        <v>1.68</v>
      </c>
      <c r="G64" s="18">
        <v>1.8029999999999999</v>
      </c>
      <c r="H64">
        <f t="shared" si="11"/>
        <v>1.6350000000000002</v>
      </c>
      <c r="I64">
        <f t="shared" si="12"/>
        <v>1.5859999999999999</v>
      </c>
      <c r="J64">
        <f t="shared" si="13"/>
        <v>1.4430000000000001</v>
      </c>
      <c r="K64">
        <f t="shared" si="14"/>
        <v>1.5659999999999998</v>
      </c>
      <c r="L64">
        <f t="shared" ref="L64:L74" si="20">H64/AVERAGE($H$63:$K$63)*100</f>
        <v>78.918788463859073</v>
      </c>
      <c r="M64">
        <f t="shared" si="19"/>
        <v>76.553638228550753</v>
      </c>
      <c r="N64">
        <f t="shared" si="19"/>
        <v>69.651261011222402</v>
      </c>
      <c r="O64">
        <f t="shared" si="19"/>
        <v>75.588270785567758</v>
      </c>
    </row>
    <row r="65" spans="1:15" x14ac:dyDescent="0.2">
      <c r="A65">
        <v>4</v>
      </c>
      <c r="B65" s="4" t="s">
        <v>351</v>
      </c>
      <c r="C65">
        <v>5000</v>
      </c>
      <c r="D65" s="18">
        <v>1.823</v>
      </c>
      <c r="E65" s="17">
        <v>1.615</v>
      </c>
      <c r="F65" s="17">
        <v>1.569</v>
      </c>
      <c r="G65" s="17">
        <v>1.5509999999999999</v>
      </c>
      <c r="H65">
        <f t="shared" si="11"/>
        <v>1.5859999999999999</v>
      </c>
      <c r="I65">
        <f t="shared" si="12"/>
        <v>1.3780000000000001</v>
      </c>
      <c r="J65">
        <f t="shared" si="13"/>
        <v>1.3319999999999999</v>
      </c>
      <c r="K65">
        <f t="shared" si="14"/>
        <v>1.3140000000000001</v>
      </c>
      <c r="L65">
        <f t="shared" si="20"/>
        <v>76.553638228550753</v>
      </c>
      <c r="M65">
        <f t="shared" si="19"/>
        <v>66.513816821527712</v>
      </c>
      <c r="N65">
        <f t="shared" si="19"/>
        <v>64.293471702666821</v>
      </c>
      <c r="O65">
        <f t="shared" si="19"/>
        <v>63.424641003982153</v>
      </c>
    </row>
    <row r="66" spans="1:15" x14ac:dyDescent="0.2">
      <c r="A66">
        <v>4</v>
      </c>
      <c r="B66" s="4" t="s">
        <v>351</v>
      </c>
      <c r="C66">
        <v>10000</v>
      </c>
      <c r="D66" s="18">
        <v>1.744</v>
      </c>
      <c r="E66" s="18">
        <v>1.75</v>
      </c>
      <c r="F66" s="17">
        <v>1.6539999999999999</v>
      </c>
      <c r="G66" s="17">
        <v>1.702</v>
      </c>
      <c r="H66">
        <f t="shared" si="11"/>
        <v>1.5070000000000001</v>
      </c>
      <c r="I66">
        <f t="shared" si="12"/>
        <v>1.5129999999999999</v>
      </c>
      <c r="J66">
        <f t="shared" si="13"/>
        <v>1.4169999999999998</v>
      </c>
      <c r="K66">
        <f t="shared" si="14"/>
        <v>1.4649999999999999</v>
      </c>
      <c r="L66">
        <f t="shared" si="20"/>
        <v>72.740436828767969</v>
      </c>
      <c r="M66">
        <f t="shared" si="19"/>
        <v>73.030047061662856</v>
      </c>
      <c r="N66">
        <f t="shared" si="19"/>
        <v>68.396283335344506</v>
      </c>
      <c r="O66">
        <f t="shared" si="19"/>
        <v>70.713165198503674</v>
      </c>
    </row>
    <row r="67" spans="1:15" x14ac:dyDescent="0.2">
      <c r="A67">
        <v>4</v>
      </c>
      <c r="B67" s="4" t="s">
        <v>351</v>
      </c>
      <c r="C67">
        <v>15000</v>
      </c>
      <c r="D67" s="18">
        <v>1.738</v>
      </c>
      <c r="E67" s="18">
        <v>1.758</v>
      </c>
      <c r="F67" s="18">
        <v>1.7509999999999999</v>
      </c>
      <c r="G67" s="17">
        <v>1.657</v>
      </c>
      <c r="H67">
        <f t="shared" si="11"/>
        <v>1.5009999999999999</v>
      </c>
      <c r="I67">
        <f t="shared" si="12"/>
        <v>1.5209999999999999</v>
      </c>
      <c r="J67">
        <f t="shared" si="13"/>
        <v>1.5139999999999998</v>
      </c>
      <c r="K67">
        <f t="shared" si="14"/>
        <v>1.42</v>
      </c>
      <c r="L67">
        <f t="shared" si="20"/>
        <v>72.450826595873053</v>
      </c>
      <c r="M67">
        <f t="shared" si="19"/>
        <v>73.416194038856048</v>
      </c>
      <c r="N67">
        <f t="shared" si="19"/>
        <v>73.078315433811994</v>
      </c>
      <c r="O67">
        <f t="shared" si="19"/>
        <v>68.541088451791964</v>
      </c>
    </row>
    <row r="68" spans="1:15" x14ac:dyDescent="0.2">
      <c r="A68">
        <v>4</v>
      </c>
      <c r="B68" s="4" t="s">
        <v>351</v>
      </c>
      <c r="C68">
        <v>20000</v>
      </c>
      <c r="D68" s="17">
        <v>1.585</v>
      </c>
      <c r="E68" s="17">
        <v>1.5549999999999999</v>
      </c>
      <c r="F68" s="17">
        <v>1.548</v>
      </c>
      <c r="G68" s="17">
        <v>1.55</v>
      </c>
      <c r="H68">
        <f t="shared" si="11"/>
        <v>1.3479999999999999</v>
      </c>
      <c r="I68">
        <f t="shared" si="12"/>
        <v>1.3180000000000001</v>
      </c>
      <c r="J68">
        <f t="shared" si="13"/>
        <v>1.3109999999999999</v>
      </c>
      <c r="K68">
        <f t="shared" si="14"/>
        <v>1.3130000000000002</v>
      </c>
      <c r="L68">
        <f t="shared" si="20"/>
        <v>65.06576565705322</v>
      </c>
      <c r="M68">
        <f t="shared" si="19"/>
        <v>63.617714492578749</v>
      </c>
      <c r="N68">
        <f t="shared" si="19"/>
        <v>63.279835887534695</v>
      </c>
      <c r="O68">
        <f t="shared" si="19"/>
        <v>63.376372631833014</v>
      </c>
    </row>
    <row r="69" spans="1:15" x14ac:dyDescent="0.2">
      <c r="A69">
        <v>4</v>
      </c>
      <c r="B69" s="4" t="s">
        <v>351</v>
      </c>
      <c r="C69">
        <v>25000</v>
      </c>
      <c r="D69" s="17">
        <v>1.6419999999999999</v>
      </c>
      <c r="E69" s="17">
        <v>1.627</v>
      </c>
      <c r="F69" s="17">
        <v>1.6240000000000001</v>
      </c>
      <c r="G69" s="17">
        <v>1.69</v>
      </c>
      <c r="H69">
        <f t="shared" si="11"/>
        <v>1.4049999999999998</v>
      </c>
      <c r="I69">
        <f t="shared" si="12"/>
        <v>1.3900000000000001</v>
      </c>
      <c r="J69">
        <f t="shared" si="13"/>
        <v>1.387</v>
      </c>
      <c r="K69">
        <f t="shared" si="14"/>
        <v>1.4529999999999998</v>
      </c>
      <c r="L69">
        <f t="shared" si="20"/>
        <v>67.817062869554718</v>
      </c>
      <c r="M69">
        <f t="shared" si="19"/>
        <v>67.0930372873175</v>
      </c>
      <c r="N69">
        <f t="shared" si="19"/>
        <v>66.948232170870043</v>
      </c>
      <c r="O69">
        <f t="shared" si="19"/>
        <v>70.1339447327139</v>
      </c>
    </row>
    <row r="70" spans="1:15" x14ac:dyDescent="0.2">
      <c r="A70">
        <v>4</v>
      </c>
      <c r="B70" s="4" t="s">
        <v>351</v>
      </c>
      <c r="C70">
        <v>30000</v>
      </c>
      <c r="D70" s="17">
        <v>1.569</v>
      </c>
      <c r="E70" s="18">
        <v>1.7130000000000001</v>
      </c>
      <c r="F70" s="17">
        <v>1.6839999999999999</v>
      </c>
      <c r="G70" s="17">
        <v>1.6339999999999999</v>
      </c>
      <c r="H70">
        <f t="shared" si="11"/>
        <v>1.3319999999999999</v>
      </c>
      <c r="I70">
        <f t="shared" si="12"/>
        <v>1.476</v>
      </c>
      <c r="J70">
        <f t="shared" si="13"/>
        <v>1.4470000000000001</v>
      </c>
      <c r="K70">
        <f t="shared" si="14"/>
        <v>1.3969999999999998</v>
      </c>
      <c r="L70">
        <f t="shared" si="20"/>
        <v>64.293471702666821</v>
      </c>
      <c r="M70">
        <f t="shared" si="19"/>
        <v>71.244117292144324</v>
      </c>
      <c r="N70">
        <f t="shared" si="19"/>
        <v>69.844334499818999</v>
      </c>
      <c r="O70">
        <f t="shared" si="19"/>
        <v>67.430915892361526</v>
      </c>
    </row>
    <row r="71" spans="1:15" x14ac:dyDescent="0.2">
      <c r="A71">
        <v>4</v>
      </c>
      <c r="B71" s="4" t="s">
        <v>351</v>
      </c>
      <c r="C71">
        <v>35000</v>
      </c>
      <c r="D71" s="17">
        <v>1.5980000000000001</v>
      </c>
      <c r="E71" s="17">
        <v>1.5920000000000001</v>
      </c>
      <c r="F71" s="17">
        <v>1.6439999999999999</v>
      </c>
      <c r="G71" s="17">
        <v>1.6519999999999999</v>
      </c>
      <c r="H71">
        <f t="shared" si="11"/>
        <v>1.3610000000000002</v>
      </c>
      <c r="I71">
        <f t="shared" si="12"/>
        <v>1.355</v>
      </c>
      <c r="J71">
        <f t="shared" si="13"/>
        <v>1.407</v>
      </c>
      <c r="K71">
        <f t="shared" si="14"/>
        <v>1.415</v>
      </c>
      <c r="L71">
        <f t="shared" si="20"/>
        <v>65.693254494992175</v>
      </c>
      <c r="M71">
        <f t="shared" si="19"/>
        <v>65.403644262097274</v>
      </c>
      <c r="N71">
        <f t="shared" si="19"/>
        <v>67.913599613853037</v>
      </c>
      <c r="O71">
        <f t="shared" si="19"/>
        <v>68.29974659104623</v>
      </c>
    </row>
    <row r="72" spans="1:15" x14ac:dyDescent="0.2">
      <c r="A72">
        <v>4</v>
      </c>
      <c r="B72" s="4" t="s">
        <v>351</v>
      </c>
      <c r="C72">
        <v>40000</v>
      </c>
      <c r="D72" s="17">
        <v>1.5760000000000001</v>
      </c>
      <c r="E72" s="16">
        <v>1.536</v>
      </c>
      <c r="F72" s="17">
        <v>1.577</v>
      </c>
      <c r="G72" s="16">
        <v>1.4990000000000001</v>
      </c>
      <c r="H72">
        <f t="shared" si="11"/>
        <v>1.339</v>
      </c>
      <c r="I72">
        <f t="shared" si="12"/>
        <v>1.2989999999999999</v>
      </c>
      <c r="J72">
        <f t="shared" si="13"/>
        <v>1.3399999999999999</v>
      </c>
      <c r="K72">
        <f t="shared" si="14"/>
        <v>1.262</v>
      </c>
      <c r="L72">
        <f t="shared" si="20"/>
        <v>64.631350307710875</v>
      </c>
      <c r="M72">
        <f t="shared" si="19"/>
        <v>62.700615421744907</v>
      </c>
      <c r="N72">
        <f t="shared" si="19"/>
        <v>64.679618679860013</v>
      </c>
      <c r="O72">
        <f t="shared" si="19"/>
        <v>60.914685652226389</v>
      </c>
    </row>
    <row r="73" spans="1:15" x14ac:dyDescent="0.2">
      <c r="A73">
        <v>4</v>
      </c>
      <c r="B73" s="4" t="s">
        <v>351</v>
      </c>
      <c r="C73">
        <v>45000</v>
      </c>
      <c r="D73" s="16">
        <v>1.534</v>
      </c>
      <c r="E73" s="16">
        <v>1.42</v>
      </c>
      <c r="F73" s="16">
        <v>1.4</v>
      </c>
      <c r="G73" s="37"/>
      <c r="H73">
        <f t="shared" si="11"/>
        <v>1.2970000000000002</v>
      </c>
      <c r="I73">
        <f t="shared" si="12"/>
        <v>1.1829999999999998</v>
      </c>
      <c r="J73">
        <f t="shared" si="13"/>
        <v>1.1629999999999998</v>
      </c>
      <c r="K73">
        <f t="shared" si="14"/>
        <v>-0.23699999999999999</v>
      </c>
      <c r="L73">
        <f t="shared" si="20"/>
        <v>62.604078677446616</v>
      </c>
      <c r="M73">
        <f t="shared" si="19"/>
        <v>57.101484252443576</v>
      </c>
      <c r="N73">
        <f t="shared" si="19"/>
        <v>56.136116809460603</v>
      </c>
    </row>
    <row r="74" spans="1:15" x14ac:dyDescent="0.2">
      <c r="A74">
        <v>4</v>
      </c>
      <c r="B74" s="4" t="s">
        <v>351</v>
      </c>
      <c r="C74">
        <v>50000</v>
      </c>
      <c r="D74" s="38">
        <v>1.2849999999999999</v>
      </c>
      <c r="E74" s="38">
        <v>1.32</v>
      </c>
      <c r="F74" s="38">
        <v>1.2829999999999999</v>
      </c>
      <c r="G74" s="37"/>
      <c r="H74">
        <f t="shared" si="11"/>
        <v>1.048</v>
      </c>
      <c r="I74">
        <f t="shared" si="12"/>
        <v>1.0830000000000002</v>
      </c>
      <c r="J74">
        <f t="shared" si="13"/>
        <v>1.0459999999999998</v>
      </c>
      <c r="K74">
        <f t="shared" si="14"/>
        <v>-0.23699999999999999</v>
      </c>
      <c r="L74">
        <f t="shared" si="20"/>
        <v>50.585254012308447</v>
      </c>
      <c r="M74">
        <f t="shared" si="19"/>
        <v>52.274647037528673</v>
      </c>
      <c r="N74">
        <f t="shared" si="19"/>
        <v>50.488717268010127</v>
      </c>
    </row>
    <row r="75" spans="1:15" x14ac:dyDescent="0.2">
      <c r="A75">
        <v>4</v>
      </c>
      <c r="C75" t="s">
        <v>303</v>
      </c>
      <c r="D75" s="1">
        <v>0.24199999999999999</v>
      </c>
      <c r="E75" s="1">
        <v>0.23200000000000001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A217-5C3E-2346-AE4E-1A02A326BE4B}">
  <dimension ref="A1:Q50"/>
  <sheetViews>
    <sheetView tabSelected="1" workbookViewId="0">
      <selection sqref="A1:I50"/>
    </sheetView>
  </sheetViews>
  <sheetFormatPr baseColWidth="10" defaultRowHeight="16" x14ac:dyDescent="0.2"/>
  <cols>
    <col min="2" max="2" width="22.83203125" customWidth="1"/>
  </cols>
  <sheetData>
    <row r="1" spans="1:17" x14ac:dyDescent="0.2">
      <c r="A1" s="4" t="s">
        <v>308</v>
      </c>
      <c r="B1" s="4" t="s">
        <v>307</v>
      </c>
      <c r="C1" s="4" t="s">
        <v>306</v>
      </c>
    </row>
    <row r="2" spans="1:17" x14ac:dyDescent="0.2">
      <c r="A2">
        <v>3</v>
      </c>
      <c r="B2" s="4" t="s">
        <v>352</v>
      </c>
      <c r="C2">
        <v>1</v>
      </c>
      <c r="D2" s="25">
        <v>1.6830000000000001</v>
      </c>
      <c r="E2" s="25">
        <v>1.758</v>
      </c>
      <c r="F2" s="25">
        <v>1.738</v>
      </c>
      <c r="G2" s="25">
        <v>1.76</v>
      </c>
      <c r="H2" s="39"/>
      <c r="I2" s="39"/>
      <c r="J2">
        <f t="shared" ref="J2:J49" si="0">D2-AVERAGE($D$50:$I$50)</f>
        <v>1.4768333333333334</v>
      </c>
      <c r="K2">
        <f t="shared" ref="K2:K49" si="1">E2-AVERAGE($D$50:$I$50)</f>
        <v>1.5518333333333334</v>
      </c>
      <c r="L2">
        <f t="shared" ref="L2:L49" si="2">F2-AVERAGE($D$50:$I$50)</f>
        <v>1.5318333333333334</v>
      </c>
      <c r="M2">
        <f t="shared" ref="M2:M49" si="3">G2-AVERAGE($D$50:$I$50)</f>
        <v>1.5538333333333334</v>
      </c>
      <c r="N2">
        <f>J2/AVERAGE($J$2:$M$2)*100</f>
        <v>96.61451234803468</v>
      </c>
      <c r="O2">
        <f t="shared" ref="O2:Q13" si="4">K2/AVERAGE($J$2:$M$2)*100</f>
        <v>101.52101619146268</v>
      </c>
      <c r="P2">
        <f t="shared" si="4"/>
        <v>100.21261516654853</v>
      </c>
      <c r="Q2">
        <f t="shared" si="4"/>
        <v>101.6518562939541</v>
      </c>
    </row>
    <row r="3" spans="1:17" x14ac:dyDescent="0.2">
      <c r="A3">
        <v>3</v>
      </c>
      <c r="B3" s="4" t="s">
        <v>352</v>
      </c>
      <c r="C3">
        <v>1000</v>
      </c>
      <c r="D3" s="24">
        <v>1.802</v>
      </c>
      <c r="E3" s="25">
        <v>1.7769999999999999</v>
      </c>
      <c r="F3" s="25">
        <v>1.7609999999999999</v>
      </c>
      <c r="G3" s="25">
        <v>1.77</v>
      </c>
      <c r="H3" s="39"/>
      <c r="I3" s="39"/>
      <c r="J3">
        <f t="shared" si="0"/>
        <v>1.5958333333333334</v>
      </c>
      <c r="K3">
        <f t="shared" si="1"/>
        <v>1.5708333333333333</v>
      </c>
      <c r="L3">
        <f t="shared" si="2"/>
        <v>1.5548333333333333</v>
      </c>
      <c r="M3">
        <f t="shared" si="3"/>
        <v>1.5638333333333334</v>
      </c>
      <c r="N3">
        <f t="shared" ref="N3:N13" si="5">J3/AVERAGE($J$2:$M$2)*100</f>
        <v>104.39949844627378</v>
      </c>
      <c r="O3">
        <f t="shared" si="4"/>
        <v>102.76399716513112</v>
      </c>
      <c r="P3">
        <f t="shared" si="4"/>
        <v>101.71727634519981</v>
      </c>
      <c r="Q3">
        <f t="shared" si="4"/>
        <v>102.30605680641116</v>
      </c>
    </row>
    <row r="4" spans="1:17" x14ac:dyDescent="0.2">
      <c r="A4">
        <v>3</v>
      </c>
      <c r="B4" s="4" t="s">
        <v>352</v>
      </c>
      <c r="C4">
        <v>5000</v>
      </c>
      <c r="D4" s="24">
        <v>1.911</v>
      </c>
      <c r="E4" s="13">
        <v>1.6160000000000001</v>
      </c>
      <c r="F4" s="13">
        <v>1.536</v>
      </c>
      <c r="G4" s="13">
        <v>1.579</v>
      </c>
      <c r="H4" s="40"/>
      <c r="I4" s="40"/>
      <c r="J4">
        <f t="shared" si="0"/>
        <v>1.7048333333333334</v>
      </c>
      <c r="K4">
        <f t="shared" si="1"/>
        <v>1.4098333333333335</v>
      </c>
      <c r="L4">
        <f t="shared" si="2"/>
        <v>1.3298333333333334</v>
      </c>
      <c r="M4">
        <f t="shared" si="3"/>
        <v>1.3728333333333333</v>
      </c>
      <c r="N4">
        <f t="shared" si="5"/>
        <v>111.53028403205583</v>
      </c>
      <c r="O4">
        <f t="shared" si="4"/>
        <v>92.231368914572315</v>
      </c>
      <c r="P4">
        <f t="shared" si="4"/>
        <v>86.997764814915783</v>
      </c>
      <c r="Q4">
        <f t="shared" si="4"/>
        <v>89.810827018481163</v>
      </c>
    </row>
    <row r="5" spans="1:17" x14ac:dyDescent="0.2">
      <c r="A5">
        <v>3</v>
      </c>
      <c r="B5" s="4" t="s">
        <v>352</v>
      </c>
      <c r="C5">
        <v>10000</v>
      </c>
      <c r="D5" s="12">
        <v>1.4550000000000001</v>
      </c>
      <c r="E5" s="12">
        <v>1.4550000000000001</v>
      </c>
      <c r="F5" s="12">
        <v>1.4019999999999999</v>
      </c>
      <c r="G5" s="12">
        <v>1.4239999999999999</v>
      </c>
      <c r="H5" s="41"/>
      <c r="I5" s="41"/>
      <c r="J5">
        <f t="shared" si="0"/>
        <v>1.2488333333333335</v>
      </c>
      <c r="K5">
        <f t="shared" si="1"/>
        <v>1.2488333333333335</v>
      </c>
      <c r="L5">
        <f t="shared" si="2"/>
        <v>1.1958333333333333</v>
      </c>
      <c r="M5">
        <f t="shared" si="3"/>
        <v>1.2178333333333333</v>
      </c>
      <c r="N5">
        <f t="shared" si="5"/>
        <v>81.698740664013528</v>
      </c>
      <c r="O5">
        <f t="shared" si="4"/>
        <v>81.698740664013528</v>
      </c>
      <c r="P5">
        <f t="shared" si="4"/>
        <v>78.231477947991053</v>
      </c>
      <c r="Q5">
        <f t="shared" si="4"/>
        <v>79.670719075396605</v>
      </c>
    </row>
    <row r="6" spans="1:17" x14ac:dyDescent="0.2">
      <c r="A6">
        <v>3</v>
      </c>
      <c r="B6" s="4" t="s">
        <v>352</v>
      </c>
      <c r="C6">
        <v>15000</v>
      </c>
      <c r="D6" s="11">
        <v>1.37</v>
      </c>
      <c r="E6" s="13">
        <v>1.542</v>
      </c>
      <c r="F6" s="11">
        <v>1.35</v>
      </c>
      <c r="G6" s="12">
        <v>1.41</v>
      </c>
      <c r="H6" s="41"/>
      <c r="I6" s="41"/>
      <c r="J6">
        <f t="shared" si="0"/>
        <v>1.1638333333333335</v>
      </c>
      <c r="K6">
        <f t="shared" si="1"/>
        <v>1.3358333333333334</v>
      </c>
      <c r="L6">
        <f t="shared" si="2"/>
        <v>1.1438333333333335</v>
      </c>
      <c r="M6">
        <f t="shared" si="3"/>
        <v>1.2038333333333333</v>
      </c>
      <c r="N6">
        <f t="shared" si="5"/>
        <v>76.138036308128449</v>
      </c>
      <c r="O6">
        <f t="shared" si="4"/>
        <v>87.390285122390011</v>
      </c>
      <c r="P6">
        <f t="shared" si="4"/>
        <v>74.829635283214316</v>
      </c>
      <c r="Q6">
        <f t="shared" si="4"/>
        <v>78.754838357956714</v>
      </c>
    </row>
    <row r="7" spans="1:17" x14ac:dyDescent="0.2">
      <c r="A7">
        <v>3</v>
      </c>
      <c r="B7" s="4" t="s">
        <v>352</v>
      </c>
      <c r="C7">
        <v>20000</v>
      </c>
      <c r="D7" s="10">
        <v>1.1399999999999999</v>
      </c>
      <c r="E7" s="10">
        <v>1.2210000000000001</v>
      </c>
      <c r="F7" s="11">
        <v>1.2569999999999999</v>
      </c>
      <c r="G7" s="11">
        <v>1.2749999999999999</v>
      </c>
      <c r="H7" s="42"/>
      <c r="I7" s="42"/>
      <c r="J7">
        <f t="shared" si="0"/>
        <v>0.93383333333333318</v>
      </c>
      <c r="K7">
        <f t="shared" si="1"/>
        <v>1.0148333333333335</v>
      </c>
      <c r="L7">
        <f t="shared" si="2"/>
        <v>1.0508333333333333</v>
      </c>
      <c r="M7">
        <f t="shared" si="3"/>
        <v>1.0688333333333333</v>
      </c>
      <c r="N7">
        <f t="shared" si="5"/>
        <v>61.091424521615863</v>
      </c>
      <c r="O7">
        <f t="shared" si="4"/>
        <v>66.390448672518133</v>
      </c>
      <c r="P7">
        <f t="shared" si="4"/>
        <v>68.745570517363561</v>
      </c>
      <c r="Q7">
        <f t="shared" si="4"/>
        <v>69.923131439786289</v>
      </c>
    </row>
    <row r="8" spans="1:17" x14ac:dyDescent="0.2">
      <c r="A8">
        <v>3</v>
      </c>
      <c r="B8" s="4" t="s">
        <v>352</v>
      </c>
      <c r="C8">
        <v>25000</v>
      </c>
      <c r="D8" s="10">
        <v>1.179</v>
      </c>
      <c r="E8" s="10">
        <v>1.173</v>
      </c>
      <c r="F8" s="11">
        <v>1.2609999999999999</v>
      </c>
      <c r="G8" s="10">
        <v>1.2230000000000001</v>
      </c>
      <c r="H8" s="43"/>
      <c r="I8" s="43"/>
      <c r="J8">
        <f t="shared" si="0"/>
        <v>0.97283333333333333</v>
      </c>
      <c r="K8">
        <f t="shared" si="1"/>
        <v>0.96683333333333332</v>
      </c>
      <c r="L8">
        <f t="shared" si="2"/>
        <v>1.0548333333333333</v>
      </c>
      <c r="M8">
        <f t="shared" si="3"/>
        <v>1.0168333333333335</v>
      </c>
      <c r="N8">
        <f t="shared" si="5"/>
        <v>63.642806520198434</v>
      </c>
      <c r="O8">
        <f t="shared" si="4"/>
        <v>63.250286212724191</v>
      </c>
      <c r="P8">
        <f t="shared" si="4"/>
        <v>69.007250722346384</v>
      </c>
      <c r="Q8">
        <f t="shared" si="4"/>
        <v>66.521288775009552</v>
      </c>
    </row>
    <row r="9" spans="1:17" x14ac:dyDescent="0.2">
      <c r="A9">
        <v>3</v>
      </c>
      <c r="B9" s="4" t="s">
        <v>352</v>
      </c>
      <c r="C9">
        <v>30000</v>
      </c>
      <c r="D9" s="10">
        <v>1.153</v>
      </c>
      <c r="E9" s="10">
        <v>1.117</v>
      </c>
      <c r="F9" s="10">
        <v>1.1120000000000001</v>
      </c>
      <c r="G9" s="9">
        <v>1.105</v>
      </c>
      <c r="H9" s="44"/>
      <c r="I9" s="44"/>
      <c r="J9">
        <f t="shared" si="0"/>
        <v>0.9468333333333333</v>
      </c>
      <c r="K9">
        <f t="shared" si="1"/>
        <v>0.91083333333333327</v>
      </c>
      <c r="L9">
        <f t="shared" si="2"/>
        <v>0.90583333333333338</v>
      </c>
      <c r="M9">
        <f t="shared" si="3"/>
        <v>0.89883333333333326</v>
      </c>
      <c r="N9">
        <f t="shared" si="5"/>
        <v>61.941885187810065</v>
      </c>
      <c r="O9">
        <f t="shared" si="4"/>
        <v>59.586763342964609</v>
      </c>
      <c r="P9">
        <f t="shared" si="4"/>
        <v>59.259663086736083</v>
      </c>
      <c r="Q9">
        <f t="shared" si="4"/>
        <v>58.801722728016124</v>
      </c>
    </row>
    <row r="10" spans="1:17" x14ac:dyDescent="0.2">
      <c r="A10">
        <v>3</v>
      </c>
      <c r="B10" s="4" t="s">
        <v>352</v>
      </c>
      <c r="C10">
        <v>35000</v>
      </c>
      <c r="D10" s="8">
        <v>0.96699999999999997</v>
      </c>
      <c r="E10" s="9">
        <v>0.997</v>
      </c>
      <c r="F10" s="9">
        <v>0.998</v>
      </c>
      <c r="G10" s="8">
        <v>0.97199999999999998</v>
      </c>
      <c r="H10" s="45"/>
      <c r="I10" s="45"/>
      <c r="J10">
        <f t="shared" si="0"/>
        <v>0.76083333333333325</v>
      </c>
      <c r="K10">
        <f t="shared" si="1"/>
        <v>0.79083333333333328</v>
      </c>
      <c r="L10">
        <f t="shared" si="2"/>
        <v>0.79183333333333328</v>
      </c>
      <c r="M10">
        <f t="shared" si="3"/>
        <v>0.76583333333333325</v>
      </c>
      <c r="N10">
        <f t="shared" si="5"/>
        <v>49.773755656108584</v>
      </c>
      <c r="O10">
        <f t="shared" si="4"/>
        <v>51.736357193479797</v>
      </c>
      <c r="P10">
        <f t="shared" si="4"/>
        <v>51.8017772447255</v>
      </c>
      <c r="Q10">
        <f t="shared" si="4"/>
        <v>50.100855912337124</v>
      </c>
    </row>
    <row r="11" spans="1:17" x14ac:dyDescent="0.2">
      <c r="A11">
        <v>3</v>
      </c>
      <c r="B11" s="4" t="s">
        <v>352</v>
      </c>
      <c r="C11">
        <v>40000</v>
      </c>
      <c r="D11" s="7">
        <v>0.82499999999999996</v>
      </c>
      <c r="E11" s="8">
        <v>0.84599999999999997</v>
      </c>
      <c r="F11" s="7">
        <v>0.78500000000000003</v>
      </c>
      <c r="G11" s="7">
        <v>0.83199999999999996</v>
      </c>
      <c r="H11" s="46"/>
      <c r="I11" s="46"/>
      <c r="J11">
        <f t="shared" si="0"/>
        <v>0.61883333333333324</v>
      </c>
      <c r="K11">
        <f t="shared" si="1"/>
        <v>0.63983333333333325</v>
      </c>
      <c r="L11">
        <f t="shared" si="2"/>
        <v>0.57883333333333331</v>
      </c>
      <c r="M11">
        <f t="shared" si="3"/>
        <v>0.62583333333333324</v>
      </c>
      <c r="N11">
        <f t="shared" si="5"/>
        <v>40.48410837921822</v>
      </c>
      <c r="O11">
        <f t="shared" si="4"/>
        <v>41.85792945537807</v>
      </c>
      <c r="P11">
        <f t="shared" si="4"/>
        <v>37.867306329389955</v>
      </c>
      <c r="Q11">
        <f t="shared" si="4"/>
        <v>40.942048737938173</v>
      </c>
    </row>
    <row r="12" spans="1:17" x14ac:dyDescent="0.2">
      <c r="A12">
        <v>3</v>
      </c>
      <c r="B12" s="4" t="s">
        <v>352</v>
      </c>
      <c r="C12">
        <v>45000</v>
      </c>
      <c r="D12" s="6">
        <v>0.70499999999999996</v>
      </c>
      <c r="E12" s="7">
        <v>0.76600000000000001</v>
      </c>
      <c r="F12" s="7">
        <v>0.753</v>
      </c>
      <c r="G12" s="6">
        <v>0.70699999999999996</v>
      </c>
      <c r="H12" s="47"/>
      <c r="I12" s="47"/>
      <c r="J12">
        <f t="shared" si="0"/>
        <v>0.49883333333333324</v>
      </c>
      <c r="K12">
        <f t="shared" si="1"/>
        <v>0.55983333333333329</v>
      </c>
      <c r="L12">
        <f t="shared" si="2"/>
        <v>0.54683333333333328</v>
      </c>
      <c r="M12">
        <f t="shared" si="3"/>
        <v>0.50083333333333324</v>
      </c>
      <c r="N12">
        <f t="shared" si="5"/>
        <v>32.633702229733409</v>
      </c>
      <c r="O12">
        <f t="shared" si="4"/>
        <v>36.624325355721524</v>
      </c>
      <c r="P12">
        <f t="shared" si="4"/>
        <v>35.773864689527336</v>
      </c>
      <c r="Q12">
        <f t="shared" si="4"/>
        <v>32.764542332224821</v>
      </c>
    </row>
    <row r="13" spans="1:17" x14ac:dyDescent="0.2">
      <c r="A13">
        <v>3</v>
      </c>
      <c r="B13" s="4" t="s">
        <v>352</v>
      </c>
      <c r="C13">
        <v>50000</v>
      </c>
      <c r="D13" s="6">
        <v>0.70699999999999996</v>
      </c>
      <c r="E13" s="6">
        <v>0.67500000000000004</v>
      </c>
      <c r="F13" s="7">
        <v>0.74299999999999999</v>
      </c>
      <c r="G13" s="8">
        <v>0.88600000000000001</v>
      </c>
      <c r="H13" s="45"/>
      <c r="I13" s="45"/>
      <c r="J13">
        <f t="shared" si="0"/>
        <v>0.50083333333333324</v>
      </c>
      <c r="K13">
        <f t="shared" si="1"/>
        <v>0.46883333333333332</v>
      </c>
      <c r="L13">
        <f t="shared" si="2"/>
        <v>0.53683333333333327</v>
      </c>
      <c r="M13">
        <f t="shared" si="3"/>
        <v>0.67983333333333329</v>
      </c>
      <c r="N13">
        <f t="shared" si="5"/>
        <v>32.764542332224821</v>
      </c>
      <c r="O13">
        <f t="shared" si="4"/>
        <v>30.671100692362209</v>
      </c>
      <c r="P13">
        <f t="shared" si="4"/>
        <v>35.119664177070263</v>
      </c>
      <c r="Q13">
        <f t="shared" si="4"/>
        <v>44.474731505206336</v>
      </c>
    </row>
    <row r="14" spans="1:17" x14ac:dyDescent="0.2">
      <c r="A14">
        <v>3</v>
      </c>
      <c r="B14" s="4" t="s">
        <v>353</v>
      </c>
      <c r="C14">
        <v>1</v>
      </c>
      <c r="D14" s="25">
        <v>1.6459999999999999</v>
      </c>
      <c r="E14" s="24">
        <v>1.7150000000000001</v>
      </c>
      <c r="F14" s="24">
        <v>1.712</v>
      </c>
      <c r="G14" s="25">
        <v>1.6879999999999999</v>
      </c>
      <c r="H14" s="39"/>
      <c r="I14" s="39"/>
      <c r="J14">
        <f t="shared" si="0"/>
        <v>1.4398333333333333</v>
      </c>
      <c r="K14">
        <f t="shared" si="1"/>
        <v>1.5088333333333335</v>
      </c>
      <c r="L14">
        <f t="shared" si="2"/>
        <v>1.5058333333333334</v>
      </c>
      <c r="M14">
        <f t="shared" si="3"/>
        <v>1.4818333333333333</v>
      </c>
      <c r="N14">
        <f>J14/AVERAGE($J$14:$M$14)*100</f>
        <v>97.018361502611029</v>
      </c>
      <c r="O14">
        <f t="shared" ref="O14:Q25" si="6">K14/AVERAGE($J$14:$M$14)*100</f>
        <v>101.66769610870909</v>
      </c>
      <c r="P14">
        <f t="shared" si="6"/>
        <v>101.46555112583525</v>
      </c>
      <c r="Q14">
        <f t="shared" si="6"/>
        <v>99.848391262844629</v>
      </c>
    </row>
    <row r="15" spans="1:17" x14ac:dyDescent="0.2">
      <c r="A15">
        <v>3</v>
      </c>
      <c r="B15" s="4" t="s">
        <v>353</v>
      </c>
      <c r="C15">
        <v>1000</v>
      </c>
      <c r="D15" s="24">
        <v>1.796</v>
      </c>
      <c r="E15" s="24">
        <v>1.83</v>
      </c>
      <c r="F15" s="24">
        <v>1.7589999999999999</v>
      </c>
      <c r="G15" s="24">
        <v>1.7130000000000001</v>
      </c>
      <c r="H15" s="48"/>
      <c r="I15" s="48"/>
      <c r="J15">
        <f t="shared" si="0"/>
        <v>1.5898333333333334</v>
      </c>
      <c r="K15">
        <f t="shared" si="1"/>
        <v>1.6238333333333335</v>
      </c>
      <c r="L15">
        <f t="shared" si="2"/>
        <v>1.5528333333333333</v>
      </c>
      <c r="M15">
        <f t="shared" si="3"/>
        <v>1.5068333333333335</v>
      </c>
      <c r="N15">
        <f t="shared" ref="N15:N25" si="7">J15/AVERAGE($J$14:$M$14)*100</f>
        <v>107.12561064630243</v>
      </c>
      <c r="O15">
        <f t="shared" si="6"/>
        <v>109.41658711887247</v>
      </c>
      <c r="P15">
        <f t="shared" si="6"/>
        <v>104.63248919085855</v>
      </c>
      <c r="Q15">
        <f t="shared" si="6"/>
        <v>101.53293278679321</v>
      </c>
    </row>
    <row r="16" spans="1:17" x14ac:dyDescent="0.2">
      <c r="A16">
        <v>3</v>
      </c>
      <c r="B16" s="4" t="s">
        <v>353</v>
      </c>
      <c r="C16">
        <v>5000</v>
      </c>
      <c r="D16" s="25">
        <v>1.66</v>
      </c>
      <c r="E16" s="25">
        <v>1.679</v>
      </c>
      <c r="F16" s="25">
        <v>1.647</v>
      </c>
      <c r="G16" s="25">
        <v>1.6339999999999999</v>
      </c>
      <c r="H16" s="39"/>
      <c r="I16" s="39"/>
      <c r="J16">
        <f t="shared" si="0"/>
        <v>1.4538333333333333</v>
      </c>
      <c r="K16">
        <f t="shared" si="1"/>
        <v>1.4728333333333334</v>
      </c>
      <c r="L16">
        <f t="shared" si="2"/>
        <v>1.4408333333333334</v>
      </c>
      <c r="M16">
        <f t="shared" si="3"/>
        <v>1.4278333333333333</v>
      </c>
      <c r="N16">
        <f t="shared" si="7"/>
        <v>97.961704756022229</v>
      </c>
      <c r="O16">
        <f t="shared" si="6"/>
        <v>99.241956314223145</v>
      </c>
      <c r="P16">
        <f t="shared" si="6"/>
        <v>97.085743163568978</v>
      </c>
      <c r="Q16">
        <f t="shared" si="6"/>
        <v>96.209781571115712</v>
      </c>
    </row>
    <row r="17" spans="1:17" x14ac:dyDescent="0.2">
      <c r="A17">
        <v>3</v>
      </c>
      <c r="B17" s="4" t="s">
        <v>353</v>
      </c>
      <c r="C17">
        <v>10000</v>
      </c>
      <c r="D17" s="13">
        <v>1.514</v>
      </c>
      <c r="E17" s="13">
        <v>1.5580000000000001</v>
      </c>
      <c r="F17" s="13">
        <v>1.5469999999999999</v>
      </c>
      <c r="G17" s="13">
        <v>1.4910000000000001</v>
      </c>
      <c r="H17" s="40"/>
      <c r="I17" s="40"/>
      <c r="J17">
        <f t="shared" si="0"/>
        <v>1.3078333333333334</v>
      </c>
      <c r="K17">
        <f t="shared" si="1"/>
        <v>1.3518333333333334</v>
      </c>
      <c r="L17">
        <f t="shared" si="2"/>
        <v>1.3408333333333333</v>
      </c>
      <c r="M17">
        <f t="shared" si="3"/>
        <v>1.2848333333333335</v>
      </c>
      <c r="N17">
        <f t="shared" si="7"/>
        <v>88.12398225616262</v>
      </c>
      <c r="O17">
        <f t="shared" si="6"/>
        <v>91.08877533831209</v>
      </c>
      <c r="P17">
        <f t="shared" si="6"/>
        <v>90.347577067774708</v>
      </c>
      <c r="Q17">
        <f t="shared" si="6"/>
        <v>86.57420405412995</v>
      </c>
    </row>
    <row r="18" spans="1:17" x14ac:dyDescent="0.2">
      <c r="A18">
        <v>3</v>
      </c>
      <c r="B18" s="4" t="s">
        <v>353</v>
      </c>
      <c r="C18">
        <v>15000</v>
      </c>
      <c r="D18" s="12">
        <v>1.3280000000000001</v>
      </c>
      <c r="E18" s="13">
        <v>1.454</v>
      </c>
      <c r="F18" s="12">
        <v>1.4139999999999999</v>
      </c>
      <c r="G18" s="12">
        <v>1.3939999999999999</v>
      </c>
      <c r="H18" s="41"/>
      <c r="I18" s="41"/>
      <c r="J18">
        <f t="shared" si="0"/>
        <v>1.1218333333333335</v>
      </c>
      <c r="K18">
        <f t="shared" si="1"/>
        <v>1.2478333333333333</v>
      </c>
      <c r="L18">
        <f t="shared" si="2"/>
        <v>1.2078333333333333</v>
      </c>
      <c r="M18">
        <f t="shared" si="3"/>
        <v>1.1878333333333333</v>
      </c>
      <c r="N18">
        <f t="shared" si="7"/>
        <v>75.590993317985294</v>
      </c>
      <c r="O18">
        <f t="shared" si="6"/>
        <v>84.081082598686052</v>
      </c>
      <c r="P18">
        <f t="shared" si="6"/>
        <v>81.38581616036835</v>
      </c>
      <c r="Q18">
        <f t="shared" si="6"/>
        <v>80.038182941209485</v>
      </c>
    </row>
    <row r="19" spans="1:17" x14ac:dyDescent="0.2">
      <c r="A19">
        <v>3</v>
      </c>
      <c r="B19" s="4" t="s">
        <v>353</v>
      </c>
      <c r="C19">
        <v>20000</v>
      </c>
      <c r="D19" s="11">
        <v>1.2350000000000001</v>
      </c>
      <c r="E19" s="11">
        <v>1.2689999999999999</v>
      </c>
      <c r="F19" s="11">
        <v>1.29</v>
      </c>
      <c r="G19" s="11">
        <v>1.298</v>
      </c>
      <c r="H19" s="42"/>
      <c r="I19" s="42"/>
      <c r="J19">
        <f t="shared" si="0"/>
        <v>1.0288333333333335</v>
      </c>
      <c r="K19">
        <f t="shared" si="1"/>
        <v>1.0628333333333333</v>
      </c>
      <c r="L19">
        <f t="shared" si="2"/>
        <v>1.0838333333333334</v>
      </c>
      <c r="M19">
        <f t="shared" si="3"/>
        <v>1.0918333333333334</v>
      </c>
      <c r="N19">
        <f t="shared" si="7"/>
        <v>69.324498848896638</v>
      </c>
      <c r="O19">
        <f t="shared" si="6"/>
        <v>71.615475321466675</v>
      </c>
      <c r="P19">
        <f t="shared" si="6"/>
        <v>73.030490201583476</v>
      </c>
      <c r="Q19">
        <f t="shared" si="6"/>
        <v>73.56954348924701</v>
      </c>
    </row>
    <row r="20" spans="1:17" x14ac:dyDescent="0.2">
      <c r="A20">
        <v>3</v>
      </c>
      <c r="B20" s="4" t="s">
        <v>353</v>
      </c>
      <c r="C20">
        <v>25000</v>
      </c>
      <c r="D20" s="11">
        <v>1.228</v>
      </c>
      <c r="E20" s="10">
        <v>1.1479999999999999</v>
      </c>
      <c r="F20" s="10">
        <v>1.155</v>
      </c>
      <c r="G20" s="10">
        <v>1.19</v>
      </c>
      <c r="H20" s="43"/>
      <c r="I20" s="43"/>
      <c r="J20">
        <f t="shared" si="0"/>
        <v>1.0218333333333334</v>
      </c>
      <c r="K20">
        <f t="shared" si="1"/>
        <v>0.94183333333333319</v>
      </c>
      <c r="L20">
        <f t="shared" si="2"/>
        <v>0.94883333333333331</v>
      </c>
      <c r="M20">
        <f t="shared" si="3"/>
        <v>0.98383333333333323</v>
      </c>
      <c r="N20">
        <f t="shared" si="7"/>
        <v>68.852827222191024</v>
      </c>
      <c r="O20">
        <f t="shared" si="6"/>
        <v>63.462294345555605</v>
      </c>
      <c r="P20">
        <f t="shared" si="6"/>
        <v>63.933965972261205</v>
      </c>
      <c r="Q20">
        <f t="shared" si="6"/>
        <v>66.292324105789206</v>
      </c>
    </row>
    <row r="21" spans="1:17" x14ac:dyDescent="0.2">
      <c r="A21">
        <v>3</v>
      </c>
      <c r="B21" s="4" t="s">
        <v>353</v>
      </c>
      <c r="C21">
        <v>30000</v>
      </c>
      <c r="D21" s="10">
        <v>1.0820000000000001</v>
      </c>
      <c r="E21" s="10">
        <v>1.0760000000000001</v>
      </c>
      <c r="F21" s="10">
        <v>1.0820000000000001</v>
      </c>
      <c r="G21" s="9">
        <v>1.0509999999999999</v>
      </c>
      <c r="H21" s="44"/>
      <c r="I21" s="44"/>
      <c r="J21">
        <f t="shared" si="0"/>
        <v>0.87583333333333335</v>
      </c>
      <c r="K21">
        <f t="shared" si="1"/>
        <v>0.86983333333333335</v>
      </c>
      <c r="L21">
        <f t="shared" si="2"/>
        <v>0.87583333333333335</v>
      </c>
      <c r="M21">
        <f t="shared" si="3"/>
        <v>0.84483333333333321</v>
      </c>
      <c r="N21">
        <f t="shared" si="7"/>
        <v>59.015104722331401</v>
      </c>
      <c r="O21">
        <f t="shared" si="6"/>
        <v>58.61081475658375</v>
      </c>
      <c r="P21">
        <f t="shared" si="6"/>
        <v>59.015104722331401</v>
      </c>
      <c r="Q21">
        <f t="shared" si="6"/>
        <v>56.926273232635168</v>
      </c>
    </row>
    <row r="22" spans="1:17" x14ac:dyDescent="0.2">
      <c r="A22">
        <v>3</v>
      </c>
      <c r="B22" s="4" t="s">
        <v>353</v>
      </c>
      <c r="C22">
        <v>35000</v>
      </c>
      <c r="D22" s="8">
        <v>0.91800000000000004</v>
      </c>
      <c r="E22" s="8">
        <v>0.91600000000000004</v>
      </c>
      <c r="F22" s="8">
        <v>0.89</v>
      </c>
      <c r="G22" s="8">
        <v>0.92500000000000004</v>
      </c>
      <c r="H22" s="45"/>
      <c r="I22" s="45"/>
      <c r="J22">
        <f t="shared" si="0"/>
        <v>0.71183333333333332</v>
      </c>
      <c r="K22">
        <f t="shared" si="1"/>
        <v>0.70983333333333332</v>
      </c>
      <c r="L22">
        <f t="shared" si="2"/>
        <v>0.68383333333333329</v>
      </c>
      <c r="M22">
        <f t="shared" si="3"/>
        <v>0.71883333333333332</v>
      </c>
      <c r="N22">
        <f t="shared" si="7"/>
        <v>47.964512325228817</v>
      </c>
      <c r="O22">
        <f t="shared" si="6"/>
        <v>47.829749003312926</v>
      </c>
      <c r="P22">
        <f t="shared" si="6"/>
        <v>46.077825818406417</v>
      </c>
      <c r="Q22">
        <f t="shared" si="6"/>
        <v>48.436183951934417</v>
      </c>
    </row>
    <row r="23" spans="1:17" x14ac:dyDescent="0.2">
      <c r="A23">
        <v>3</v>
      </c>
      <c r="B23" s="4" t="s">
        <v>353</v>
      </c>
      <c r="C23">
        <v>40000</v>
      </c>
      <c r="D23" s="7">
        <v>0.74099999999999999</v>
      </c>
      <c r="E23" s="7">
        <v>0.746</v>
      </c>
      <c r="F23" s="7">
        <v>0.73699999999999999</v>
      </c>
      <c r="G23" s="7">
        <v>0.72</v>
      </c>
      <c r="H23" s="46"/>
      <c r="I23" s="46"/>
      <c r="J23">
        <f t="shared" si="0"/>
        <v>0.53483333333333327</v>
      </c>
      <c r="K23">
        <f t="shared" si="1"/>
        <v>0.53983333333333328</v>
      </c>
      <c r="L23">
        <f t="shared" si="2"/>
        <v>0.53083333333333327</v>
      </c>
      <c r="M23">
        <f t="shared" si="3"/>
        <v>0.51383333333333325</v>
      </c>
      <c r="N23">
        <f t="shared" si="7"/>
        <v>36.037958335672968</v>
      </c>
      <c r="O23">
        <f t="shared" si="6"/>
        <v>36.374866640462685</v>
      </c>
      <c r="P23">
        <f t="shared" si="6"/>
        <v>35.768431691841194</v>
      </c>
      <c r="Q23">
        <f t="shared" si="6"/>
        <v>34.622943455556168</v>
      </c>
    </row>
    <row r="24" spans="1:17" x14ac:dyDescent="0.2">
      <c r="A24">
        <v>3</v>
      </c>
      <c r="B24" s="4" t="s">
        <v>353</v>
      </c>
      <c r="C24">
        <v>45000</v>
      </c>
      <c r="D24" s="7">
        <v>0.72099999999999997</v>
      </c>
      <c r="E24" s="7">
        <v>0.69499999999999995</v>
      </c>
      <c r="F24" s="6">
        <v>0.65200000000000002</v>
      </c>
      <c r="G24" s="7">
        <v>0.68500000000000005</v>
      </c>
      <c r="H24" s="46"/>
      <c r="I24" s="46"/>
      <c r="J24">
        <f t="shared" si="0"/>
        <v>0.51483333333333325</v>
      </c>
      <c r="K24">
        <f t="shared" si="1"/>
        <v>0.48883333333333323</v>
      </c>
      <c r="L24">
        <f t="shared" si="2"/>
        <v>0.4458333333333333</v>
      </c>
      <c r="M24">
        <f t="shared" si="3"/>
        <v>0.47883333333333333</v>
      </c>
      <c r="N24">
        <f t="shared" si="7"/>
        <v>34.690325116514117</v>
      </c>
      <c r="O24">
        <f t="shared" si="6"/>
        <v>32.938401931607601</v>
      </c>
      <c r="P24">
        <f t="shared" si="6"/>
        <v>30.040990510416076</v>
      </c>
      <c r="Q24">
        <f t="shared" si="6"/>
        <v>32.264585322028189</v>
      </c>
    </row>
    <row r="25" spans="1:17" x14ac:dyDescent="0.2">
      <c r="A25">
        <v>3</v>
      </c>
      <c r="B25" s="4" t="s">
        <v>353</v>
      </c>
      <c r="C25">
        <v>50000</v>
      </c>
      <c r="D25" s="6">
        <v>0.63400000000000001</v>
      </c>
      <c r="E25" s="6">
        <v>0.59</v>
      </c>
      <c r="F25" s="6">
        <v>0.61299999999999999</v>
      </c>
      <c r="G25" s="6">
        <v>0.63600000000000001</v>
      </c>
      <c r="H25" s="47"/>
      <c r="I25" s="47"/>
      <c r="J25">
        <f t="shared" si="0"/>
        <v>0.42783333333333329</v>
      </c>
      <c r="K25">
        <f t="shared" si="1"/>
        <v>0.38383333333333325</v>
      </c>
      <c r="L25">
        <f t="shared" si="2"/>
        <v>0.40683333333333327</v>
      </c>
      <c r="M25">
        <f t="shared" si="3"/>
        <v>0.42983333333333329</v>
      </c>
      <c r="N25">
        <f t="shared" si="7"/>
        <v>28.828120613173109</v>
      </c>
      <c r="O25">
        <f t="shared" si="6"/>
        <v>25.863327531023632</v>
      </c>
      <c r="P25">
        <f t="shared" si="6"/>
        <v>27.413105733056316</v>
      </c>
      <c r="Q25">
        <f t="shared" si="6"/>
        <v>28.962883935088996</v>
      </c>
    </row>
    <row r="26" spans="1:17" x14ac:dyDescent="0.2">
      <c r="A26">
        <v>3</v>
      </c>
      <c r="B26" s="4" t="s">
        <v>354</v>
      </c>
      <c r="C26">
        <v>1</v>
      </c>
      <c r="D26" s="25">
        <v>1.379</v>
      </c>
      <c r="E26" s="24">
        <v>1.526</v>
      </c>
      <c r="F26" s="24">
        <v>1.4750000000000001</v>
      </c>
      <c r="G26" s="24">
        <v>1.5</v>
      </c>
      <c r="H26" s="48"/>
      <c r="I26" s="48"/>
      <c r="J26">
        <f t="shared" si="0"/>
        <v>1.1728333333333334</v>
      </c>
      <c r="K26">
        <f t="shared" si="1"/>
        <v>1.3198333333333334</v>
      </c>
      <c r="L26">
        <f t="shared" si="2"/>
        <v>1.2688333333333335</v>
      </c>
      <c r="M26">
        <f t="shared" si="3"/>
        <v>1.2938333333333334</v>
      </c>
      <c r="N26">
        <f>J26/AVERAGE($J$26:$M$26)*100</f>
        <v>92.79968350257154</v>
      </c>
      <c r="O26">
        <f t="shared" ref="O26:Q37" si="8">K26/AVERAGE($J$26:$M$26)*100</f>
        <v>104.43096399841751</v>
      </c>
      <c r="P26">
        <f t="shared" si="8"/>
        <v>100.395621785573</v>
      </c>
      <c r="Q26">
        <f t="shared" si="8"/>
        <v>102.37373071343796</v>
      </c>
    </row>
    <row r="27" spans="1:17" x14ac:dyDescent="0.2">
      <c r="A27">
        <v>3</v>
      </c>
      <c r="B27" s="4" t="s">
        <v>354</v>
      </c>
      <c r="C27">
        <v>1000</v>
      </c>
      <c r="D27" s="24">
        <v>1.43</v>
      </c>
      <c r="E27" s="24">
        <v>1.4410000000000001</v>
      </c>
      <c r="F27" s="24">
        <v>1.4390000000000001</v>
      </c>
      <c r="G27" s="24">
        <v>1.454</v>
      </c>
      <c r="H27" s="48"/>
      <c r="I27" s="48"/>
      <c r="J27">
        <f t="shared" si="0"/>
        <v>1.2238333333333333</v>
      </c>
      <c r="K27">
        <f t="shared" si="1"/>
        <v>1.2348333333333334</v>
      </c>
      <c r="L27">
        <f t="shared" si="2"/>
        <v>1.2328333333333334</v>
      </c>
      <c r="M27">
        <f t="shared" si="3"/>
        <v>1.2478333333333333</v>
      </c>
      <c r="N27">
        <f t="shared" ref="N27:N37" si="9">J27/AVERAGE($J$26:$M$26)*100</f>
        <v>96.835025715416052</v>
      </c>
      <c r="O27">
        <f t="shared" si="8"/>
        <v>97.705393643676658</v>
      </c>
      <c r="P27">
        <f t="shared" si="8"/>
        <v>97.547144929447455</v>
      </c>
      <c r="Q27">
        <f t="shared" si="8"/>
        <v>98.734010286166423</v>
      </c>
    </row>
    <row r="28" spans="1:17" x14ac:dyDescent="0.2">
      <c r="A28">
        <v>3</v>
      </c>
      <c r="B28" s="4" t="s">
        <v>354</v>
      </c>
      <c r="C28">
        <v>5000</v>
      </c>
      <c r="D28" s="13">
        <v>1.2749999999999999</v>
      </c>
      <c r="E28" s="13">
        <v>1.278</v>
      </c>
      <c r="F28" s="13">
        <v>1.2509999999999999</v>
      </c>
      <c r="G28" s="13">
        <v>1.304</v>
      </c>
      <c r="H28" s="40"/>
      <c r="I28" s="40"/>
      <c r="J28">
        <f t="shared" si="0"/>
        <v>1.0688333333333333</v>
      </c>
      <c r="K28">
        <f t="shared" si="1"/>
        <v>1.0718333333333334</v>
      </c>
      <c r="L28">
        <f t="shared" si="2"/>
        <v>1.0448333333333333</v>
      </c>
      <c r="M28">
        <f t="shared" si="3"/>
        <v>1.0978333333333334</v>
      </c>
      <c r="N28">
        <f t="shared" si="9"/>
        <v>84.5707503626533</v>
      </c>
      <c r="O28">
        <f t="shared" si="8"/>
        <v>84.80812343399711</v>
      </c>
      <c r="P28">
        <f t="shared" si="8"/>
        <v>82.671765791902928</v>
      </c>
      <c r="Q28">
        <f t="shared" si="8"/>
        <v>86.865356718976656</v>
      </c>
    </row>
    <row r="29" spans="1:17" x14ac:dyDescent="0.2">
      <c r="A29">
        <v>3</v>
      </c>
      <c r="B29" s="4" t="s">
        <v>354</v>
      </c>
      <c r="C29">
        <v>10000</v>
      </c>
      <c r="D29" s="11">
        <v>1.0389999999999999</v>
      </c>
      <c r="E29" s="10">
        <v>0.98499999999999999</v>
      </c>
      <c r="F29" s="11">
        <v>1.0009999999999999</v>
      </c>
      <c r="G29" s="11">
        <v>1.0720000000000001</v>
      </c>
      <c r="H29" s="42"/>
      <c r="I29" s="42"/>
      <c r="J29">
        <f t="shared" si="0"/>
        <v>0.8328333333333332</v>
      </c>
      <c r="K29">
        <f t="shared" si="1"/>
        <v>0.77883333333333327</v>
      </c>
      <c r="L29">
        <f t="shared" si="2"/>
        <v>0.79483333333333317</v>
      </c>
      <c r="M29">
        <f t="shared" si="3"/>
        <v>0.86583333333333334</v>
      </c>
      <c r="N29">
        <f t="shared" si="9"/>
        <v>65.897402083608057</v>
      </c>
      <c r="O29">
        <f t="shared" si="8"/>
        <v>61.624686799419749</v>
      </c>
      <c r="P29">
        <f t="shared" si="8"/>
        <v>62.890676513253318</v>
      </c>
      <c r="Q29">
        <f t="shared" si="8"/>
        <v>68.508505868389818</v>
      </c>
    </row>
    <row r="30" spans="1:17" x14ac:dyDescent="0.2">
      <c r="A30">
        <v>3</v>
      </c>
      <c r="B30" s="4" t="s">
        <v>354</v>
      </c>
      <c r="C30">
        <v>15000</v>
      </c>
      <c r="D30" s="8">
        <v>0.77300000000000002</v>
      </c>
      <c r="E30" s="8">
        <v>0.77200000000000002</v>
      </c>
      <c r="F30" s="8">
        <v>0.746</v>
      </c>
      <c r="G30" s="8">
        <v>0.77100000000000002</v>
      </c>
      <c r="H30" s="45"/>
      <c r="I30" s="45"/>
      <c r="J30">
        <f t="shared" si="0"/>
        <v>0.5668333333333333</v>
      </c>
      <c r="K30">
        <f t="shared" si="1"/>
        <v>0.5658333333333333</v>
      </c>
      <c r="L30">
        <f t="shared" si="2"/>
        <v>0.53983333333333328</v>
      </c>
      <c r="M30">
        <f t="shared" si="3"/>
        <v>0.5648333333333333</v>
      </c>
      <c r="N30">
        <f t="shared" si="9"/>
        <v>44.850323091124885</v>
      </c>
      <c r="O30">
        <f t="shared" si="8"/>
        <v>44.771198734010284</v>
      </c>
      <c r="P30">
        <f t="shared" si="8"/>
        <v>42.713965449030724</v>
      </c>
      <c r="Q30">
        <f t="shared" si="8"/>
        <v>44.692074376895683</v>
      </c>
    </row>
    <row r="31" spans="1:17" x14ac:dyDescent="0.2">
      <c r="A31">
        <v>3</v>
      </c>
      <c r="B31" s="4" t="s">
        <v>354</v>
      </c>
      <c r="C31">
        <v>20000</v>
      </c>
      <c r="D31" s="7">
        <v>0.64700000000000002</v>
      </c>
      <c r="E31" s="8">
        <v>0.69899999999999995</v>
      </c>
      <c r="F31" s="7">
        <v>0.61</v>
      </c>
      <c r="G31" s="7">
        <v>0.625</v>
      </c>
      <c r="H31" s="46"/>
      <c r="I31" s="46"/>
      <c r="J31">
        <f t="shared" si="0"/>
        <v>0.4408333333333333</v>
      </c>
      <c r="K31">
        <f t="shared" si="1"/>
        <v>0.49283333333333323</v>
      </c>
      <c r="L31">
        <f t="shared" si="2"/>
        <v>0.40383333333333327</v>
      </c>
      <c r="M31">
        <f t="shared" si="3"/>
        <v>0.41883333333333328</v>
      </c>
      <c r="N31">
        <f t="shared" si="9"/>
        <v>34.880654094685475</v>
      </c>
      <c r="O31">
        <f t="shared" si="8"/>
        <v>38.995120664644588</v>
      </c>
      <c r="P31">
        <f t="shared" si="8"/>
        <v>31.953052881445331</v>
      </c>
      <c r="Q31">
        <f t="shared" si="8"/>
        <v>33.139918238164313</v>
      </c>
    </row>
    <row r="32" spans="1:17" x14ac:dyDescent="0.2">
      <c r="A32">
        <v>3</v>
      </c>
      <c r="B32" s="4" t="s">
        <v>354</v>
      </c>
      <c r="C32">
        <v>25000</v>
      </c>
      <c r="D32" s="9">
        <v>0.79700000000000004</v>
      </c>
      <c r="E32" s="8">
        <v>0.77300000000000002</v>
      </c>
      <c r="F32" s="9">
        <v>0.80100000000000005</v>
      </c>
      <c r="G32" s="9">
        <v>0.79700000000000004</v>
      </c>
      <c r="H32" s="44"/>
      <c r="I32" s="44"/>
      <c r="J32">
        <f t="shared" si="0"/>
        <v>0.59083333333333332</v>
      </c>
      <c r="K32">
        <f t="shared" si="1"/>
        <v>0.5668333333333333</v>
      </c>
      <c r="L32">
        <f t="shared" si="2"/>
        <v>0.59483333333333333</v>
      </c>
      <c r="M32">
        <f t="shared" si="3"/>
        <v>0.59083333333333332</v>
      </c>
      <c r="N32">
        <f t="shared" si="9"/>
        <v>46.749307661875243</v>
      </c>
      <c r="O32">
        <f t="shared" si="8"/>
        <v>44.850323091124885</v>
      </c>
      <c r="P32">
        <f t="shared" si="8"/>
        <v>47.06580509033364</v>
      </c>
      <c r="Q32">
        <f t="shared" si="8"/>
        <v>46.749307661875243</v>
      </c>
    </row>
    <row r="33" spans="1:17" x14ac:dyDescent="0.2">
      <c r="A33">
        <v>3</v>
      </c>
      <c r="B33" s="4" t="s">
        <v>354</v>
      </c>
      <c r="C33">
        <v>30000</v>
      </c>
      <c r="D33" s="8">
        <v>0.69299999999999995</v>
      </c>
      <c r="E33" s="8">
        <v>0.72399999999999998</v>
      </c>
      <c r="F33" s="8">
        <v>0.70499999999999996</v>
      </c>
      <c r="G33" s="8">
        <v>0.72699999999999998</v>
      </c>
      <c r="H33" s="45"/>
      <c r="I33" s="45"/>
      <c r="J33">
        <f t="shared" si="0"/>
        <v>0.48683333333333323</v>
      </c>
      <c r="K33">
        <f t="shared" si="1"/>
        <v>0.51783333333333326</v>
      </c>
      <c r="L33">
        <f t="shared" si="2"/>
        <v>0.49883333333333324</v>
      </c>
      <c r="M33">
        <f t="shared" si="3"/>
        <v>0.52083333333333326</v>
      </c>
      <c r="N33">
        <f t="shared" si="9"/>
        <v>38.520374521957002</v>
      </c>
      <c r="O33">
        <f t="shared" si="8"/>
        <v>40.973229592509554</v>
      </c>
      <c r="P33">
        <f t="shared" si="8"/>
        <v>39.469866807332181</v>
      </c>
      <c r="Q33">
        <f t="shared" si="8"/>
        <v>41.210602663853351</v>
      </c>
    </row>
    <row r="34" spans="1:17" x14ac:dyDescent="0.2">
      <c r="A34">
        <v>3</v>
      </c>
      <c r="B34" s="4" t="s">
        <v>354</v>
      </c>
      <c r="C34">
        <v>35000</v>
      </c>
      <c r="D34" s="7">
        <v>0.65700000000000003</v>
      </c>
      <c r="E34" s="6">
        <v>0.56399999999999995</v>
      </c>
      <c r="F34" s="6">
        <v>0.57099999999999995</v>
      </c>
      <c r="G34" s="7">
        <v>0.62</v>
      </c>
      <c r="H34" s="46"/>
      <c r="I34" s="46"/>
      <c r="J34">
        <f t="shared" si="0"/>
        <v>0.45083333333333331</v>
      </c>
      <c r="K34">
        <f t="shared" si="1"/>
        <v>0.35783333333333323</v>
      </c>
      <c r="L34">
        <f t="shared" si="2"/>
        <v>0.36483333333333323</v>
      </c>
      <c r="M34">
        <f t="shared" si="3"/>
        <v>0.41383333333333328</v>
      </c>
      <c r="N34">
        <f t="shared" si="9"/>
        <v>35.671897665831466</v>
      </c>
      <c r="O34">
        <f t="shared" si="8"/>
        <v>28.3133324541738</v>
      </c>
      <c r="P34">
        <f t="shared" si="8"/>
        <v>28.86720295397599</v>
      </c>
      <c r="Q34">
        <f t="shared" si="8"/>
        <v>32.744296452591314</v>
      </c>
    </row>
    <row r="35" spans="1:17" x14ac:dyDescent="0.2">
      <c r="A35">
        <v>3</v>
      </c>
      <c r="B35" s="4" t="s">
        <v>354</v>
      </c>
      <c r="C35">
        <v>40000</v>
      </c>
      <c r="D35" s="6">
        <v>0.51300000000000001</v>
      </c>
      <c r="E35" s="6">
        <v>0.53</v>
      </c>
      <c r="F35" s="6">
        <v>0.501</v>
      </c>
      <c r="G35" s="6">
        <v>0.56799999999999995</v>
      </c>
      <c r="H35" s="47"/>
      <c r="I35" s="47"/>
      <c r="J35">
        <f t="shared" si="0"/>
        <v>0.30683333333333329</v>
      </c>
      <c r="K35">
        <f t="shared" si="1"/>
        <v>0.32383333333333331</v>
      </c>
      <c r="L35">
        <f t="shared" si="2"/>
        <v>0.29483333333333328</v>
      </c>
      <c r="M35">
        <f t="shared" si="3"/>
        <v>0.36183333333333323</v>
      </c>
      <c r="N35">
        <f t="shared" si="9"/>
        <v>24.277990241329288</v>
      </c>
      <c r="O35">
        <f t="shared" si="8"/>
        <v>25.623104312277462</v>
      </c>
      <c r="P35">
        <f t="shared" si="8"/>
        <v>23.328497955954102</v>
      </c>
      <c r="Q35">
        <f t="shared" si="8"/>
        <v>28.629829882632198</v>
      </c>
    </row>
    <row r="36" spans="1:17" x14ac:dyDescent="0.2">
      <c r="A36">
        <v>3</v>
      </c>
      <c r="B36" s="4" t="s">
        <v>354</v>
      </c>
      <c r="C36">
        <v>45000</v>
      </c>
      <c r="D36" s="5">
        <v>0.41699999999999998</v>
      </c>
      <c r="E36" s="5">
        <v>0.438</v>
      </c>
      <c r="F36" s="6">
        <v>0.47199999999999998</v>
      </c>
      <c r="G36" s="6">
        <v>0.496</v>
      </c>
      <c r="H36" s="47"/>
      <c r="I36" s="47"/>
      <c r="J36">
        <f t="shared" si="0"/>
        <v>0.21083333333333329</v>
      </c>
      <c r="K36">
        <f t="shared" si="1"/>
        <v>0.23183333333333331</v>
      </c>
      <c r="L36">
        <f t="shared" si="2"/>
        <v>0.26583333333333325</v>
      </c>
      <c r="M36">
        <f t="shared" si="3"/>
        <v>0.28983333333333328</v>
      </c>
      <c r="N36">
        <f t="shared" si="9"/>
        <v>16.682051958327833</v>
      </c>
      <c r="O36">
        <f t="shared" si="8"/>
        <v>18.343663457734401</v>
      </c>
      <c r="P36">
        <f t="shared" si="8"/>
        <v>21.033891599630746</v>
      </c>
      <c r="Q36">
        <f t="shared" si="8"/>
        <v>22.93287617038111</v>
      </c>
    </row>
    <row r="37" spans="1:17" x14ac:dyDescent="0.2">
      <c r="A37">
        <v>3</v>
      </c>
      <c r="B37" s="4" t="s">
        <v>354</v>
      </c>
      <c r="C37">
        <v>50000</v>
      </c>
      <c r="D37" s="5">
        <v>0.38600000000000001</v>
      </c>
      <c r="E37" s="5">
        <v>0.40100000000000002</v>
      </c>
      <c r="F37" s="5">
        <v>0.39200000000000002</v>
      </c>
      <c r="G37" s="5">
        <v>0.40799999999999997</v>
      </c>
      <c r="H37" s="49"/>
      <c r="I37" s="49"/>
      <c r="J37">
        <f t="shared" si="0"/>
        <v>0.17983333333333332</v>
      </c>
      <c r="K37">
        <f t="shared" si="1"/>
        <v>0.19483333333333333</v>
      </c>
      <c r="L37">
        <f t="shared" si="2"/>
        <v>0.18583333333333332</v>
      </c>
      <c r="M37">
        <f t="shared" si="3"/>
        <v>0.20183333333333328</v>
      </c>
      <c r="N37">
        <f t="shared" si="9"/>
        <v>14.229196887775286</v>
      </c>
      <c r="O37">
        <f t="shared" si="8"/>
        <v>15.416062244494263</v>
      </c>
      <c r="P37">
        <f t="shared" si="8"/>
        <v>14.703943030462877</v>
      </c>
      <c r="Q37">
        <f t="shared" si="8"/>
        <v>15.969932744296447</v>
      </c>
    </row>
    <row r="38" spans="1:17" x14ac:dyDescent="0.2">
      <c r="A38">
        <v>3</v>
      </c>
      <c r="B38" s="4" t="s">
        <v>355</v>
      </c>
      <c r="C38">
        <v>1</v>
      </c>
      <c r="D38" s="25">
        <v>1.3620000000000001</v>
      </c>
      <c r="E38" s="24">
        <v>1.4690000000000001</v>
      </c>
      <c r="F38" s="24">
        <v>1.4430000000000001</v>
      </c>
      <c r="G38" s="24">
        <v>1.4119999999999999</v>
      </c>
      <c r="H38" s="48"/>
      <c r="I38" s="48"/>
      <c r="J38">
        <f t="shared" si="0"/>
        <v>1.1558333333333335</v>
      </c>
      <c r="K38">
        <f t="shared" si="1"/>
        <v>1.2628333333333335</v>
      </c>
      <c r="L38">
        <f t="shared" si="2"/>
        <v>1.2368333333333335</v>
      </c>
      <c r="M38">
        <f t="shared" si="3"/>
        <v>1.2058333333333333</v>
      </c>
      <c r="N38">
        <f>J38/AVERAGE($J$38:$M$38)*100</f>
        <v>95.104223806911691</v>
      </c>
      <c r="O38">
        <f t="shared" ref="O38:Q49" si="10">K38/AVERAGE($J$38:$M$38)*100</f>
        <v>103.90839275918815</v>
      </c>
      <c r="P38">
        <f t="shared" si="10"/>
        <v>101.76906198573781</v>
      </c>
      <c r="Q38">
        <f t="shared" si="10"/>
        <v>99.218321448162357</v>
      </c>
    </row>
    <row r="39" spans="1:17" x14ac:dyDescent="0.2">
      <c r="A39">
        <v>3</v>
      </c>
      <c r="B39" s="4" t="s">
        <v>355</v>
      </c>
      <c r="C39">
        <v>1000</v>
      </c>
      <c r="D39" s="25">
        <v>1.3580000000000001</v>
      </c>
      <c r="E39" s="24">
        <v>1.387</v>
      </c>
      <c r="F39" s="25">
        <v>1.3029999999999999</v>
      </c>
      <c r="G39" s="25">
        <v>1.296</v>
      </c>
      <c r="H39" s="39"/>
      <c r="I39" s="39"/>
      <c r="J39">
        <f t="shared" si="0"/>
        <v>1.1518333333333335</v>
      </c>
      <c r="K39">
        <f t="shared" si="1"/>
        <v>1.1808333333333334</v>
      </c>
      <c r="L39">
        <f t="shared" si="2"/>
        <v>1.0968333333333333</v>
      </c>
      <c r="M39">
        <f t="shared" si="3"/>
        <v>1.0898333333333334</v>
      </c>
      <c r="N39">
        <f t="shared" ref="N39:N49" si="11">J39/AVERAGE($J$38:$M$38)*100</f>
        <v>94.775095995611636</v>
      </c>
      <c r="O39">
        <f t="shared" si="10"/>
        <v>97.161272627537031</v>
      </c>
      <c r="P39">
        <f t="shared" si="10"/>
        <v>90.249588590235874</v>
      </c>
      <c r="Q39">
        <f t="shared" si="10"/>
        <v>89.673614920460793</v>
      </c>
    </row>
    <row r="40" spans="1:17" x14ac:dyDescent="0.2">
      <c r="A40">
        <v>3</v>
      </c>
      <c r="B40" s="4" t="s">
        <v>355</v>
      </c>
      <c r="C40">
        <v>5000</v>
      </c>
      <c r="D40" s="13">
        <v>1.1870000000000001</v>
      </c>
      <c r="E40" s="13">
        <v>1.1950000000000001</v>
      </c>
      <c r="F40" s="13">
        <v>1.196</v>
      </c>
      <c r="G40" s="13">
        <v>1.1679999999999999</v>
      </c>
      <c r="H40" s="40"/>
      <c r="I40" s="40"/>
      <c r="J40">
        <f t="shared" si="0"/>
        <v>0.98083333333333333</v>
      </c>
      <c r="K40">
        <f t="shared" si="1"/>
        <v>0.98883333333333334</v>
      </c>
      <c r="L40">
        <f t="shared" si="2"/>
        <v>0.98983333333333323</v>
      </c>
      <c r="M40">
        <f t="shared" si="3"/>
        <v>0.96183333333333321</v>
      </c>
      <c r="N40">
        <f t="shared" si="11"/>
        <v>80.704882062534281</v>
      </c>
      <c r="O40">
        <f t="shared" si="10"/>
        <v>81.36313768513439</v>
      </c>
      <c r="P40">
        <f t="shared" si="10"/>
        <v>81.44541963795939</v>
      </c>
      <c r="Q40">
        <f t="shared" si="10"/>
        <v>79.141524958859009</v>
      </c>
    </row>
    <row r="41" spans="1:17" x14ac:dyDescent="0.2">
      <c r="A41">
        <v>3</v>
      </c>
      <c r="B41" s="4" t="s">
        <v>355</v>
      </c>
      <c r="C41">
        <v>10000</v>
      </c>
      <c r="D41" s="11">
        <v>1.0369999999999999</v>
      </c>
      <c r="E41" s="11">
        <v>1.04</v>
      </c>
      <c r="F41" s="11">
        <v>1.0069999999999999</v>
      </c>
      <c r="G41" s="11">
        <v>0.99</v>
      </c>
      <c r="H41" s="42"/>
      <c r="I41" s="42"/>
      <c r="J41">
        <f t="shared" si="0"/>
        <v>0.8308333333333332</v>
      </c>
      <c r="K41">
        <f t="shared" si="1"/>
        <v>0.83383333333333332</v>
      </c>
      <c r="L41">
        <f t="shared" si="2"/>
        <v>0.80083333333333317</v>
      </c>
      <c r="M41">
        <f t="shared" si="3"/>
        <v>0.78383333333333327</v>
      </c>
      <c r="N41">
        <f t="shared" si="11"/>
        <v>68.362589138782212</v>
      </c>
      <c r="O41">
        <f t="shared" si="10"/>
        <v>68.609434997257267</v>
      </c>
      <c r="P41">
        <f t="shared" si="10"/>
        <v>65.894130554031804</v>
      </c>
      <c r="Q41">
        <f t="shared" si="10"/>
        <v>64.495337356006573</v>
      </c>
    </row>
    <row r="42" spans="1:17" x14ac:dyDescent="0.2">
      <c r="A42">
        <v>3</v>
      </c>
      <c r="B42" s="4" t="s">
        <v>355</v>
      </c>
      <c r="C42">
        <v>15000</v>
      </c>
      <c r="D42" s="9">
        <v>0.84399999999999997</v>
      </c>
      <c r="E42" s="9">
        <v>0.84699999999999998</v>
      </c>
      <c r="F42" s="9">
        <v>0.80100000000000005</v>
      </c>
      <c r="G42" s="9">
        <v>0.83</v>
      </c>
      <c r="H42" s="44"/>
      <c r="I42" s="44"/>
      <c r="J42">
        <f t="shared" si="0"/>
        <v>0.63783333333333325</v>
      </c>
      <c r="K42">
        <f t="shared" si="1"/>
        <v>0.64083333333333325</v>
      </c>
      <c r="L42">
        <f t="shared" si="2"/>
        <v>0.59483333333333333</v>
      </c>
      <c r="M42">
        <f t="shared" si="3"/>
        <v>0.62383333333333324</v>
      </c>
      <c r="N42">
        <f t="shared" si="11"/>
        <v>52.482172243554572</v>
      </c>
      <c r="O42">
        <f t="shared" si="10"/>
        <v>52.729018102029613</v>
      </c>
      <c r="P42">
        <f t="shared" si="10"/>
        <v>48.944048272078987</v>
      </c>
      <c r="Q42">
        <f t="shared" si="10"/>
        <v>51.330224904004375</v>
      </c>
    </row>
    <row r="43" spans="1:17" x14ac:dyDescent="0.2">
      <c r="A43">
        <v>3</v>
      </c>
      <c r="B43" s="4" t="s">
        <v>355</v>
      </c>
      <c r="C43">
        <v>20000</v>
      </c>
      <c r="D43" s="9">
        <v>0.80800000000000005</v>
      </c>
      <c r="E43" s="9">
        <v>0.77900000000000003</v>
      </c>
      <c r="F43" s="9">
        <v>0.77200000000000002</v>
      </c>
      <c r="G43" s="9">
        <v>0.79200000000000004</v>
      </c>
      <c r="H43" s="44"/>
      <c r="I43" s="44"/>
      <c r="J43">
        <f t="shared" si="0"/>
        <v>0.60183333333333333</v>
      </c>
      <c r="K43">
        <f t="shared" si="1"/>
        <v>0.57283333333333331</v>
      </c>
      <c r="L43">
        <f t="shared" si="2"/>
        <v>0.5658333333333333</v>
      </c>
      <c r="M43">
        <f t="shared" si="3"/>
        <v>0.58583333333333332</v>
      </c>
      <c r="N43">
        <f t="shared" si="11"/>
        <v>49.52002194185409</v>
      </c>
      <c r="O43">
        <f t="shared" si="10"/>
        <v>47.133845309928688</v>
      </c>
      <c r="P43">
        <f t="shared" si="10"/>
        <v>46.557871640153586</v>
      </c>
      <c r="Q43">
        <f t="shared" si="10"/>
        <v>48.203510696653865</v>
      </c>
    </row>
    <row r="44" spans="1:17" x14ac:dyDescent="0.2">
      <c r="A44">
        <v>3</v>
      </c>
      <c r="B44" s="4" t="s">
        <v>355</v>
      </c>
      <c r="C44">
        <v>25000</v>
      </c>
      <c r="D44" s="9">
        <v>0.77200000000000002</v>
      </c>
      <c r="E44" s="9">
        <v>0.76</v>
      </c>
      <c r="F44" s="8">
        <v>0.73899999999999999</v>
      </c>
      <c r="G44" s="8">
        <v>0.73899999999999999</v>
      </c>
      <c r="H44" s="45"/>
      <c r="I44" s="45"/>
      <c r="J44">
        <f t="shared" si="0"/>
        <v>0.5658333333333333</v>
      </c>
      <c r="K44">
        <f t="shared" si="1"/>
        <v>0.55383333333333329</v>
      </c>
      <c r="L44">
        <f t="shared" si="2"/>
        <v>0.53283333333333327</v>
      </c>
      <c r="M44">
        <f t="shared" si="3"/>
        <v>0.53283333333333327</v>
      </c>
      <c r="N44">
        <f t="shared" si="11"/>
        <v>46.557871640153586</v>
      </c>
      <c r="O44">
        <f t="shared" si="10"/>
        <v>45.570488206253422</v>
      </c>
      <c r="P44">
        <f t="shared" si="10"/>
        <v>43.842567196928137</v>
      </c>
      <c r="Q44">
        <f t="shared" si="10"/>
        <v>43.842567196928137</v>
      </c>
    </row>
    <row r="45" spans="1:17" x14ac:dyDescent="0.2">
      <c r="A45">
        <v>3</v>
      </c>
      <c r="B45" s="4" t="s">
        <v>355</v>
      </c>
      <c r="C45">
        <v>30000</v>
      </c>
      <c r="D45" s="8">
        <v>0.68500000000000005</v>
      </c>
      <c r="E45" s="8">
        <v>0.67600000000000005</v>
      </c>
      <c r="F45" s="8">
        <v>0.67500000000000004</v>
      </c>
      <c r="G45" s="8">
        <v>0.69799999999999995</v>
      </c>
      <c r="H45" s="45"/>
      <c r="I45" s="45"/>
      <c r="J45">
        <f t="shared" si="0"/>
        <v>0.47883333333333333</v>
      </c>
      <c r="K45">
        <f t="shared" si="1"/>
        <v>0.46983333333333333</v>
      </c>
      <c r="L45">
        <f t="shared" si="2"/>
        <v>0.46883333333333332</v>
      </c>
      <c r="M45">
        <f t="shared" si="3"/>
        <v>0.49183333333333323</v>
      </c>
      <c r="N45">
        <f t="shared" si="11"/>
        <v>39.399341744377395</v>
      </c>
      <c r="O45">
        <f t="shared" si="10"/>
        <v>38.65880416895228</v>
      </c>
      <c r="P45">
        <f t="shared" si="10"/>
        <v>38.576522216127259</v>
      </c>
      <c r="Q45">
        <f t="shared" si="10"/>
        <v>40.469007131102572</v>
      </c>
    </row>
    <row r="46" spans="1:17" x14ac:dyDescent="0.2">
      <c r="A46">
        <v>3</v>
      </c>
      <c r="B46" s="4" t="s">
        <v>355</v>
      </c>
      <c r="C46">
        <v>35000</v>
      </c>
      <c r="D46" s="7">
        <v>0.57799999999999996</v>
      </c>
      <c r="E46" s="7">
        <v>0.57799999999999996</v>
      </c>
      <c r="F46" s="7">
        <v>0.55900000000000005</v>
      </c>
      <c r="G46" s="7">
        <v>0.61099999999999999</v>
      </c>
      <c r="H46" s="46"/>
      <c r="I46" s="46"/>
      <c r="J46">
        <f t="shared" si="0"/>
        <v>0.37183333333333324</v>
      </c>
      <c r="K46">
        <f t="shared" si="1"/>
        <v>0.37183333333333324</v>
      </c>
      <c r="L46">
        <f t="shared" si="2"/>
        <v>0.35283333333333333</v>
      </c>
      <c r="M46">
        <f t="shared" si="3"/>
        <v>0.40483333333333327</v>
      </c>
      <c r="N46">
        <f t="shared" si="11"/>
        <v>30.595172792100922</v>
      </c>
      <c r="O46">
        <f t="shared" si="10"/>
        <v>30.595172792100922</v>
      </c>
      <c r="P46">
        <f t="shared" si="10"/>
        <v>29.03181568842567</v>
      </c>
      <c r="Q46">
        <f t="shared" si="10"/>
        <v>33.310477235326381</v>
      </c>
    </row>
    <row r="47" spans="1:17" x14ac:dyDescent="0.2">
      <c r="A47">
        <v>3</v>
      </c>
      <c r="B47" s="4" t="s">
        <v>355</v>
      </c>
      <c r="C47">
        <v>40000</v>
      </c>
      <c r="D47" s="6">
        <v>0.50900000000000001</v>
      </c>
      <c r="E47" s="6">
        <v>0.52400000000000002</v>
      </c>
      <c r="F47" s="6">
        <v>0.504</v>
      </c>
      <c r="G47" s="6">
        <v>0.52700000000000002</v>
      </c>
      <c r="H47" s="47"/>
      <c r="I47" s="47"/>
      <c r="J47">
        <f t="shared" si="0"/>
        <v>0.30283333333333329</v>
      </c>
      <c r="K47">
        <f t="shared" si="1"/>
        <v>0.3178333333333333</v>
      </c>
      <c r="L47">
        <f t="shared" si="2"/>
        <v>0.29783333333333328</v>
      </c>
      <c r="M47">
        <f t="shared" si="3"/>
        <v>0.3208333333333333</v>
      </c>
      <c r="N47">
        <f t="shared" si="11"/>
        <v>24.917718047174979</v>
      </c>
      <c r="O47">
        <f t="shared" si="10"/>
        <v>26.15194733955019</v>
      </c>
      <c r="P47">
        <f t="shared" si="10"/>
        <v>24.506308283049911</v>
      </c>
      <c r="Q47">
        <f t="shared" si="10"/>
        <v>26.398793198025228</v>
      </c>
    </row>
    <row r="48" spans="1:17" x14ac:dyDescent="0.2">
      <c r="A48">
        <v>3</v>
      </c>
      <c r="B48" s="4" t="s">
        <v>355</v>
      </c>
      <c r="C48">
        <v>45000</v>
      </c>
      <c r="D48" s="5">
        <v>0.44</v>
      </c>
      <c r="E48" s="5">
        <v>0.41299999999999998</v>
      </c>
      <c r="F48" s="5">
        <v>0.442</v>
      </c>
      <c r="G48" s="6">
        <v>0.46899999999999997</v>
      </c>
      <c r="H48" s="47"/>
      <c r="I48" s="47"/>
      <c r="J48">
        <f t="shared" si="0"/>
        <v>0.23383333333333331</v>
      </c>
      <c r="K48">
        <f t="shared" si="1"/>
        <v>0.20683333333333329</v>
      </c>
      <c r="L48">
        <f t="shared" si="2"/>
        <v>0.23583333333333331</v>
      </c>
      <c r="M48">
        <f t="shared" si="3"/>
        <v>0.26283333333333325</v>
      </c>
      <c r="N48">
        <f t="shared" si="11"/>
        <v>19.240263302249041</v>
      </c>
      <c r="O48">
        <f t="shared" si="10"/>
        <v>17.018650575973666</v>
      </c>
      <c r="P48">
        <f t="shared" si="10"/>
        <v>19.404827207899064</v>
      </c>
      <c r="Q48">
        <f t="shared" si="10"/>
        <v>21.626439934174428</v>
      </c>
    </row>
    <row r="49" spans="1:17" x14ac:dyDescent="0.2">
      <c r="A49">
        <v>3</v>
      </c>
      <c r="B49" s="4" t="s">
        <v>355</v>
      </c>
      <c r="C49">
        <v>50000</v>
      </c>
      <c r="D49" s="5">
        <v>0.376</v>
      </c>
      <c r="E49" s="5">
        <v>0.36199999999999999</v>
      </c>
      <c r="F49" s="22">
        <v>0.34399999999999997</v>
      </c>
      <c r="G49" s="22">
        <v>0.33200000000000002</v>
      </c>
      <c r="H49" s="50"/>
      <c r="I49" s="50"/>
      <c r="J49">
        <f t="shared" si="0"/>
        <v>0.16983333333333331</v>
      </c>
      <c r="K49">
        <f t="shared" si="1"/>
        <v>0.1558333333333333</v>
      </c>
      <c r="L49">
        <f t="shared" si="2"/>
        <v>0.13783333333333328</v>
      </c>
      <c r="M49">
        <f t="shared" si="3"/>
        <v>0.12583333333333332</v>
      </c>
      <c r="N49">
        <f t="shared" si="11"/>
        <v>13.974218321448159</v>
      </c>
      <c r="O49">
        <f t="shared" si="10"/>
        <v>12.822270981897969</v>
      </c>
      <c r="P49">
        <f t="shared" si="10"/>
        <v>11.341195831047719</v>
      </c>
      <c r="Q49">
        <f t="shared" si="10"/>
        <v>10.353812397147557</v>
      </c>
    </row>
    <row r="50" spans="1:17" x14ac:dyDescent="0.2">
      <c r="A50">
        <v>3</v>
      </c>
      <c r="C50" t="s">
        <v>303</v>
      </c>
      <c r="D50" s="1">
        <v>0.19900000000000001</v>
      </c>
      <c r="E50" s="1">
        <v>0.19600000000000001</v>
      </c>
      <c r="F50" s="1">
        <v>0.218</v>
      </c>
      <c r="G50" s="1">
        <v>0.222</v>
      </c>
      <c r="H50" s="1">
        <v>0.20100000000000001</v>
      </c>
      <c r="I50" s="1">
        <v>0.20100000000000001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1CD4-46C4-8D41-AEC9-90B0232FA1A0}">
  <sheetPr>
    <outlinePr summaryBelow="0"/>
  </sheetPr>
  <dimension ref="A1:E21"/>
  <sheetViews>
    <sheetView zoomScale="150" zoomScaleNormal="100" workbookViewId="0">
      <selection activeCell="G26" sqref="G26"/>
    </sheetView>
  </sheetViews>
  <sheetFormatPr baseColWidth="10" defaultColWidth="9.1640625" defaultRowHeight="15" x14ac:dyDescent="0.2"/>
  <cols>
    <col min="1" max="1" width="21.5" style="26" customWidth="1"/>
    <col min="2" max="2" width="28.5" style="26" customWidth="1"/>
    <col min="3" max="3" width="21.5" style="26" customWidth="1"/>
    <col min="4" max="4" width="28.5" style="26" customWidth="1"/>
    <col min="5" max="5" width="21.5" style="26" customWidth="1"/>
    <col min="6" max="16384" width="9.1640625" style="26"/>
  </cols>
  <sheetData>
    <row r="1" spans="1:5" x14ac:dyDescent="0.2">
      <c r="A1" s="29" t="s">
        <v>340</v>
      </c>
      <c r="B1" s="26" t="s">
        <v>339</v>
      </c>
    </row>
    <row r="2" spans="1:5" x14ac:dyDescent="0.2">
      <c r="A2" s="29" t="s">
        <v>338</v>
      </c>
      <c r="B2" s="26" t="s">
        <v>336</v>
      </c>
    </row>
    <row r="3" spans="1:5" x14ac:dyDescent="0.2">
      <c r="A3" s="29" t="s">
        <v>337</v>
      </c>
      <c r="B3" s="26" t="s">
        <v>336</v>
      </c>
    </row>
    <row r="4" spans="1:5" x14ac:dyDescent="0.2">
      <c r="A4" s="29" t="s">
        <v>335</v>
      </c>
      <c r="B4" s="26" t="s">
        <v>334</v>
      </c>
    </row>
    <row r="5" spans="1:5" x14ac:dyDescent="0.2">
      <c r="A5" s="29" t="s">
        <v>333</v>
      </c>
      <c r="B5" s="26" t="s">
        <v>332</v>
      </c>
    </row>
    <row r="6" spans="1:5" x14ac:dyDescent="0.2">
      <c r="A6" s="29" t="s">
        <v>331</v>
      </c>
      <c r="B6" s="26" t="s">
        <v>330</v>
      </c>
    </row>
    <row r="7" spans="1:5" x14ac:dyDescent="0.2">
      <c r="A7" s="29" t="s">
        <v>329</v>
      </c>
      <c r="B7" s="26" t="s">
        <v>328</v>
      </c>
    </row>
    <row r="8" spans="1:5" x14ac:dyDescent="0.2">
      <c r="A8" s="26" t="s">
        <v>327</v>
      </c>
    </row>
    <row r="9" spans="1:5" x14ac:dyDescent="0.2">
      <c r="A9" s="29" t="s">
        <v>326</v>
      </c>
      <c r="B9" s="29" t="s">
        <v>325</v>
      </c>
      <c r="C9" s="29" t="s">
        <v>324</v>
      </c>
      <c r="D9" s="29" t="s">
        <v>323</v>
      </c>
    </row>
    <row r="10" spans="1:5" x14ac:dyDescent="0.2">
      <c r="A10" s="28" t="s">
        <v>342</v>
      </c>
      <c r="B10" s="26" t="s">
        <v>322</v>
      </c>
      <c r="C10" s="27">
        <v>382.81281853153899</v>
      </c>
      <c r="D10" s="27">
        <v>587.63311936004698</v>
      </c>
      <c r="E10" s="27"/>
    </row>
    <row r="11" spans="1:5" x14ac:dyDescent="0.2">
      <c r="A11" s="28" t="s">
        <v>342</v>
      </c>
      <c r="B11" s="26" t="s">
        <v>321</v>
      </c>
      <c r="C11" s="27">
        <v>434.88715647231498</v>
      </c>
      <c r="D11" s="27">
        <v>735.28812784594595</v>
      </c>
      <c r="E11" s="27"/>
    </row>
    <row r="12" spans="1:5" x14ac:dyDescent="0.2">
      <c r="A12" s="28" t="s">
        <v>342</v>
      </c>
      <c r="B12" s="26" t="s">
        <v>320</v>
      </c>
      <c r="C12" s="27">
        <v>438.92355924120398</v>
      </c>
      <c r="D12" s="27">
        <v>756.61691129087501</v>
      </c>
      <c r="E12" s="27"/>
    </row>
    <row r="13" spans="1:5" x14ac:dyDescent="0.2">
      <c r="A13" s="28" t="s">
        <v>342</v>
      </c>
      <c r="B13" s="26" t="s">
        <v>319</v>
      </c>
      <c r="C13" s="27">
        <v>338.34223874291098</v>
      </c>
      <c r="D13" s="27">
        <v>539.62749442820495</v>
      </c>
      <c r="E13" s="27"/>
    </row>
    <row r="14" spans="1:5" x14ac:dyDescent="0.2">
      <c r="A14" s="28" t="s">
        <v>342</v>
      </c>
      <c r="B14" s="26" t="s">
        <v>318</v>
      </c>
      <c r="C14" s="27">
        <v>440.01021871688499</v>
      </c>
      <c r="D14" s="27">
        <v>698.44491725414503</v>
      </c>
      <c r="E14" s="27"/>
    </row>
    <row r="15" spans="1:5" x14ac:dyDescent="0.2">
      <c r="A15" s="28" t="s">
        <v>342</v>
      </c>
      <c r="B15" s="26" t="s">
        <v>317</v>
      </c>
      <c r="C15" s="27">
        <v>429.02265471459299</v>
      </c>
      <c r="D15" s="27">
        <v>770.83579528933603</v>
      </c>
      <c r="E15" s="27"/>
    </row>
    <row r="16" spans="1:5" x14ac:dyDescent="0.2">
      <c r="A16" s="28" t="s">
        <v>341</v>
      </c>
      <c r="B16" s="26" t="s">
        <v>316</v>
      </c>
      <c r="C16" s="27">
        <v>170.63840106627899</v>
      </c>
      <c r="D16" s="27">
        <v>203.75359189925001</v>
      </c>
      <c r="E16" s="27"/>
    </row>
    <row r="17" spans="1:5" x14ac:dyDescent="0.2">
      <c r="A17" s="28" t="s">
        <v>341</v>
      </c>
      <c r="B17" s="26" t="s">
        <v>315</v>
      </c>
      <c r="C17" s="27">
        <v>148.740775594827</v>
      </c>
      <c r="D17" s="27">
        <v>195.02877824252499</v>
      </c>
      <c r="E17" s="27"/>
    </row>
    <row r="18" spans="1:5" x14ac:dyDescent="0.2">
      <c r="A18" s="28" t="s">
        <v>341</v>
      </c>
      <c r="B18" s="26" t="s">
        <v>314</v>
      </c>
      <c r="C18" s="27">
        <v>119.460656567027</v>
      </c>
      <c r="D18" s="27">
        <v>164.923482818465</v>
      </c>
      <c r="E18" s="27"/>
    </row>
    <row r="19" spans="1:5" x14ac:dyDescent="0.2">
      <c r="A19" s="28" t="s">
        <v>341</v>
      </c>
      <c r="B19" s="26" t="s">
        <v>313</v>
      </c>
      <c r="C19" s="27">
        <v>111.01385665615</v>
      </c>
      <c r="D19" s="27">
        <v>183.159125504434</v>
      </c>
      <c r="E19" s="27"/>
    </row>
    <row r="20" spans="1:5" x14ac:dyDescent="0.2">
      <c r="A20" s="28" t="s">
        <v>341</v>
      </c>
      <c r="B20" s="26" t="s">
        <v>312</v>
      </c>
      <c r="C20" s="27">
        <v>105.026387647541</v>
      </c>
      <c r="D20" s="27">
        <v>207.255451216056</v>
      </c>
      <c r="E20" s="27"/>
    </row>
    <row r="21" spans="1:5" x14ac:dyDescent="0.2">
      <c r="A21" s="28" t="s">
        <v>341</v>
      </c>
      <c r="B21" s="26" t="s">
        <v>311</v>
      </c>
      <c r="C21" s="27">
        <v>132.80814923369499</v>
      </c>
      <c r="D21" s="27">
        <v>212.955015190322</v>
      </c>
      <c r="E21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B133-F1AB-4A49-951F-C7A9EDF5AF2D}">
  <dimension ref="A1:L179"/>
  <sheetViews>
    <sheetView topLeftCell="A2" zoomScale="150" workbookViewId="0">
      <selection activeCell="E15" sqref="E15"/>
    </sheetView>
  </sheetViews>
  <sheetFormatPr baseColWidth="10" defaultRowHeight="15" x14ac:dyDescent="0.2"/>
  <cols>
    <col min="1" max="1" width="12.5" style="30" customWidth="1"/>
    <col min="2" max="2" width="22.1640625" style="30" bestFit="1" customWidth="1"/>
    <col min="3" max="6" width="9.5" style="31" customWidth="1"/>
    <col min="7" max="10" width="6.33203125" style="31" customWidth="1"/>
    <col min="11" max="12" width="0" style="30" hidden="1" customWidth="1"/>
    <col min="13" max="16384" width="10.83203125" style="30"/>
  </cols>
  <sheetData>
    <row r="1" spans="1:12" s="33" customFormat="1" ht="48" x14ac:dyDescent="0.2">
      <c r="A1" s="33" t="s">
        <v>11</v>
      </c>
      <c r="B1" s="33" t="s">
        <v>10</v>
      </c>
      <c r="C1" s="34" t="s">
        <v>12</v>
      </c>
      <c r="D1" s="34" t="s">
        <v>13</v>
      </c>
      <c r="E1" s="34" t="s">
        <v>14</v>
      </c>
      <c r="F1" s="34" t="s">
        <v>15</v>
      </c>
      <c r="G1" s="34" t="s">
        <v>348</v>
      </c>
      <c r="H1" s="34" t="s">
        <v>347</v>
      </c>
      <c r="I1" s="34" t="s">
        <v>346</v>
      </c>
      <c r="J1" s="34" t="s">
        <v>345</v>
      </c>
      <c r="K1" s="33" t="s">
        <v>344</v>
      </c>
      <c r="L1" s="33" t="s">
        <v>343</v>
      </c>
    </row>
    <row r="2" spans="1:12" x14ac:dyDescent="0.2">
      <c r="A2" s="30" t="s">
        <v>0</v>
      </c>
      <c r="B2" s="30" t="s">
        <v>1</v>
      </c>
      <c r="C2" s="31">
        <v>430786</v>
      </c>
      <c r="D2" s="31">
        <v>948691</v>
      </c>
      <c r="E2" s="31">
        <v>1318842</v>
      </c>
      <c r="F2" s="31">
        <v>258178</v>
      </c>
      <c r="G2" s="32">
        <v>3.3680200287494402</v>
      </c>
      <c r="H2" s="32">
        <v>1.7519007177664201</v>
      </c>
      <c r="I2" s="32">
        <v>3.3680200287494402</v>
      </c>
      <c r="J2" s="32">
        <v>1.7519007177664201</v>
      </c>
      <c r="K2" s="30">
        <v>1</v>
      </c>
      <c r="L2" s="30">
        <v>0</v>
      </c>
    </row>
    <row r="3" spans="1:12" x14ac:dyDescent="0.2">
      <c r="A3" s="30" t="s">
        <v>17</v>
      </c>
      <c r="B3" s="30" t="s">
        <v>16</v>
      </c>
      <c r="C3" s="31">
        <v>15793110</v>
      </c>
      <c r="D3" s="31">
        <v>26150618</v>
      </c>
      <c r="E3" s="31">
        <v>19892310</v>
      </c>
      <c r="F3" s="31">
        <v>9687144</v>
      </c>
      <c r="G3" s="32">
        <v>1.9795370296930099</v>
      </c>
      <c r="H3" s="32">
        <v>0.98516305501882795</v>
      </c>
      <c r="I3" s="54">
        <v>2.4947977136216899</v>
      </c>
      <c r="J3" s="54">
        <v>1.3189228418607</v>
      </c>
      <c r="K3" s="30">
        <v>2</v>
      </c>
      <c r="L3" s="30">
        <v>1</v>
      </c>
    </row>
    <row r="4" spans="1:12" x14ac:dyDescent="0.2">
      <c r="A4" s="30" t="s">
        <v>17</v>
      </c>
      <c r="B4" s="30" t="s">
        <v>18</v>
      </c>
      <c r="C4" s="31">
        <v>28311800</v>
      </c>
      <c r="D4" s="31">
        <v>53777684</v>
      </c>
      <c r="E4" s="31">
        <v>60245232</v>
      </c>
      <c r="F4" s="31">
        <v>13816793</v>
      </c>
      <c r="G4" s="32">
        <v>3.0100583975503699</v>
      </c>
      <c r="H4" s="32">
        <v>1.58979147669895</v>
      </c>
      <c r="I4" s="54"/>
      <c r="J4" s="54"/>
      <c r="K4" s="30">
        <v>2</v>
      </c>
      <c r="L4" s="30">
        <v>1</v>
      </c>
    </row>
    <row r="5" spans="1:12" x14ac:dyDescent="0.2">
      <c r="A5" s="30" t="s">
        <v>232</v>
      </c>
      <c r="B5" s="30" t="s">
        <v>231</v>
      </c>
      <c r="C5" s="31">
        <v>10105123</v>
      </c>
      <c r="D5" s="31">
        <v>15394646</v>
      </c>
      <c r="E5" s="31">
        <v>16341732</v>
      </c>
      <c r="F5" s="31">
        <v>4730612</v>
      </c>
      <c r="G5" s="32">
        <v>2.4357169816187199</v>
      </c>
      <c r="H5" s="32">
        <v>1.28434650888628</v>
      </c>
      <c r="I5" s="32">
        <v>2.4357169816187199</v>
      </c>
      <c r="J5" s="32">
        <v>1.28434650888628</v>
      </c>
      <c r="K5" s="30">
        <v>3</v>
      </c>
      <c r="L5" s="30">
        <v>0</v>
      </c>
    </row>
    <row r="6" spans="1:12" x14ac:dyDescent="0.2">
      <c r="A6" s="30" t="s">
        <v>287</v>
      </c>
      <c r="B6" s="30" t="s">
        <v>286</v>
      </c>
      <c r="C6" s="31">
        <v>6109837</v>
      </c>
      <c r="D6" s="31">
        <v>9437954</v>
      </c>
      <c r="E6" s="31">
        <v>9472511</v>
      </c>
      <c r="F6" s="31">
        <v>3470033</v>
      </c>
      <c r="G6" s="32">
        <v>2.1351080482363498</v>
      </c>
      <c r="H6" s="32">
        <v>1.09430908001461</v>
      </c>
      <c r="I6" s="32">
        <v>2.1351080482363498</v>
      </c>
      <c r="J6" s="32">
        <v>1.09430908001461</v>
      </c>
      <c r="K6" s="30">
        <v>4</v>
      </c>
      <c r="L6" s="30">
        <v>1</v>
      </c>
    </row>
    <row r="7" spans="1:12" x14ac:dyDescent="0.2">
      <c r="A7" s="30" t="s">
        <v>2</v>
      </c>
      <c r="B7" s="30" t="s">
        <v>3</v>
      </c>
      <c r="C7" s="31">
        <v>308655</v>
      </c>
      <c r="D7" s="31">
        <v>516146</v>
      </c>
      <c r="E7" s="31">
        <v>694962</v>
      </c>
      <c r="F7" s="31">
        <v>256014</v>
      </c>
      <c r="G7" s="32">
        <v>2.13383346054689</v>
      </c>
      <c r="H7" s="32">
        <v>1.0934475824327701</v>
      </c>
      <c r="I7" s="32">
        <v>2.13383346054689</v>
      </c>
      <c r="J7" s="32">
        <v>1.0934475824327701</v>
      </c>
      <c r="K7" s="30">
        <v>5</v>
      </c>
      <c r="L7" s="30">
        <v>0</v>
      </c>
    </row>
    <row r="8" spans="1:12" x14ac:dyDescent="0.2">
      <c r="A8" s="30" t="s">
        <v>110</v>
      </c>
      <c r="B8" s="30" t="s">
        <v>109</v>
      </c>
      <c r="C8" s="31">
        <v>795523</v>
      </c>
      <c r="D8" s="31">
        <v>1008593</v>
      </c>
      <c r="E8" s="31">
        <v>1037685</v>
      </c>
      <c r="F8" s="31">
        <v>346974</v>
      </c>
      <c r="G8" s="32">
        <v>2.10561595196859</v>
      </c>
      <c r="H8" s="32">
        <v>1.0742423239629599</v>
      </c>
      <c r="I8" s="54">
        <v>2.1225253545934102</v>
      </c>
      <c r="J8" s="54">
        <v>1.0857817875722799</v>
      </c>
      <c r="K8" s="30">
        <v>6</v>
      </c>
      <c r="L8" s="30">
        <v>1</v>
      </c>
    </row>
    <row r="9" spans="1:12" x14ac:dyDescent="0.2">
      <c r="A9" s="30" t="s">
        <v>110</v>
      </c>
      <c r="B9" s="30" t="s">
        <v>111</v>
      </c>
      <c r="C9" s="31">
        <v>1039308</v>
      </c>
      <c r="D9" s="31">
        <v>2726451</v>
      </c>
      <c r="E9" s="31">
        <v>1806055</v>
      </c>
      <c r="F9" s="31">
        <v>1072932</v>
      </c>
      <c r="G9" s="32">
        <v>2.1394347572182402</v>
      </c>
      <c r="H9" s="32">
        <v>1.09722968416221</v>
      </c>
      <c r="I9" s="54"/>
      <c r="J9" s="54"/>
      <c r="K9" s="30">
        <v>6</v>
      </c>
      <c r="L9" s="30">
        <v>1</v>
      </c>
    </row>
    <row r="10" spans="1:12" x14ac:dyDescent="0.2">
      <c r="A10" s="30" t="s">
        <v>261</v>
      </c>
      <c r="B10" s="30" t="s">
        <v>260</v>
      </c>
      <c r="C10" s="31">
        <v>55439</v>
      </c>
      <c r="D10" s="31">
        <v>194576</v>
      </c>
      <c r="E10" s="31">
        <v>87792</v>
      </c>
      <c r="F10" s="31">
        <v>76771</v>
      </c>
      <c r="G10" s="32">
        <v>2.0590385256552399</v>
      </c>
      <c r="H10" s="32">
        <v>1.04197082377871</v>
      </c>
      <c r="I10" s="32">
        <v>2.0590385256552399</v>
      </c>
      <c r="J10" s="32">
        <v>1.04197082377871</v>
      </c>
      <c r="K10" s="30">
        <v>7</v>
      </c>
      <c r="L10" s="30">
        <v>0</v>
      </c>
    </row>
    <row r="11" spans="1:12" x14ac:dyDescent="0.2">
      <c r="A11" s="30" t="s">
        <v>152</v>
      </c>
      <c r="B11" s="30" t="s">
        <v>151</v>
      </c>
      <c r="C11" s="31">
        <v>240776</v>
      </c>
      <c r="D11" s="31">
        <v>268850</v>
      </c>
      <c r="E11" s="31">
        <v>314560</v>
      </c>
      <c r="F11" s="31">
        <v>98474</v>
      </c>
      <c r="G11" s="32">
        <v>2.01830238945595</v>
      </c>
      <c r="H11" s="32">
        <v>1.0131423404929201</v>
      </c>
      <c r="I11" s="32">
        <v>2.01830238945595</v>
      </c>
      <c r="J11" s="32">
        <v>1.0131423404929201</v>
      </c>
      <c r="K11" s="30">
        <v>8</v>
      </c>
      <c r="L11" s="30">
        <v>1</v>
      </c>
    </row>
    <row r="12" spans="1:12" x14ac:dyDescent="0.2">
      <c r="A12" s="30" t="s">
        <v>212</v>
      </c>
      <c r="B12" s="30" t="s">
        <v>211</v>
      </c>
      <c r="C12" s="31">
        <v>1392617</v>
      </c>
      <c r="D12" s="31">
        <v>2828412</v>
      </c>
      <c r="E12" s="31">
        <v>2501336</v>
      </c>
      <c r="F12" s="31">
        <v>1703454</v>
      </c>
      <c r="G12" s="32">
        <v>1.7282694368103699</v>
      </c>
      <c r="H12" s="32">
        <v>0.78932815086265395</v>
      </c>
      <c r="I12" s="54">
        <v>1.86526085213425</v>
      </c>
      <c r="J12" s="54">
        <v>0.89937740193619298</v>
      </c>
      <c r="K12" s="30">
        <v>9</v>
      </c>
      <c r="L12" s="30">
        <v>0</v>
      </c>
    </row>
    <row r="13" spans="1:12" x14ac:dyDescent="0.2">
      <c r="A13" s="30" t="s">
        <v>212</v>
      </c>
      <c r="B13" s="30" t="s">
        <v>213</v>
      </c>
      <c r="C13" s="31">
        <v>902451</v>
      </c>
      <c r="D13" s="31">
        <v>1370473</v>
      </c>
      <c r="E13" s="31">
        <v>1516038</v>
      </c>
      <c r="F13" s="31">
        <v>589554</v>
      </c>
      <c r="G13" s="32">
        <v>2.0022522674581298</v>
      </c>
      <c r="H13" s="32">
        <v>1.0016237534360499</v>
      </c>
      <c r="I13" s="54"/>
      <c r="J13" s="54"/>
      <c r="K13" s="30">
        <v>9</v>
      </c>
      <c r="L13" s="30">
        <v>0</v>
      </c>
    </row>
    <row r="14" spans="1:12" x14ac:dyDescent="0.2">
      <c r="A14" s="30" t="s">
        <v>268</v>
      </c>
      <c r="B14" s="30" t="s">
        <v>267</v>
      </c>
      <c r="C14" s="31">
        <v>2610975</v>
      </c>
      <c r="D14" s="31">
        <v>2029956</v>
      </c>
      <c r="E14" s="31">
        <v>4561406</v>
      </c>
      <c r="F14" s="31">
        <v>1105482</v>
      </c>
      <c r="G14" s="32">
        <v>1.7916378957480701</v>
      </c>
      <c r="H14" s="32">
        <v>0.841279086728003</v>
      </c>
      <c r="I14" s="54">
        <v>1.82387212821905</v>
      </c>
      <c r="J14" s="54">
        <v>0.86700458561502303</v>
      </c>
      <c r="K14" s="30">
        <v>10</v>
      </c>
      <c r="L14" s="30">
        <v>1</v>
      </c>
    </row>
    <row r="15" spans="1:12" x14ac:dyDescent="0.2">
      <c r="A15" s="30" t="s">
        <v>268</v>
      </c>
      <c r="B15" s="30" t="s">
        <v>269</v>
      </c>
      <c r="C15" s="31">
        <v>5649551</v>
      </c>
      <c r="D15" s="31">
        <v>7357058</v>
      </c>
      <c r="E15" s="31">
        <v>9683713</v>
      </c>
      <c r="F15" s="31">
        <v>3681944</v>
      </c>
      <c r="G15" s="32">
        <v>1.8561063606900301</v>
      </c>
      <c r="H15" s="32">
        <v>0.89227938376478799</v>
      </c>
      <c r="I15" s="54"/>
      <c r="J15" s="54"/>
      <c r="K15" s="30">
        <v>10</v>
      </c>
      <c r="L15" s="30">
        <v>1</v>
      </c>
    </row>
    <row r="16" spans="1:12" x14ac:dyDescent="0.2">
      <c r="A16" s="30" t="s">
        <v>259</v>
      </c>
      <c r="B16" s="30" t="s">
        <v>258</v>
      </c>
      <c r="C16" s="31">
        <v>1105637</v>
      </c>
      <c r="D16" s="31">
        <v>924475</v>
      </c>
      <c r="E16" s="31">
        <v>1798107</v>
      </c>
      <c r="F16" s="31">
        <v>459492</v>
      </c>
      <c r="G16" s="32">
        <v>1.81912939419938</v>
      </c>
      <c r="H16" s="32">
        <v>0.86324816516119296</v>
      </c>
      <c r="I16" s="32">
        <v>1.81912939419938</v>
      </c>
      <c r="J16" s="32">
        <v>0.86324816516119296</v>
      </c>
      <c r="K16" s="30">
        <v>11</v>
      </c>
      <c r="L16" s="30">
        <v>0</v>
      </c>
    </row>
    <row r="17" spans="1:12" x14ac:dyDescent="0.2">
      <c r="A17" s="30" t="s">
        <v>207</v>
      </c>
      <c r="B17" s="30" t="s">
        <v>206</v>
      </c>
      <c r="C17" s="31">
        <v>308331</v>
      </c>
      <c r="D17" s="31">
        <v>359191</v>
      </c>
      <c r="E17" s="31">
        <v>575873</v>
      </c>
      <c r="F17" s="31">
        <v>204376</v>
      </c>
      <c r="G17" s="32">
        <v>1.8126056154850601</v>
      </c>
      <c r="H17" s="32">
        <v>0.85806505940196598</v>
      </c>
      <c r="I17" s="32">
        <v>1.8126056154850601</v>
      </c>
      <c r="J17" s="32">
        <v>0.85806505940196598</v>
      </c>
      <c r="K17" s="30">
        <v>12</v>
      </c>
      <c r="L17" s="30">
        <v>1</v>
      </c>
    </row>
    <row r="18" spans="1:12" x14ac:dyDescent="0.2">
      <c r="A18" s="30" t="s">
        <v>284</v>
      </c>
      <c r="B18" s="30" t="s">
        <v>283</v>
      </c>
      <c r="C18" s="31">
        <v>653882</v>
      </c>
      <c r="D18" s="31">
        <v>1133574</v>
      </c>
      <c r="E18" s="31">
        <v>1102356</v>
      </c>
      <c r="F18" s="31">
        <v>644260</v>
      </c>
      <c r="G18" s="32">
        <v>1.7226807643012101</v>
      </c>
      <c r="H18" s="32">
        <v>0.78465537571792898</v>
      </c>
      <c r="I18" s="54">
        <v>1.7295160518058199</v>
      </c>
      <c r="J18" s="54">
        <v>0.79036840356523996</v>
      </c>
      <c r="K18" s="30">
        <v>13</v>
      </c>
      <c r="L18" s="30">
        <v>0</v>
      </c>
    </row>
    <row r="19" spans="1:12" x14ac:dyDescent="0.2">
      <c r="A19" s="30" t="s">
        <v>284</v>
      </c>
      <c r="B19" s="30" t="s">
        <v>285</v>
      </c>
      <c r="C19" s="31">
        <v>341502</v>
      </c>
      <c r="D19" s="31">
        <v>337131</v>
      </c>
      <c r="E19" s="31">
        <v>430567</v>
      </c>
      <c r="F19" s="31">
        <v>152417</v>
      </c>
      <c r="G19" s="32">
        <v>1.73635133931043</v>
      </c>
      <c r="H19" s="32">
        <v>0.79605889720399303</v>
      </c>
      <c r="I19" s="54"/>
      <c r="J19" s="54"/>
      <c r="K19" s="30">
        <v>13</v>
      </c>
      <c r="L19" s="30">
        <v>0</v>
      </c>
    </row>
    <row r="20" spans="1:12" x14ac:dyDescent="0.2">
      <c r="A20" s="30" t="s">
        <v>75</v>
      </c>
      <c r="B20" s="30" t="s">
        <v>74</v>
      </c>
      <c r="C20" s="31">
        <v>216716</v>
      </c>
      <c r="D20" s="31">
        <v>384360</v>
      </c>
      <c r="E20" s="31">
        <v>257021</v>
      </c>
      <c r="F20" s="31">
        <v>171017</v>
      </c>
      <c r="G20" s="32">
        <v>1.7167382967628699</v>
      </c>
      <c r="H20" s="32">
        <v>0.77967012860108198</v>
      </c>
      <c r="I20" s="54">
        <v>1.7073435362784199</v>
      </c>
      <c r="J20" s="54">
        <v>0.77175337366735097</v>
      </c>
      <c r="K20" s="30">
        <v>14</v>
      </c>
      <c r="L20" s="30">
        <v>1</v>
      </c>
    </row>
    <row r="21" spans="1:12" x14ac:dyDescent="0.2">
      <c r="A21" s="30" t="s">
        <v>75</v>
      </c>
      <c r="B21" s="30" t="s">
        <v>76</v>
      </c>
      <c r="C21" s="31">
        <v>551560</v>
      </c>
      <c r="D21" s="31">
        <v>808544</v>
      </c>
      <c r="E21" s="31">
        <v>1132789</v>
      </c>
      <c r="F21" s="31">
        <v>602444</v>
      </c>
      <c r="G21" s="32">
        <v>1.69794877579398</v>
      </c>
      <c r="H21" s="32">
        <v>0.76379293590937503</v>
      </c>
      <c r="I21" s="54"/>
      <c r="J21" s="54"/>
      <c r="K21" s="30">
        <v>14</v>
      </c>
      <c r="L21" s="30">
        <v>1</v>
      </c>
    </row>
    <row r="22" spans="1:12" x14ac:dyDescent="0.2">
      <c r="A22" s="30" t="s">
        <v>156</v>
      </c>
      <c r="B22" s="30" t="s">
        <v>155</v>
      </c>
      <c r="C22" s="31">
        <v>1250790</v>
      </c>
      <c r="D22" s="31">
        <v>777065</v>
      </c>
      <c r="E22" s="31">
        <v>1600756</v>
      </c>
      <c r="F22" s="31">
        <v>371278</v>
      </c>
      <c r="G22" s="32">
        <v>1.68637124709643</v>
      </c>
      <c r="H22" s="32">
        <v>0.75392217411277396</v>
      </c>
      <c r="I22" s="32">
        <v>1.68637124709643</v>
      </c>
      <c r="J22" s="32">
        <v>0.75392217411277396</v>
      </c>
      <c r="K22" s="30">
        <v>15</v>
      </c>
      <c r="L22" s="30">
        <v>0</v>
      </c>
    </row>
    <row r="23" spans="1:12" x14ac:dyDescent="0.2">
      <c r="A23" s="30" t="s">
        <v>276</v>
      </c>
      <c r="B23" s="30" t="s">
        <v>275</v>
      </c>
      <c r="C23" s="31">
        <v>405407</v>
      </c>
      <c r="D23" s="31">
        <v>464812</v>
      </c>
      <c r="E23" s="31">
        <v>506123</v>
      </c>
      <c r="F23" s="31">
        <v>212271</v>
      </c>
      <c r="G23" s="32">
        <v>1.71907107297976</v>
      </c>
      <c r="H23" s="32">
        <v>0.78162919258547903</v>
      </c>
      <c r="I23" s="54">
        <v>1.6117014038417701</v>
      </c>
      <c r="J23" s="54">
        <v>0.68858448387869098</v>
      </c>
      <c r="K23" s="30">
        <v>16</v>
      </c>
      <c r="L23" s="30">
        <v>1</v>
      </c>
    </row>
    <row r="24" spans="1:12" x14ac:dyDescent="0.2">
      <c r="A24" s="30" t="s">
        <v>276</v>
      </c>
      <c r="B24" s="30" t="s">
        <v>277</v>
      </c>
      <c r="C24" s="31">
        <v>1896998</v>
      </c>
      <c r="D24" s="31">
        <v>2362406</v>
      </c>
      <c r="E24" s="31">
        <v>3321364</v>
      </c>
      <c r="F24" s="31">
        <v>1458995</v>
      </c>
      <c r="G24" s="32">
        <v>1.68502677563985</v>
      </c>
      <c r="H24" s="32">
        <v>0.75277151649669405</v>
      </c>
      <c r="I24" s="54"/>
      <c r="J24" s="54"/>
      <c r="K24" s="30">
        <v>16</v>
      </c>
      <c r="L24" s="30">
        <v>1</v>
      </c>
    </row>
    <row r="25" spans="1:12" x14ac:dyDescent="0.2">
      <c r="A25" s="30" t="s">
        <v>276</v>
      </c>
      <c r="B25" s="30" t="s">
        <v>278</v>
      </c>
      <c r="C25" s="31">
        <v>715000</v>
      </c>
      <c r="D25" s="31">
        <v>816201</v>
      </c>
      <c r="E25" s="31">
        <v>734169</v>
      </c>
      <c r="F25" s="31">
        <v>444747</v>
      </c>
      <c r="G25" s="32">
        <v>1.4310063629056899</v>
      </c>
      <c r="H25" s="32">
        <v>0.51703008695771502</v>
      </c>
      <c r="I25" s="54"/>
      <c r="J25" s="54"/>
      <c r="K25" s="30">
        <v>16</v>
      </c>
      <c r="L25" s="30">
        <v>1</v>
      </c>
    </row>
    <row r="26" spans="1:12" x14ac:dyDescent="0.2">
      <c r="A26" s="30" t="s">
        <v>179</v>
      </c>
      <c r="B26" s="30" t="s">
        <v>178</v>
      </c>
      <c r="C26" s="31">
        <v>6617015</v>
      </c>
      <c r="D26" s="31">
        <v>10295657</v>
      </c>
      <c r="E26" s="31">
        <v>9024221</v>
      </c>
      <c r="F26" s="31">
        <v>6274596</v>
      </c>
      <c r="G26" s="32">
        <v>1.50231905628969</v>
      </c>
      <c r="H26" s="32">
        <v>0.58719123898070902</v>
      </c>
      <c r="I26" s="32">
        <v>1.50231905628969</v>
      </c>
      <c r="J26" s="32">
        <v>0.58719123898070902</v>
      </c>
      <c r="K26" s="30">
        <v>17</v>
      </c>
      <c r="L26" s="30">
        <v>0</v>
      </c>
    </row>
    <row r="27" spans="1:12" x14ac:dyDescent="0.2">
      <c r="A27" s="30" t="s">
        <v>168</v>
      </c>
      <c r="B27" s="30" t="s">
        <v>167</v>
      </c>
      <c r="C27" s="31">
        <v>4425442</v>
      </c>
      <c r="D27" s="31">
        <v>4440389</v>
      </c>
      <c r="E27" s="31">
        <v>3378387</v>
      </c>
      <c r="F27" s="31">
        <v>2388917</v>
      </c>
      <c r="G27" s="32">
        <v>1.31107332499165</v>
      </c>
      <c r="H27" s="32">
        <v>0.39074837407500601</v>
      </c>
      <c r="I27" s="54">
        <v>1.2923094805737101</v>
      </c>
      <c r="J27" s="54">
        <v>0.36995160611754202</v>
      </c>
      <c r="K27" s="30">
        <v>18</v>
      </c>
      <c r="L27" s="30">
        <v>1</v>
      </c>
    </row>
    <row r="28" spans="1:12" x14ac:dyDescent="0.2">
      <c r="A28" s="30" t="s">
        <v>168</v>
      </c>
      <c r="B28" s="30" t="s">
        <v>169</v>
      </c>
      <c r="C28" s="31">
        <v>6274802</v>
      </c>
      <c r="D28" s="31">
        <v>7439486</v>
      </c>
      <c r="E28" s="31">
        <v>7857484</v>
      </c>
      <c r="F28" s="31">
        <v>5190702</v>
      </c>
      <c r="G28" s="32">
        <v>1.34273065673651</v>
      </c>
      <c r="H28" s="32">
        <v>0.42516993830125599</v>
      </c>
      <c r="I28" s="54"/>
      <c r="J28" s="54"/>
      <c r="K28" s="30">
        <v>18</v>
      </c>
      <c r="L28" s="30">
        <v>1</v>
      </c>
    </row>
    <row r="29" spans="1:12" x14ac:dyDescent="0.2">
      <c r="A29" s="30" t="s">
        <v>168</v>
      </c>
      <c r="B29" s="30" t="s">
        <v>170</v>
      </c>
      <c r="C29" s="31">
        <v>4554697</v>
      </c>
      <c r="D29" s="31">
        <v>6969424</v>
      </c>
      <c r="E29" s="31">
        <v>4289432</v>
      </c>
      <c r="F29" s="31">
        <v>4632420</v>
      </c>
      <c r="G29" s="32">
        <v>1.22312445999298</v>
      </c>
      <c r="H29" s="32">
        <v>0.290571213905226</v>
      </c>
      <c r="I29" s="54"/>
      <c r="J29" s="54"/>
      <c r="K29" s="30">
        <v>18</v>
      </c>
      <c r="L29" s="30">
        <v>1</v>
      </c>
    </row>
    <row r="30" spans="1:12" x14ac:dyDescent="0.2">
      <c r="A30" s="30" t="s">
        <v>234</v>
      </c>
      <c r="B30" s="30" t="s">
        <v>233</v>
      </c>
      <c r="C30" s="31">
        <v>19923158</v>
      </c>
      <c r="D30" s="31">
        <v>16797744</v>
      </c>
      <c r="E30" s="31">
        <v>20162614</v>
      </c>
      <c r="F30" s="31">
        <v>9937156</v>
      </c>
      <c r="G30" s="32">
        <v>1.35120825619007</v>
      </c>
      <c r="H30" s="32">
        <v>0.43425004847402598</v>
      </c>
      <c r="I30" s="54">
        <v>1.2882703347131399</v>
      </c>
      <c r="J30" s="54">
        <v>0.36543536490178702</v>
      </c>
      <c r="K30" s="30">
        <v>19</v>
      </c>
      <c r="L30" s="30">
        <v>0</v>
      </c>
    </row>
    <row r="31" spans="1:12" x14ac:dyDescent="0.2">
      <c r="A31" s="30" t="s">
        <v>234</v>
      </c>
      <c r="B31" s="30" t="s">
        <v>235</v>
      </c>
      <c r="C31" s="31">
        <v>2144096</v>
      </c>
      <c r="D31" s="31">
        <v>2680018</v>
      </c>
      <c r="E31" s="31">
        <v>1817519</v>
      </c>
      <c r="F31" s="31">
        <v>1671898</v>
      </c>
      <c r="G31" s="32">
        <v>1.22533241323621</v>
      </c>
      <c r="H31" s="32">
        <v>0.29317318259235697</v>
      </c>
      <c r="I31" s="54"/>
      <c r="J31" s="54"/>
      <c r="K31" s="30">
        <v>19</v>
      </c>
      <c r="L31" s="30">
        <v>0</v>
      </c>
    </row>
    <row r="32" spans="1:12" x14ac:dyDescent="0.2">
      <c r="A32" s="30" t="s">
        <v>243</v>
      </c>
      <c r="B32" s="30" t="s">
        <v>242</v>
      </c>
      <c r="C32" s="31">
        <v>501225</v>
      </c>
      <c r="D32" s="31">
        <v>534808</v>
      </c>
      <c r="E32" s="31">
        <v>424938</v>
      </c>
      <c r="F32" s="31">
        <v>365841</v>
      </c>
      <c r="G32" s="32">
        <v>1.15482900318576</v>
      </c>
      <c r="H32" s="32">
        <v>0.20767924599691201</v>
      </c>
      <c r="I32" s="54">
        <v>1.2813966001311501</v>
      </c>
      <c r="J32" s="54">
        <v>0.35771706778552798</v>
      </c>
      <c r="K32" s="30">
        <v>20</v>
      </c>
      <c r="L32" s="30">
        <v>1</v>
      </c>
    </row>
    <row r="33" spans="1:12" x14ac:dyDescent="0.2">
      <c r="A33" s="30" t="s">
        <v>243</v>
      </c>
      <c r="B33" s="30" t="s">
        <v>244</v>
      </c>
      <c r="C33" s="31">
        <v>1533931</v>
      </c>
      <c r="D33" s="31">
        <v>1214639</v>
      </c>
      <c r="E33" s="31">
        <v>1411577</v>
      </c>
      <c r="F33" s="31">
        <v>640736</v>
      </c>
      <c r="G33" s="32">
        <v>1.40796419707653</v>
      </c>
      <c r="H33" s="32">
        <v>0.49361064835243701</v>
      </c>
      <c r="I33" s="54"/>
      <c r="J33" s="54"/>
      <c r="K33" s="30">
        <v>20</v>
      </c>
      <c r="L33" s="30">
        <v>1</v>
      </c>
    </row>
    <row r="34" spans="1:12" x14ac:dyDescent="0.2">
      <c r="A34" s="30" t="s">
        <v>143</v>
      </c>
      <c r="B34" s="30" t="s">
        <v>142</v>
      </c>
      <c r="C34" s="31">
        <v>3335136</v>
      </c>
      <c r="D34" s="31">
        <v>3185984</v>
      </c>
      <c r="E34" s="31">
        <v>3717874</v>
      </c>
      <c r="F34" s="31">
        <v>2211079</v>
      </c>
      <c r="G34" s="32">
        <v>1.2778387752398701</v>
      </c>
      <c r="H34" s="32">
        <v>0.35370582311219401</v>
      </c>
      <c r="I34" s="54">
        <v>1.27906720625718</v>
      </c>
      <c r="J34" s="54">
        <v>0.35509206999489001</v>
      </c>
      <c r="K34" s="30">
        <v>21</v>
      </c>
      <c r="L34" s="30">
        <v>0</v>
      </c>
    </row>
    <row r="35" spans="1:12" x14ac:dyDescent="0.2">
      <c r="A35" s="30" t="s">
        <v>143</v>
      </c>
      <c r="B35" s="30" t="s">
        <v>144</v>
      </c>
      <c r="C35" s="31">
        <v>3293406</v>
      </c>
      <c r="D35" s="31">
        <v>4258582</v>
      </c>
      <c r="E35" s="31">
        <v>3651866</v>
      </c>
      <c r="F35" s="31">
        <v>2735471</v>
      </c>
      <c r="G35" s="32">
        <v>1.3328210005692001</v>
      </c>
      <c r="H35" s="32">
        <v>0.414483037792647</v>
      </c>
      <c r="I35" s="54"/>
      <c r="J35" s="54"/>
      <c r="K35" s="30">
        <v>21</v>
      </c>
      <c r="L35" s="30">
        <v>0</v>
      </c>
    </row>
    <row r="36" spans="1:12" x14ac:dyDescent="0.2">
      <c r="A36" s="30" t="s">
        <v>143</v>
      </c>
      <c r="B36" s="30" t="s">
        <v>145</v>
      </c>
      <c r="C36" s="31">
        <v>3590044</v>
      </c>
      <c r="D36" s="31">
        <v>4364448</v>
      </c>
      <c r="E36" s="31">
        <v>4761989</v>
      </c>
      <c r="F36" s="31">
        <v>3873860</v>
      </c>
      <c r="G36" s="32">
        <v>1.2265418429624699</v>
      </c>
      <c r="H36" s="32">
        <v>0.29459645167353699</v>
      </c>
      <c r="I36" s="54"/>
      <c r="J36" s="54"/>
      <c r="K36" s="30">
        <v>21</v>
      </c>
      <c r="L36" s="30">
        <v>0</v>
      </c>
    </row>
    <row r="37" spans="1:12" x14ac:dyDescent="0.2">
      <c r="A37" s="30" t="s">
        <v>198</v>
      </c>
      <c r="B37" s="30" t="s">
        <v>197</v>
      </c>
      <c r="C37" s="31">
        <v>843663</v>
      </c>
      <c r="D37" s="31">
        <v>467375</v>
      </c>
      <c r="E37" s="31">
        <v>764055</v>
      </c>
      <c r="F37" s="31">
        <v>284153</v>
      </c>
      <c r="G37" s="32">
        <v>1.2752202803091599</v>
      </c>
      <c r="H37" s="32">
        <v>0.35074647834691602</v>
      </c>
      <c r="I37" s="32">
        <v>1.2752202803091599</v>
      </c>
      <c r="J37" s="32">
        <v>0.35074647834691602</v>
      </c>
      <c r="K37" s="30">
        <v>22</v>
      </c>
      <c r="L37" s="30">
        <v>1</v>
      </c>
    </row>
    <row r="38" spans="1:12" x14ac:dyDescent="0.2">
      <c r="A38" s="30" t="s">
        <v>248</v>
      </c>
      <c r="B38" s="30" t="s">
        <v>247</v>
      </c>
      <c r="C38" s="31">
        <v>5125976</v>
      </c>
      <c r="D38" s="31">
        <v>4532263</v>
      </c>
      <c r="E38" s="31">
        <v>5900981</v>
      </c>
      <c r="F38" s="31">
        <v>3767297</v>
      </c>
      <c r="G38" s="32">
        <v>1.17712301671742</v>
      </c>
      <c r="H38" s="32">
        <v>0.23526509891007699</v>
      </c>
      <c r="I38" s="54">
        <v>1.1998391156170201</v>
      </c>
      <c r="J38" s="54">
        <v>0.26284097028195602</v>
      </c>
      <c r="K38" s="30">
        <v>23</v>
      </c>
      <c r="L38" s="30">
        <v>0</v>
      </c>
    </row>
    <row r="39" spans="1:12" x14ac:dyDescent="0.2">
      <c r="A39" s="30" t="s">
        <v>248</v>
      </c>
      <c r="B39" s="30" t="s">
        <v>249</v>
      </c>
      <c r="C39" s="31">
        <v>365382</v>
      </c>
      <c r="D39" s="31">
        <v>225068</v>
      </c>
      <c r="E39" s="31">
        <v>311335</v>
      </c>
      <c r="F39" s="31">
        <v>141283</v>
      </c>
      <c r="G39" s="32">
        <v>1.2225552145166301</v>
      </c>
      <c r="H39" s="32">
        <v>0.28989962338650399</v>
      </c>
      <c r="I39" s="54"/>
      <c r="J39" s="54"/>
      <c r="K39" s="30">
        <v>23</v>
      </c>
      <c r="L39" s="30">
        <v>0</v>
      </c>
    </row>
    <row r="40" spans="1:12" x14ac:dyDescent="0.2">
      <c r="A40" s="30" t="s">
        <v>92</v>
      </c>
      <c r="B40" s="30" t="s">
        <v>91</v>
      </c>
      <c r="C40" s="31">
        <v>2316648</v>
      </c>
      <c r="D40" s="31">
        <v>2429053</v>
      </c>
      <c r="E40" s="31">
        <v>2631215</v>
      </c>
      <c r="F40" s="31">
        <v>1978785</v>
      </c>
      <c r="G40" s="32">
        <v>1.1816665615019399</v>
      </c>
      <c r="H40" s="32">
        <v>0.240822998348175</v>
      </c>
      <c r="I40" s="32">
        <v>1.1816665615019399</v>
      </c>
      <c r="J40" s="32">
        <v>0.240822998348175</v>
      </c>
      <c r="K40" s="30">
        <v>24</v>
      </c>
      <c r="L40" s="30">
        <v>1</v>
      </c>
    </row>
    <row r="41" spans="1:12" x14ac:dyDescent="0.2">
      <c r="A41" s="30" t="s">
        <v>209</v>
      </c>
      <c r="B41" s="30" t="s">
        <v>208</v>
      </c>
      <c r="C41" s="31">
        <v>189874</v>
      </c>
      <c r="D41" s="31">
        <v>59797</v>
      </c>
      <c r="E41" s="31">
        <v>186959</v>
      </c>
      <c r="F41" s="31">
        <v>43048</v>
      </c>
      <c r="G41" s="32">
        <v>1.1868625113986899</v>
      </c>
      <c r="H41" s="32">
        <v>0.247152819889908</v>
      </c>
      <c r="I41" s="54">
        <v>1.1695347783582499</v>
      </c>
      <c r="J41" s="54">
        <v>0.22593476363043999</v>
      </c>
      <c r="K41" s="30">
        <v>25</v>
      </c>
      <c r="L41" s="30">
        <v>0</v>
      </c>
    </row>
    <row r="42" spans="1:12" x14ac:dyDescent="0.2">
      <c r="A42" s="30" t="s">
        <v>209</v>
      </c>
      <c r="B42" s="30" t="s">
        <v>210</v>
      </c>
      <c r="C42" s="31">
        <v>1035341</v>
      </c>
      <c r="D42" s="31">
        <v>173152</v>
      </c>
      <c r="E42" s="31">
        <v>937548</v>
      </c>
      <c r="F42" s="31">
        <v>123780</v>
      </c>
      <c r="G42" s="32">
        <v>1.1522070453178099</v>
      </c>
      <c r="H42" s="32">
        <v>0.20439998450067501</v>
      </c>
      <c r="I42" s="54"/>
      <c r="J42" s="54"/>
      <c r="K42" s="30">
        <v>25</v>
      </c>
      <c r="L42" s="30">
        <v>0</v>
      </c>
    </row>
    <row r="43" spans="1:12" x14ac:dyDescent="0.2">
      <c r="A43" s="30" t="s">
        <v>230</v>
      </c>
      <c r="B43" s="30" t="s">
        <v>229</v>
      </c>
      <c r="C43" s="31">
        <v>2543728</v>
      </c>
      <c r="D43" s="31">
        <v>1160548</v>
      </c>
      <c r="E43" s="31">
        <v>2425997</v>
      </c>
      <c r="F43" s="31">
        <v>843507</v>
      </c>
      <c r="G43" s="32">
        <v>1.1647888434231899</v>
      </c>
      <c r="H43" s="32">
        <v>0.22006844229835301</v>
      </c>
      <c r="I43" s="32">
        <v>1.1647888434231899</v>
      </c>
      <c r="J43" s="32">
        <v>0.22006844229835301</v>
      </c>
      <c r="K43" s="30">
        <v>26</v>
      </c>
      <c r="L43" s="30">
        <v>1</v>
      </c>
    </row>
    <row r="44" spans="1:12" x14ac:dyDescent="0.2">
      <c r="A44" s="30" t="s">
        <v>98</v>
      </c>
      <c r="B44" s="30" t="s">
        <v>97</v>
      </c>
      <c r="C44" s="31">
        <v>637740</v>
      </c>
      <c r="D44" s="31">
        <v>603054</v>
      </c>
      <c r="E44" s="31">
        <v>406081</v>
      </c>
      <c r="F44" s="31">
        <v>344324</v>
      </c>
      <c r="G44" s="32">
        <v>1.19408222589074</v>
      </c>
      <c r="H44" s="32">
        <v>0.25590218568170803</v>
      </c>
      <c r="I44" s="54">
        <v>1.1556868579845601</v>
      </c>
      <c r="J44" s="54">
        <v>0.20875054175532101</v>
      </c>
      <c r="K44" s="30">
        <v>27</v>
      </c>
      <c r="L44" s="30">
        <v>0</v>
      </c>
    </row>
    <row r="45" spans="1:12" x14ac:dyDescent="0.2">
      <c r="A45" s="30" t="s">
        <v>98</v>
      </c>
      <c r="B45" s="30" t="s">
        <v>99</v>
      </c>
      <c r="C45" s="31">
        <v>370952</v>
      </c>
      <c r="D45" s="31">
        <v>265683</v>
      </c>
      <c r="E45" s="31">
        <v>308236</v>
      </c>
      <c r="F45" s="31">
        <v>189280</v>
      </c>
      <c r="G45" s="32">
        <v>1.1172914900783899</v>
      </c>
      <c r="H45" s="32">
        <v>0.16000561950931899</v>
      </c>
      <c r="I45" s="54"/>
      <c r="J45" s="54"/>
      <c r="K45" s="30">
        <v>27</v>
      </c>
      <c r="L45" s="30">
        <v>0</v>
      </c>
    </row>
    <row r="46" spans="1:12" x14ac:dyDescent="0.2">
      <c r="A46" s="30" t="s">
        <v>200</v>
      </c>
      <c r="B46" s="30" t="s">
        <v>199</v>
      </c>
      <c r="C46" s="31">
        <v>9067646</v>
      </c>
      <c r="D46" s="31">
        <v>4101916</v>
      </c>
      <c r="E46" s="31">
        <v>13349942</v>
      </c>
      <c r="F46" s="31">
        <v>4644249</v>
      </c>
      <c r="G46" s="32">
        <v>1.17774293523578</v>
      </c>
      <c r="H46" s="32">
        <v>0.23602467793589599</v>
      </c>
      <c r="I46" s="54">
        <v>1.1478910357018499</v>
      </c>
      <c r="J46" s="54">
        <v>0.19898569975437</v>
      </c>
      <c r="K46" s="30">
        <v>28</v>
      </c>
      <c r="L46" s="30">
        <v>1</v>
      </c>
    </row>
    <row r="47" spans="1:12" x14ac:dyDescent="0.2">
      <c r="A47" s="30" t="s">
        <v>200</v>
      </c>
      <c r="B47" s="30" t="s">
        <v>201</v>
      </c>
      <c r="C47" s="31">
        <v>13131429</v>
      </c>
      <c r="D47" s="31">
        <v>9360557</v>
      </c>
      <c r="E47" s="31">
        <v>14037846</v>
      </c>
      <c r="F47" s="31">
        <v>7852401</v>
      </c>
      <c r="G47" s="32">
        <v>1.13054478537628</v>
      </c>
      <c r="H47" s="32">
        <v>0.177018144111103</v>
      </c>
      <c r="I47" s="54"/>
      <c r="J47" s="54"/>
      <c r="K47" s="30">
        <v>28</v>
      </c>
      <c r="L47" s="30">
        <v>1</v>
      </c>
    </row>
    <row r="48" spans="1:12" x14ac:dyDescent="0.2">
      <c r="A48" s="30" t="s">
        <v>200</v>
      </c>
      <c r="B48" s="30" t="s">
        <v>202</v>
      </c>
      <c r="C48" s="31">
        <v>26007186</v>
      </c>
      <c r="D48" s="31">
        <v>23795150</v>
      </c>
      <c r="E48" s="31">
        <v>26578062</v>
      </c>
      <c r="F48" s="31">
        <v>19054106</v>
      </c>
      <c r="G48" s="32">
        <v>1.13538538649349</v>
      </c>
      <c r="H48" s="32">
        <v>0.18318207796636199</v>
      </c>
      <c r="I48" s="54"/>
      <c r="J48" s="54"/>
      <c r="K48" s="30">
        <v>28</v>
      </c>
      <c r="L48" s="30">
        <v>1</v>
      </c>
    </row>
    <row r="49" spans="1:12" x14ac:dyDescent="0.2">
      <c r="A49" s="30" t="s">
        <v>218</v>
      </c>
      <c r="B49" s="30" t="s">
        <v>217</v>
      </c>
      <c r="C49" s="31">
        <v>17296122</v>
      </c>
      <c r="D49" s="31">
        <v>11465145</v>
      </c>
      <c r="E49" s="31">
        <v>16616436</v>
      </c>
      <c r="F49" s="31">
        <v>9198408</v>
      </c>
      <c r="G49" s="32">
        <v>1.1035650410697999</v>
      </c>
      <c r="H49" s="32">
        <v>0.14217166057687</v>
      </c>
      <c r="I49" s="54">
        <v>1.0906683895296501</v>
      </c>
      <c r="J49" s="54">
        <v>0.12521252649853301</v>
      </c>
      <c r="K49" s="30">
        <v>29</v>
      </c>
      <c r="L49" s="30">
        <v>0</v>
      </c>
    </row>
    <row r="50" spans="1:12" x14ac:dyDescent="0.2">
      <c r="A50" s="30" t="s">
        <v>218</v>
      </c>
      <c r="B50" s="30" t="s">
        <v>219</v>
      </c>
      <c r="C50" s="31">
        <v>6676854</v>
      </c>
      <c r="D50" s="31">
        <v>2930421</v>
      </c>
      <c r="E50" s="31">
        <v>5409573</v>
      </c>
      <c r="F50" s="31">
        <v>2178192</v>
      </c>
      <c r="G50" s="32">
        <v>1.0777717379895</v>
      </c>
      <c r="H50" s="32">
        <v>0.108051661076724</v>
      </c>
      <c r="I50" s="54"/>
      <c r="J50" s="54"/>
      <c r="K50" s="30">
        <v>29</v>
      </c>
      <c r="L50" s="30">
        <v>0</v>
      </c>
    </row>
    <row r="51" spans="1:12" x14ac:dyDescent="0.2">
      <c r="A51" s="30" t="s">
        <v>65</v>
      </c>
      <c r="B51" s="30" t="s">
        <v>64</v>
      </c>
      <c r="C51" s="31">
        <v>4263341</v>
      </c>
      <c r="D51" s="31">
        <v>2613913</v>
      </c>
      <c r="E51" s="31">
        <v>2634546</v>
      </c>
      <c r="F51" s="31">
        <v>1700276</v>
      </c>
      <c r="G51" s="32">
        <v>1.07764983705391</v>
      </c>
      <c r="H51" s="32">
        <v>0.10788847641022201</v>
      </c>
      <c r="I51" s="32">
        <v>1.07764983705391</v>
      </c>
      <c r="J51" s="32">
        <v>0.10788847641022201</v>
      </c>
      <c r="K51" s="30">
        <v>30</v>
      </c>
      <c r="L51" s="30">
        <v>1</v>
      </c>
    </row>
    <row r="52" spans="1:12" x14ac:dyDescent="0.2">
      <c r="A52" s="30" t="s">
        <v>251</v>
      </c>
      <c r="B52" s="30" t="s">
        <v>250</v>
      </c>
      <c r="C52" s="31">
        <v>2590817</v>
      </c>
      <c r="D52" s="31">
        <v>2121837</v>
      </c>
      <c r="E52" s="31">
        <v>2607164</v>
      </c>
      <c r="F52" s="31">
        <v>1979428</v>
      </c>
      <c r="G52" s="32">
        <v>1.03912705701745</v>
      </c>
      <c r="H52" s="32">
        <v>5.5372067449002499E-2</v>
      </c>
      <c r="I52" s="32">
        <v>1.03912705701745</v>
      </c>
      <c r="J52" s="32">
        <v>5.5372067449002499E-2</v>
      </c>
      <c r="K52" s="30">
        <v>31</v>
      </c>
      <c r="L52" s="30">
        <v>0</v>
      </c>
    </row>
    <row r="53" spans="1:12" x14ac:dyDescent="0.2">
      <c r="A53" s="30" t="s">
        <v>72</v>
      </c>
      <c r="B53" s="30" t="s">
        <v>71</v>
      </c>
      <c r="C53" s="31">
        <v>254923</v>
      </c>
      <c r="D53" s="31">
        <v>240855</v>
      </c>
      <c r="E53" s="31">
        <v>148508</v>
      </c>
      <c r="F53" s="31">
        <v>193606</v>
      </c>
      <c r="G53" s="32">
        <v>0.91330370634392399</v>
      </c>
      <c r="H53" s="32">
        <v>-0.13083340688275999</v>
      </c>
      <c r="I53" s="54">
        <v>1.0006643709097101</v>
      </c>
      <c r="J53" s="54">
        <v>9.5816636305271602E-4</v>
      </c>
      <c r="K53" s="30">
        <v>32</v>
      </c>
      <c r="L53" s="30">
        <v>1</v>
      </c>
    </row>
    <row r="54" spans="1:12" x14ac:dyDescent="0.2">
      <c r="A54" s="30" t="s">
        <v>72</v>
      </c>
      <c r="B54" s="30" t="s">
        <v>73</v>
      </c>
      <c r="C54" s="31">
        <v>982766</v>
      </c>
      <c r="D54" s="31">
        <v>692241</v>
      </c>
      <c r="E54" s="31">
        <v>809551</v>
      </c>
      <c r="F54" s="31">
        <v>511898</v>
      </c>
      <c r="G54" s="32">
        <v>1.0880250354754999</v>
      </c>
      <c r="H54" s="32">
        <v>0.121711753408839</v>
      </c>
      <c r="I54" s="54"/>
      <c r="J54" s="54"/>
      <c r="K54" s="30">
        <v>32</v>
      </c>
      <c r="L54" s="30">
        <v>1</v>
      </c>
    </row>
    <row r="55" spans="1:12" x14ac:dyDescent="0.2">
      <c r="A55" s="30" t="s">
        <v>149</v>
      </c>
      <c r="B55" s="30" t="s">
        <v>148</v>
      </c>
      <c r="C55" s="31">
        <v>13582549</v>
      </c>
      <c r="D55" s="31">
        <v>10420961</v>
      </c>
      <c r="E55" s="31">
        <v>9653253</v>
      </c>
      <c r="F55" s="31">
        <v>8348065</v>
      </c>
      <c r="G55" s="32">
        <v>0.97950926534665705</v>
      </c>
      <c r="H55" s="32">
        <v>-2.9868955629361101E-2</v>
      </c>
      <c r="I55" s="54">
        <v>0.98688386488107105</v>
      </c>
      <c r="J55" s="54">
        <v>-1.9047774560448399E-2</v>
      </c>
      <c r="K55" s="30">
        <v>33</v>
      </c>
      <c r="L55" s="30">
        <v>0</v>
      </c>
    </row>
    <row r="56" spans="1:12" x14ac:dyDescent="0.2">
      <c r="A56" s="30" t="s">
        <v>149</v>
      </c>
      <c r="B56" s="30" t="s">
        <v>150</v>
      </c>
      <c r="C56" s="31">
        <v>10904513</v>
      </c>
      <c r="D56" s="31">
        <v>8257573</v>
      </c>
      <c r="E56" s="31">
        <v>7388297</v>
      </c>
      <c r="F56" s="31">
        <v>6298817</v>
      </c>
      <c r="G56" s="32">
        <v>0.99425846441548404</v>
      </c>
      <c r="H56" s="32">
        <v>-8.3071557163043892E-3</v>
      </c>
      <c r="I56" s="54"/>
      <c r="J56" s="54"/>
      <c r="K56" s="30">
        <v>33</v>
      </c>
      <c r="L56" s="30">
        <v>0</v>
      </c>
    </row>
    <row r="57" spans="1:12" x14ac:dyDescent="0.2">
      <c r="A57" s="30" t="s">
        <v>291</v>
      </c>
      <c r="B57" s="30" t="s">
        <v>290</v>
      </c>
      <c r="C57" s="31">
        <v>2055319</v>
      </c>
      <c r="D57" s="31">
        <v>2305527</v>
      </c>
      <c r="E57" s="31">
        <v>1384602</v>
      </c>
      <c r="F57" s="31">
        <v>2365203</v>
      </c>
      <c r="G57" s="32">
        <v>0.82421843664248295</v>
      </c>
      <c r="H57" s="32">
        <v>-0.27890135978727898</v>
      </c>
      <c r="I57" s="54">
        <v>0.96428315567095502</v>
      </c>
      <c r="J57" s="54">
        <v>-5.2471247914884597E-2</v>
      </c>
      <c r="K57" s="30">
        <v>34</v>
      </c>
      <c r="L57" s="30">
        <v>1</v>
      </c>
    </row>
    <row r="58" spans="1:12" x14ac:dyDescent="0.2">
      <c r="A58" s="30" t="s">
        <v>291</v>
      </c>
      <c r="B58" s="30" t="s">
        <v>292</v>
      </c>
      <c r="C58" s="31">
        <v>1921321</v>
      </c>
      <c r="D58" s="31">
        <v>1785917</v>
      </c>
      <c r="E58" s="31">
        <v>1775569</v>
      </c>
      <c r="F58" s="31">
        <v>1390299</v>
      </c>
      <c r="G58" s="32">
        <v>1.10434787469943</v>
      </c>
      <c r="H58" s="32">
        <v>0.14319469933402099</v>
      </c>
      <c r="I58" s="54"/>
      <c r="J58" s="54"/>
      <c r="K58" s="30">
        <v>34</v>
      </c>
      <c r="L58" s="30">
        <v>1</v>
      </c>
    </row>
    <row r="59" spans="1:12" x14ac:dyDescent="0.2">
      <c r="A59" s="30" t="s">
        <v>237</v>
      </c>
      <c r="B59" s="30" t="s">
        <v>236</v>
      </c>
      <c r="C59" s="31">
        <v>3016099</v>
      </c>
      <c r="D59" s="31">
        <v>2077084</v>
      </c>
      <c r="E59" s="31">
        <v>2285923</v>
      </c>
      <c r="F59" s="31">
        <v>1780775</v>
      </c>
      <c r="G59" s="32">
        <v>0.96215021737440198</v>
      </c>
      <c r="H59" s="32">
        <v>-5.5665940037057798E-2</v>
      </c>
      <c r="I59" s="32">
        <v>0.96215021737440198</v>
      </c>
      <c r="J59" s="32">
        <v>-5.5665940037057798E-2</v>
      </c>
      <c r="K59" s="30">
        <v>35</v>
      </c>
      <c r="L59" s="30">
        <v>0</v>
      </c>
    </row>
    <row r="60" spans="1:12" x14ac:dyDescent="0.2">
      <c r="A60" s="30" t="s">
        <v>69</v>
      </c>
      <c r="B60" s="30" t="s">
        <v>68</v>
      </c>
      <c r="C60" s="31">
        <v>661840</v>
      </c>
      <c r="D60" s="31">
        <v>452921</v>
      </c>
      <c r="E60" s="31">
        <v>580836</v>
      </c>
      <c r="F60" s="31">
        <v>558904</v>
      </c>
      <c r="G60" s="32">
        <v>0.84399069889938605</v>
      </c>
      <c r="H60" s="32">
        <v>-0.24470099491896599</v>
      </c>
      <c r="I60" s="54">
        <v>0.95567640270880105</v>
      </c>
      <c r="J60" s="54">
        <v>-6.5405898478097593E-2</v>
      </c>
      <c r="K60" s="30">
        <v>36</v>
      </c>
      <c r="L60" s="30">
        <v>1</v>
      </c>
    </row>
    <row r="61" spans="1:12" x14ac:dyDescent="0.2">
      <c r="A61" s="30" t="s">
        <v>69</v>
      </c>
      <c r="B61" s="30" t="s">
        <v>70</v>
      </c>
      <c r="C61" s="31">
        <v>544737</v>
      </c>
      <c r="D61" s="31">
        <v>389638</v>
      </c>
      <c r="E61" s="31">
        <v>329277</v>
      </c>
      <c r="F61" s="31">
        <v>254623</v>
      </c>
      <c r="G61" s="32">
        <v>1.0673621065182199</v>
      </c>
      <c r="H61" s="32">
        <v>9.40496987991217E-2</v>
      </c>
      <c r="I61" s="54"/>
      <c r="J61" s="54"/>
      <c r="K61" s="30">
        <v>36</v>
      </c>
      <c r="L61" s="30">
        <v>1</v>
      </c>
    </row>
    <row r="62" spans="1:12" x14ac:dyDescent="0.2">
      <c r="A62" s="30" t="s">
        <v>172</v>
      </c>
      <c r="B62" s="30" t="s">
        <v>171</v>
      </c>
      <c r="C62" s="31">
        <v>2367870</v>
      </c>
      <c r="D62" s="31">
        <v>2681429</v>
      </c>
      <c r="E62" s="31">
        <v>1461203</v>
      </c>
      <c r="F62" s="31">
        <v>2580405</v>
      </c>
      <c r="G62" s="32">
        <v>0.82812319943744295</v>
      </c>
      <c r="H62" s="32">
        <v>-0.27208268224041898</v>
      </c>
      <c r="I62" s="54">
        <v>0.95367682496709005</v>
      </c>
      <c r="J62" s="54">
        <v>-6.8427635791701302E-2</v>
      </c>
      <c r="K62" s="30">
        <v>37</v>
      </c>
      <c r="L62" s="30">
        <v>0</v>
      </c>
    </row>
    <row r="63" spans="1:12" x14ac:dyDescent="0.2">
      <c r="A63" s="30" t="s">
        <v>172</v>
      </c>
      <c r="B63" s="30" t="s">
        <v>173</v>
      </c>
      <c r="C63" s="31">
        <v>11504411</v>
      </c>
      <c r="D63" s="31">
        <v>5581767</v>
      </c>
      <c r="E63" s="31">
        <v>10925581</v>
      </c>
      <c r="F63" s="31">
        <v>5593389</v>
      </c>
      <c r="G63" s="32">
        <v>0.97380422252618803</v>
      </c>
      <c r="H63" s="32">
        <v>-3.82963385764978E-2</v>
      </c>
      <c r="I63" s="54"/>
      <c r="J63" s="54"/>
      <c r="K63" s="30">
        <v>37</v>
      </c>
      <c r="L63" s="30">
        <v>0</v>
      </c>
    </row>
    <row r="64" spans="1:12" x14ac:dyDescent="0.2">
      <c r="A64" s="30" t="s">
        <v>172</v>
      </c>
      <c r="B64" s="30" t="s">
        <v>174</v>
      </c>
      <c r="C64" s="31">
        <v>5491750</v>
      </c>
      <c r="D64" s="31">
        <v>6803652</v>
      </c>
      <c r="E64" s="31">
        <v>4453695</v>
      </c>
      <c r="F64" s="31">
        <v>5204645</v>
      </c>
      <c r="G64" s="32">
        <v>1.05910305293764</v>
      </c>
      <c r="H64" s="32">
        <v>8.2842973398901204E-2</v>
      </c>
      <c r="I64" s="54"/>
      <c r="J64" s="54"/>
      <c r="K64" s="30">
        <v>37</v>
      </c>
      <c r="L64" s="30">
        <v>0</v>
      </c>
    </row>
    <row r="65" spans="1:12" x14ac:dyDescent="0.2">
      <c r="A65" s="30" t="s">
        <v>103</v>
      </c>
      <c r="B65" s="30" t="s">
        <v>102</v>
      </c>
      <c r="C65" s="31">
        <v>735756</v>
      </c>
      <c r="D65" s="31">
        <v>738377</v>
      </c>
      <c r="E65" s="31">
        <v>630884</v>
      </c>
      <c r="F65" s="31">
        <v>720790</v>
      </c>
      <c r="G65" s="32">
        <v>0.94093161637099898</v>
      </c>
      <c r="H65" s="32">
        <v>-8.7838218168794197E-2</v>
      </c>
      <c r="I65" s="32">
        <v>0.94093161637099898</v>
      </c>
      <c r="J65" s="32">
        <v>-8.7838218168794197E-2</v>
      </c>
      <c r="K65" s="30">
        <v>38</v>
      </c>
      <c r="L65" s="30">
        <v>1</v>
      </c>
    </row>
    <row r="66" spans="1:12" x14ac:dyDescent="0.2">
      <c r="A66" s="30" t="s">
        <v>271</v>
      </c>
      <c r="B66" s="30" t="s">
        <v>270</v>
      </c>
      <c r="C66" s="31">
        <v>6100599</v>
      </c>
      <c r="D66" s="31">
        <v>4663726</v>
      </c>
      <c r="E66" s="31">
        <v>4723986</v>
      </c>
      <c r="F66" s="31">
        <v>4111296</v>
      </c>
      <c r="G66" s="32">
        <v>0.95435835895057797</v>
      </c>
      <c r="H66" s="32">
        <v>-6.7396998884918805E-2</v>
      </c>
      <c r="I66" s="54">
        <v>0.90466789611836695</v>
      </c>
      <c r="J66" s="54">
        <v>-0.144539819327691</v>
      </c>
      <c r="K66" s="30">
        <v>39</v>
      </c>
      <c r="L66" s="30">
        <v>0</v>
      </c>
    </row>
    <row r="67" spans="1:12" x14ac:dyDescent="0.2">
      <c r="A67" s="30" t="s">
        <v>271</v>
      </c>
      <c r="B67" s="30" t="s">
        <v>272</v>
      </c>
      <c r="C67" s="31">
        <v>5762249</v>
      </c>
      <c r="D67" s="31">
        <v>3510988</v>
      </c>
      <c r="E67" s="31">
        <v>4100157</v>
      </c>
      <c r="F67" s="31">
        <v>3516615</v>
      </c>
      <c r="G67" s="32">
        <v>0.85497743328615505</v>
      </c>
      <c r="H67" s="32">
        <v>-0.226041753620769</v>
      </c>
      <c r="I67" s="54"/>
      <c r="J67" s="54"/>
      <c r="K67" s="30">
        <v>39</v>
      </c>
      <c r="L67" s="30">
        <v>0</v>
      </c>
    </row>
    <row r="68" spans="1:12" x14ac:dyDescent="0.2">
      <c r="A68" s="30" t="s">
        <v>130</v>
      </c>
      <c r="B68" s="30" t="s">
        <v>129</v>
      </c>
      <c r="C68" s="31">
        <v>425360</v>
      </c>
      <c r="D68" s="31">
        <v>112329</v>
      </c>
      <c r="E68" s="31">
        <v>410435</v>
      </c>
      <c r="F68" s="31">
        <v>136147</v>
      </c>
      <c r="G68" s="32">
        <v>0.89498440730963003</v>
      </c>
      <c r="H68" s="32">
        <v>-0.16006554736301701</v>
      </c>
      <c r="I68" s="32">
        <v>0.89498440730963003</v>
      </c>
      <c r="J68" s="32">
        <v>-0.16006554736301701</v>
      </c>
      <c r="K68" s="30">
        <v>40</v>
      </c>
      <c r="L68" s="30">
        <v>1</v>
      </c>
    </row>
    <row r="69" spans="1:12" x14ac:dyDescent="0.2">
      <c r="A69" s="30" t="s">
        <v>101</v>
      </c>
      <c r="B69" s="30" t="s">
        <v>100</v>
      </c>
      <c r="C69" s="31">
        <v>226157</v>
      </c>
      <c r="D69" s="31">
        <v>2526307</v>
      </c>
      <c r="E69" s="31">
        <v>228801</v>
      </c>
      <c r="F69" s="31">
        <v>3377639</v>
      </c>
      <c r="G69" s="32">
        <v>0.87982077944693904</v>
      </c>
      <c r="H69" s="32">
        <v>-0.184718419928214</v>
      </c>
      <c r="I69" s="32">
        <v>0.87982077944693904</v>
      </c>
      <c r="J69" s="32">
        <v>-0.184718419928214</v>
      </c>
      <c r="K69" s="30">
        <v>41</v>
      </c>
      <c r="L69" s="30">
        <v>0</v>
      </c>
    </row>
    <row r="70" spans="1:12" x14ac:dyDescent="0.2">
      <c r="A70" s="30" t="s">
        <v>154</v>
      </c>
      <c r="B70" s="30" t="s">
        <v>153</v>
      </c>
      <c r="C70" s="31">
        <v>2340121</v>
      </c>
      <c r="D70" s="31">
        <v>1857914</v>
      </c>
      <c r="E70" s="31">
        <v>1726700</v>
      </c>
      <c r="F70" s="31">
        <v>1871398</v>
      </c>
      <c r="G70" s="32">
        <v>0.865331259828656</v>
      </c>
      <c r="H70" s="32">
        <v>-0.20867557436233999</v>
      </c>
      <c r="I70" s="32">
        <v>0.865331259828656</v>
      </c>
      <c r="J70" s="32">
        <v>-0.20867557436233999</v>
      </c>
      <c r="K70" s="30">
        <v>42</v>
      </c>
      <c r="L70" s="30">
        <v>1</v>
      </c>
    </row>
    <row r="71" spans="1:12" x14ac:dyDescent="0.2">
      <c r="A71" s="30" t="s">
        <v>181</v>
      </c>
      <c r="B71" s="30" t="s">
        <v>180</v>
      </c>
      <c r="C71" s="31">
        <v>270279</v>
      </c>
      <c r="D71" s="31">
        <v>145463</v>
      </c>
      <c r="E71" s="31">
        <v>105175</v>
      </c>
      <c r="F71" s="31">
        <v>108623</v>
      </c>
      <c r="G71" s="32">
        <v>0.86414481096859597</v>
      </c>
      <c r="H71" s="32">
        <v>-0.21065499944268101</v>
      </c>
      <c r="I71" s="32">
        <v>0.86414481096859597</v>
      </c>
      <c r="J71" s="32">
        <v>-0.21065499944268101</v>
      </c>
      <c r="K71" s="30">
        <v>43</v>
      </c>
      <c r="L71" s="30">
        <v>0</v>
      </c>
    </row>
    <row r="72" spans="1:12" x14ac:dyDescent="0.2">
      <c r="A72" s="30" t="s">
        <v>108</v>
      </c>
      <c r="B72" s="30" t="s">
        <v>107</v>
      </c>
      <c r="C72" s="31">
        <v>2734168</v>
      </c>
      <c r="D72" s="31">
        <v>1323001</v>
      </c>
      <c r="E72" s="31">
        <v>1861728</v>
      </c>
      <c r="F72" s="31">
        <v>1271809</v>
      </c>
      <c r="G72" s="32">
        <v>0.86058169987520095</v>
      </c>
      <c r="H72" s="32">
        <v>-0.21661593294183701</v>
      </c>
      <c r="I72" s="32">
        <v>0.86058169987520095</v>
      </c>
      <c r="J72" s="32">
        <v>-0.21661593294183701</v>
      </c>
      <c r="K72" s="30">
        <v>44</v>
      </c>
      <c r="L72" s="30">
        <v>1</v>
      </c>
    </row>
    <row r="73" spans="1:12" x14ac:dyDescent="0.2">
      <c r="A73" s="30" t="s">
        <v>116</v>
      </c>
      <c r="B73" s="30" t="s">
        <v>115</v>
      </c>
      <c r="C73" s="31">
        <v>4200826</v>
      </c>
      <c r="D73" s="31">
        <v>2981219</v>
      </c>
      <c r="E73" s="31">
        <v>3587937</v>
      </c>
      <c r="F73" s="31">
        <v>2459006</v>
      </c>
      <c r="G73" s="32">
        <v>1.0332351291766999</v>
      </c>
      <c r="H73" s="32">
        <v>4.7168599892070402E-2</v>
      </c>
      <c r="I73" s="54">
        <v>0.83818152308301497</v>
      </c>
      <c r="J73" s="54">
        <v>-0.25466537591263999</v>
      </c>
      <c r="K73" s="30">
        <v>45</v>
      </c>
      <c r="L73" s="30">
        <v>0</v>
      </c>
    </row>
    <row r="74" spans="1:12" x14ac:dyDescent="0.2">
      <c r="A74" s="30" t="s">
        <v>116</v>
      </c>
      <c r="B74" s="30" t="s">
        <v>117</v>
      </c>
      <c r="C74" s="31">
        <v>199756</v>
      </c>
      <c r="D74" s="31">
        <v>46033</v>
      </c>
      <c r="E74" s="31">
        <v>150239</v>
      </c>
      <c r="F74" s="31">
        <v>86181</v>
      </c>
      <c r="G74" s="32">
        <v>0.64312791698932603</v>
      </c>
      <c r="H74" s="32">
        <v>-0.63682237933713404</v>
      </c>
      <c r="I74" s="54"/>
      <c r="J74" s="54"/>
      <c r="K74" s="30">
        <v>45</v>
      </c>
      <c r="L74" s="30">
        <v>0</v>
      </c>
    </row>
    <row r="75" spans="1:12" x14ac:dyDescent="0.2">
      <c r="A75" s="30" t="s">
        <v>166</v>
      </c>
      <c r="B75" s="30" t="s">
        <v>165</v>
      </c>
      <c r="C75" s="31">
        <v>3893110</v>
      </c>
      <c r="D75" s="31">
        <v>1857563</v>
      </c>
      <c r="E75" s="31">
        <v>2358145</v>
      </c>
      <c r="F75" s="31">
        <v>1740909</v>
      </c>
      <c r="G75" s="32">
        <v>0.83636509862079</v>
      </c>
      <c r="H75" s="32">
        <v>-0.25779523513261399</v>
      </c>
      <c r="I75" s="32">
        <v>0.83636509862079</v>
      </c>
      <c r="J75" s="32">
        <v>-0.25779523513261399</v>
      </c>
      <c r="K75" s="30">
        <v>46</v>
      </c>
      <c r="L75" s="30">
        <v>1</v>
      </c>
    </row>
    <row r="76" spans="1:12" x14ac:dyDescent="0.2">
      <c r="A76" s="30" t="s">
        <v>228</v>
      </c>
      <c r="B76" s="30" t="s">
        <v>227</v>
      </c>
      <c r="C76" s="31">
        <v>2426878</v>
      </c>
      <c r="D76" s="31">
        <v>1675432</v>
      </c>
      <c r="E76" s="31">
        <v>2718105</v>
      </c>
      <c r="F76" s="31">
        <v>3037145</v>
      </c>
      <c r="G76" s="32">
        <v>0.83582384976635604</v>
      </c>
      <c r="H76" s="32">
        <v>-0.25872916914312299</v>
      </c>
      <c r="I76" s="32">
        <v>0.83582384976635604</v>
      </c>
      <c r="J76" s="32">
        <v>-0.25872916914312299</v>
      </c>
      <c r="K76" s="30">
        <v>47</v>
      </c>
      <c r="L76" s="30">
        <v>0</v>
      </c>
    </row>
    <row r="77" spans="1:12" x14ac:dyDescent="0.2">
      <c r="A77" s="30" t="s">
        <v>188</v>
      </c>
      <c r="B77" s="30" t="s">
        <v>187</v>
      </c>
      <c r="C77" s="31">
        <v>3726662</v>
      </c>
      <c r="D77" s="31">
        <v>1726705</v>
      </c>
      <c r="E77" s="31">
        <v>2344234</v>
      </c>
      <c r="F77" s="31">
        <v>1890962</v>
      </c>
      <c r="G77" s="32">
        <v>0.77108982412452098</v>
      </c>
      <c r="H77" s="32">
        <v>-0.37502916565390698</v>
      </c>
      <c r="I77" s="54">
        <v>0.83301662242530905</v>
      </c>
      <c r="J77" s="54">
        <v>-0.26358281075957102</v>
      </c>
      <c r="K77" s="30">
        <v>48</v>
      </c>
      <c r="L77" s="30">
        <v>1</v>
      </c>
    </row>
    <row r="78" spans="1:12" x14ac:dyDescent="0.2">
      <c r="A78" s="30" t="s">
        <v>188</v>
      </c>
      <c r="B78" s="30" t="s">
        <v>189</v>
      </c>
      <c r="C78" s="31">
        <v>2449283</v>
      </c>
      <c r="D78" s="31">
        <v>1276858</v>
      </c>
      <c r="E78" s="31">
        <v>1707338</v>
      </c>
      <c r="F78" s="31">
        <v>1168417</v>
      </c>
      <c r="G78" s="32">
        <v>0.894943420726098</v>
      </c>
      <c r="H78" s="32">
        <v>-0.160131618340729</v>
      </c>
      <c r="I78" s="54"/>
      <c r="J78" s="54"/>
      <c r="K78" s="30">
        <v>48</v>
      </c>
      <c r="L78" s="30">
        <v>1</v>
      </c>
    </row>
    <row r="79" spans="1:12" x14ac:dyDescent="0.2">
      <c r="A79" s="30" t="s">
        <v>94</v>
      </c>
      <c r="B79" s="30" t="s">
        <v>93</v>
      </c>
      <c r="C79" s="31">
        <v>837608</v>
      </c>
      <c r="D79" s="31">
        <v>454203</v>
      </c>
      <c r="E79" s="31">
        <v>414283</v>
      </c>
      <c r="F79" s="31">
        <v>322539</v>
      </c>
      <c r="G79" s="32">
        <v>0.95140679356764002</v>
      </c>
      <c r="H79" s="32">
        <v>-7.1865767914353104E-2</v>
      </c>
      <c r="I79" s="54">
        <v>0.82843019851765998</v>
      </c>
      <c r="J79" s="54">
        <v>-0.27154795024058898</v>
      </c>
      <c r="K79" s="30">
        <v>49</v>
      </c>
      <c r="L79" s="30">
        <v>0</v>
      </c>
    </row>
    <row r="80" spans="1:12" x14ac:dyDescent="0.2">
      <c r="A80" s="30" t="s">
        <v>94</v>
      </c>
      <c r="B80" s="30" t="s">
        <v>95</v>
      </c>
      <c r="C80" s="31">
        <v>21194138</v>
      </c>
      <c r="D80" s="31">
        <v>15994286</v>
      </c>
      <c r="E80" s="31">
        <v>15788785</v>
      </c>
      <c r="F80" s="31">
        <v>17827456</v>
      </c>
      <c r="G80" s="32">
        <v>0.82106576463701897</v>
      </c>
      <c r="H80" s="32">
        <v>-0.28443031318163498</v>
      </c>
      <c r="I80" s="54"/>
      <c r="J80" s="54"/>
      <c r="K80" s="30">
        <v>49</v>
      </c>
      <c r="L80" s="30">
        <v>0</v>
      </c>
    </row>
    <row r="81" spans="1:12" x14ac:dyDescent="0.2">
      <c r="A81" s="30" t="s">
        <v>94</v>
      </c>
      <c r="B81" s="30" t="s">
        <v>96</v>
      </c>
      <c r="C81" s="31">
        <v>18801550</v>
      </c>
      <c r="D81" s="31">
        <v>8578159</v>
      </c>
      <c r="E81" s="31">
        <v>12506761</v>
      </c>
      <c r="F81" s="31">
        <v>11280555</v>
      </c>
      <c r="G81" s="32">
        <v>0.71281803734832005</v>
      </c>
      <c r="H81" s="32">
        <v>-0.48839425120411301</v>
      </c>
      <c r="I81" s="54"/>
      <c r="J81" s="54"/>
      <c r="K81" s="30">
        <v>49</v>
      </c>
      <c r="L81" s="30">
        <v>0</v>
      </c>
    </row>
    <row r="82" spans="1:12" x14ac:dyDescent="0.2">
      <c r="A82" s="30" t="s">
        <v>160</v>
      </c>
      <c r="B82" s="30" t="s">
        <v>159</v>
      </c>
      <c r="C82" s="31">
        <v>752329</v>
      </c>
      <c r="D82" s="31">
        <v>610590</v>
      </c>
      <c r="E82" s="31">
        <v>515803</v>
      </c>
      <c r="F82" s="31">
        <v>655402</v>
      </c>
      <c r="G82" s="32">
        <v>0.80861749367033997</v>
      </c>
      <c r="H82" s="32">
        <v>-0.30647067960517999</v>
      </c>
      <c r="I82" s="54">
        <v>0.82105244612351003</v>
      </c>
      <c r="J82" s="54">
        <v>-0.28445371533778402</v>
      </c>
      <c r="K82" s="30">
        <v>50</v>
      </c>
      <c r="L82" s="30">
        <v>1</v>
      </c>
    </row>
    <row r="83" spans="1:12" x14ac:dyDescent="0.2">
      <c r="A83" s="30" t="s">
        <v>160</v>
      </c>
      <c r="B83" s="30" t="s">
        <v>161</v>
      </c>
      <c r="C83" s="31">
        <v>1737467</v>
      </c>
      <c r="D83" s="31">
        <v>1849356</v>
      </c>
      <c r="E83" s="31">
        <v>1049169</v>
      </c>
      <c r="F83" s="31">
        <v>1739547</v>
      </c>
      <c r="G83" s="32">
        <v>0.83348739857668097</v>
      </c>
      <c r="H83" s="32">
        <v>-0.26276770749133999</v>
      </c>
      <c r="I83" s="54"/>
      <c r="J83" s="54"/>
      <c r="K83" s="30">
        <v>50</v>
      </c>
      <c r="L83" s="30">
        <v>1</v>
      </c>
    </row>
    <row r="84" spans="1:12" x14ac:dyDescent="0.2">
      <c r="A84" s="30" t="s">
        <v>280</v>
      </c>
      <c r="B84" s="30" t="s">
        <v>279</v>
      </c>
      <c r="C84" s="31">
        <v>695226</v>
      </c>
      <c r="D84" s="31">
        <v>378113</v>
      </c>
      <c r="E84" s="31">
        <v>371579</v>
      </c>
      <c r="F84" s="31">
        <v>349153</v>
      </c>
      <c r="G84" s="32">
        <v>0.80870791208306902</v>
      </c>
      <c r="H84" s="32">
        <v>-0.30630936859711499</v>
      </c>
      <c r="I84" s="32">
        <v>0.80870791208306902</v>
      </c>
      <c r="J84" s="32">
        <v>-0.30630936859711499</v>
      </c>
      <c r="K84" s="30">
        <v>51</v>
      </c>
      <c r="L84" s="30">
        <v>0</v>
      </c>
    </row>
    <row r="85" spans="1:12" x14ac:dyDescent="0.2">
      <c r="A85" s="30" t="s">
        <v>226</v>
      </c>
      <c r="B85" s="30" t="s">
        <v>225</v>
      </c>
      <c r="C85" s="31">
        <v>2263005</v>
      </c>
      <c r="D85" s="31">
        <v>1454161</v>
      </c>
      <c r="E85" s="31">
        <v>1930028</v>
      </c>
      <c r="F85" s="31">
        <v>1903011</v>
      </c>
      <c r="G85" s="32">
        <v>0.80849881311315797</v>
      </c>
      <c r="H85" s="32">
        <v>-0.30668243908207798</v>
      </c>
      <c r="I85" s="32">
        <v>0.80849881311315797</v>
      </c>
      <c r="J85" s="32">
        <v>-0.30668243908207798</v>
      </c>
      <c r="K85" s="30">
        <v>52</v>
      </c>
      <c r="L85" s="30">
        <v>1</v>
      </c>
    </row>
    <row r="86" spans="1:12" x14ac:dyDescent="0.2">
      <c r="A86" s="30" t="s">
        <v>191</v>
      </c>
      <c r="B86" s="30" t="s">
        <v>190</v>
      </c>
      <c r="C86" s="31">
        <v>3897089</v>
      </c>
      <c r="D86" s="31">
        <v>1594407</v>
      </c>
      <c r="E86" s="31">
        <v>2482896</v>
      </c>
      <c r="F86" s="31">
        <v>1602396</v>
      </c>
      <c r="G86" s="32">
        <v>0.81606494530252105</v>
      </c>
      <c r="H86" s="32">
        <v>-0.293244123404515</v>
      </c>
      <c r="I86" s="51">
        <v>0.80323667371774998</v>
      </c>
      <c r="J86" s="51">
        <v>-0.31610295435507002</v>
      </c>
      <c r="K86" s="30">
        <v>53</v>
      </c>
      <c r="L86" s="30">
        <v>0</v>
      </c>
    </row>
    <row r="87" spans="1:12" x14ac:dyDescent="0.2">
      <c r="A87" s="30" t="s">
        <v>191</v>
      </c>
      <c r="B87" s="30" t="s">
        <v>192</v>
      </c>
      <c r="C87" s="31">
        <v>4537223</v>
      </c>
      <c r="D87" s="31">
        <v>2360701</v>
      </c>
      <c r="E87" s="31">
        <v>3054698</v>
      </c>
      <c r="F87" s="31">
        <v>2662941</v>
      </c>
      <c r="G87" s="32">
        <v>0.77987710434907198</v>
      </c>
      <c r="H87" s="32">
        <v>-0.358681297726894</v>
      </c>
      <c r="I87" s="52"/>
      <c r="J87" s="52"/>
      <c r="K87" s="30">
        <v>53</v>
      </c>
      <c r="L87" s="30">
        <v>0</v>
      </c>
    </row>
    <row r="88" spans="1:12" x14ac:dyDescent="0.2">
      <c r="A88" s="30" t="s">
        <v>191</v>
      </c>
      <c r="B88" s="30" t="s">
        <v>193</v>
      </c>
      <c r="C88" s="31">
        <v>3174461</v>
      </c>
      <c r="D88" s="31">
        <v>2337522</v>
      </c>
      <c r="E88" s="31">
        <v>2028244</v>
      </c>
      <c r="F88" s="31">
        <v>2364452</v>
      </c>
      <c r="G88" s="32">
        <v>0.81376797150165603</v>
      </c>
      <c r="H88" s="32">
        <v>-0.29731059533717602</v>
      </c>
      <c r="I88" s="53"/>
      <c r="J88" s="53"/>
      <c r="K88" s="30">
        <v>53</v>
      </c>
      <c r="L88" s="30">
        <v>0</v>
      </c>
    </row>
    <row r="89" spans="1:12" x14ac:dyDescent="0.2">
      <c r="A89" s="30" t="s">
        <v>274</v>
      </c>
      <c r="B89" s="30" t="s">
        <v>273</v>
      </c>
      <c r="C89" s="31">
        <v>1147567</v>
      </c>
      <c r="D89" s="31">
        <v>779287</v>
      </c>
      <c r="E89" s="31">
        <v>1165134</v>
      </c>
      <c r="F89" s="31">
        <v>1367255</v>
      </c>
      <c r="G89" s="32">
        <v>0.79263633791683297</v>
      </c>
      <c r="H89" s="32">
        <v>-0.33526898661413401</v>
      </c>
      <c r="I89" s="32">
        <v>0.79263633791683297</v>
      </c>
      <c r="J89" s="32">
        <v>-0.33526898661413401</v>
      </c>
      <c r="K89" s="30">
        <v>54</v>
      </c>
      <c r="L89" s="30">
        <v>1</v>
      </c>
    </row>
    <row r="90" spans="1:12" x14ac:dyDescent="0.2">
      <c r="A90" s="30" t="s">
        <v>105</v>
      </c>
      <c r="B90" s="30" t="s">
        <v>104</v>
      </c>
      <c r="C90" s="31">
        <v>1909724</v>
      </c>
      <c r="D90" s="31">
        <v>1360680</v>
      </c>
      <c r="E90" s="31">
        <v>1035663</v>
      </c>
      <c r="F90" s="31">
        <v>1557662</v>
      </c>
      <c r="G90" s="32">
        <v>0.70792513083887598</v>
      </c>
      <c r="H90" s="32">
        <v>-0.49833130389962499</v>
      </c>
      <c r="I90" s="51">
        <v>0.78838656252638395</v>
      </c>
      <c r="J90" s="51">
        <v>-0.34302490798054402</v>
      </c>
      <c r="K90" s="30">
        <v>55</v>
      </c>
      <c r="L90" s="30">
        <v>0</v>
      </c>
    </row>
    <row r="91" spans="1:12" x14ac:dyDescent="0.2">
      <c r="A91" s="30" t="s">
        <v>105</v>
      </c>
      <c r="B91" s="30" t="s">
        <v>106</v>
      </c>
      <c r="C91" s="31">
        <v>2736830</v>
      </c>
      <c r="D91" s="31">
        <v>2186175</v>
      </c>
      <c r="E91" s="31">
        <v>2083347</v>
      </c>
      <c r="F91" s="31">
        <v>2238856</v>
      </c>
      <c r="G91" s="32">
        <v>0.86884799421389203</v>
      </c>
      <c r="H91" s="32">
        <v>-0.20282429664617099</v>
      </c>
      <c r="I91" s="53"/>
      <c r="J91" s="53"/>
      <c r="K91" s="30">
        <v>55</v>
      </c>
      <c r="L91" s="30">
        <v>0</v>
      </c>
    </row>
    <row r="92" spans="1:12" x14ac:dyDescent="0.2">
      <c r="A92" s="30" t="s">
        <v>195</v>
      </c>
      <c r="B92" s="30" t="s">
        <v>194</v>
      </c>
      <c r="C92" s="31">
        <v>1074556</v>
      </c>
      <c r="D92" s="31">
        <v>293852</v>
      </c>
      <c r="E92" s="31">
        <v>812776</v>
      </c>
      <c r="F92" s="31">
        <v>376296</v>
      </c>
      <c r="G92" s="32">
        <v>0.76864481094223602</v>
      </c>
      <c r="H92" s="32">
        <v>-0.37961100888523602</v>
      </c>
      <c r="I92" s="51">
        <v>0.78593160717086097</v>
      </c>
      <c r="J92" s="51">
        <v>-0.34752432221073798</v>
      </c>
      <c r="K92" s="30">
        <v>56</v>
      </c>
      <c r="L92" s="30">
        <v>1</v>
      </c>
    </row>
    <row r="93" spans="1:12" x14ac:dyDescent="0.2">
      <c r="A93" s="30" t="s">
        <v>195</v>
      </c>
      <c r="B93" s="30" t="s">
        <v>196</v>
      </c>
      <c r="C93" s="31">
        <v>1480623</v>
      </c>
      <c r="D93" s="31">
        <v>1794206</v>
      </c>
      <c r="E93" s="31">
        <v>874361</v>
      </c>
      <c r="F93" s="31">
        <v>1766123</v>
      </c>
      <c r="G93" s="32">
        <v>0.80321840339948702</v>
      </c>
      <c r="H93" s="32">
        <v>-0.31613577008447202</v>
      </c>
      <c r="I93" s="53"/>
      <c r="J93" s="53"/>
      <c r="K93" s="30">
        <v>56</v>
      </c>
      <c r="L93" s="30">
        <v>1</v>
      </c>
    </row>
    <row r="94" spans="1:12" x14ac:dyDescent="0.2">
      <c r="A94" s="30" t="s">
        <v>204</v>
      </c>
      <c r="B94" s="30" t="s">
        <v>203</v>
      </c>
      <c r="C94" s="31">
        <v>614643</v>
      </c>
      <c r="D94" s="31">
        <v>476547</v>
      </c>
      <c r="E94" s="31">
        <v>444084</v>
      </c>
      <c r="F94" s="31">
        <v>489597</v>
      </c>
      <c r="G94" s="32">
        <v>0.84792631820697695</v>
      </c>
      <c r="H94" s="32">
        <v>-0.23798918974019201</v>
      </c>
      <c r="I94" s="51">
        <v>0.77838199205154701</v>
      </c>
      <c r="J94" s="51">
        <v>-0.36144976128228001</v>
      </c>
      <c r="K94" s="30">
        <v>57</v>
      </c>
      <c r="L94" s="30">
        <v>0</v>
      </c>
    </row>
    <row r="95" spans="1:12" x14ac:dyDescent="0.2">
      <c r="A95" s="30" t="s">
        <v>204</v>
      </c>
      <c r="B95" s="30" t="s">
        <v>205</v>
      </c>
      <c r="C95" s="31">
        <v>808152</v>
      </c>
      <c r="D95" s="31">
        <v>464341</v>
      </c>
      <c r="E95" s="31">
        <v>489166</v>
      </c>
      <c r="F95" s="31">
        <v>571577</v>
      </c>
      <c r="G95" s="32">
        <v>0.70883766589611596</v>
      </c>
      <c r="H95" s="32">
        <v>-0.496472827679315</v>
      </c>
      <c r="I95" s="53"/>
      <c r="J95" s="53"/>
      <c r="K95" s="30">
        <v>57</v>
      </c>
      <c r="L95" s="30">
        <v>0</v>
      </c>
    </row>
    <row r="96" spans="1:12" x14ac:dyDescent="0.2">
      <c r="A96" s="30" t="s">
        <v>263</v>
      </c>
      <c r="B96" s="30" t="s">
        <v>262</v>
      </c>
      <c r="C96" s="31">
        <v>207839</v>
      </c>
      <c r="D96" s="31">
        <v>332508</v>
      </c>
      <c r="E96" s="31">
        <v>136059</v>
      </c>
      <c r="F96" s="31">
        <v>382975</v>
      </c>
      <c r="G96" s="32">
        <v>0.76143014796805597</v>
      </c>
      <c r="H96" s="32">
        <v>-0.393216401973079</v>
      </c>
      <c r="I96" s="51">
        <v>0.76479084430566802</v>
      </c>
      <c r="J96" s="51">
        <v>-0.386862842690397</v>
      </c>
      <c r="K96" s="30">
        <v>58</v>
      </c>
      <c r="L96" s="30">
        <v>1</v>
      </c>
    </row>
    <row r="97" spans="1:12" x14ac:dyDescent="0.2">
      <c r="A97" s="30" t="s">
        <v>263</v>
      </c>
      <c r="B97" s="30" t="s">
        <v>264</v>
      </c>
      <c r="C97" s="31">
        <v>358997</v>
      </c>
      <c r="D97" s="31">
        <v>62722</v>
      </c>
      <c r="E97" s="31">
        <v>210728</v>
      </c>
      <c r="F97" s="31">
        <v>66071</v>
      </c>
      <c r="G97" s="32">
        <v>0.76815154064327995</v>
      </c>
      <c r="H97" s="32">
        <v>-0.38053714153492102</v>
      </c>
      <c r="I97" s="53"/>
      <c r="J97" s="53"/>
      <c r="K97" s="30">
        <v>58</v>
      </c>
      <c r="L97" s="30">
        <v>1</v>
      </c>
    </row>
    <row r="98" spans="1:12" x14ac:dyDescent="0.2">
      <c r="A98" s="30" t="s">
        <v>113</v>
      </c>
      <c r="B98" s="30" t="s">
        <v>112</v>
      </c>
      <c r="C98" s="31">
        <v>3248419</v>
      </c>
      <c r="D98" s="31">
        <v>1652372</v>
      </c>
      <c r="E98" s="31">
        <v>2034409</v>
      </c>
      <c r="F98" s="31">
        <v>1792409</v>
      </c>
      <c r="G98" s="32">
        <v>0.77407442190671805</v>
      </c>
      <c r="H98" s="32">
        <v>-0.36945581669049499</v>
      </c>
      <c r="I98" s="51">
        <v>0.76416872505437505</v>
      </c>
      <c r="J98" s="51">
        <v>-0.38803688080912802</v>
      </c>
      <c r="K98" s="30">
        <v>59</v>
      </c>
      <c r="L98" s="30">
        <v>0</v>
      </c>
    </row>
    <row r="99" spans="1:12" x14ac:dyDescent="0.2">
      <c r="A99" s="30" t="s">
        <v>113</v>
      </c>
      <c r="B99" s="30" t="s">
        <v>114</v>
      </c>
      <c r="C99" s="31">
        <v>821392</v>
      </c>
      <c r="D99" s="31">
        <v>739176</v>
      </c>
      <c r="E99" s="31">
        <v>511539</v>
      </c>
      <c r="F99" s="31">
        <v>834515</v>
      </c>
      <c r="G99" s="32">
        <v>0.75426302820203295</v>
      </c>
      <c r="H99" s="32">
        <v>-0.40686038397924101</v>
      </c>
      <c r="I99" s="53"/>
      <c r="J99" s="53"/>
      <c r="K99" s="30">
        <v>59</v>
      </c>
      <c r="L99" s="30">
        <v>0</v>
      </c>
    </row>
    <row r="100" spans="1:12" x14ac:dyDescent="0.2">
      <c r="A100" s="30" t="s">
        <v>132</v>
      </c>
      <c r="B100" s="30" t="s">
        <v>131</v>
      </c>
      <c r="C100" s="31">
        <v>4088823</v>
      </c>
      <c r="D100" s="31">
        <v>1383815</v>
      </c>
      <c r="E100" s="31">
        <v>1804091</v>
      </c>
      <c r="F100" s="31">
        <v>1888555</v>
      </c>
      <c r="G100" s="32">
        <v>0.58698124043241995</v>
      </c>
      <c r="H100" s="32">
        <v>-0.76861369848149397</v>
      </c>
      <c r="I100" s="51">
        <v>0.75272963850669306</v>
      </c>
      <c r="J100" s="51">
        <v>-0.40979631661056898</v>
      </c>
      <c r="K100" s="30">
        <v>60</v>
      </c>
      <c r="L100" s="30">
        <v>1</v>
      </c>
    </row>
    <row r="101" spans="1:12" x14ac:dyDescent="0.2">
      <c r="A101" s="30" t="s">
        <v>132</v>
      </c>
      <c r="B101" s="30" t="s">
        <v>133</v>
      </c>
      <c r="C101" s="31">
        <v>764449</v>
      </c>
      <c r="D101" s="31">
        <v>649307</v>
      </c>
      <c r="E101" s="31">
        <v>233047</v>
      </c>
      <c r="F101" s="31">
        <v>423802</v>
      </c>
      <c r="G101" s="32">
        <v>0.91847803658096605</v>
      </c>
      <c r="H101" s="32">
        <v>-0.122682872075043</v>
      </c>
      <c r="I101" s="53"/>
      <c r="J101" s="53"/>
      <c r="K101" s="30">
        <v>60</v>
      </c>
      <c r="L101" s="30">
        <v>1</v>
      </c>
    </row>
    <row r="102" spans="1:12" x14ac:dyDescent="0.2">
      <c r="A102" s="30" t="s">
        <v>183</v>
      </c>
      <c r="B102" s="30" t="s">
        <v>182</v>
      </c>
      <c r="C102" s="31">
        <v>1196693</v>
      </c>
      <c r="D102" s="31">
        <v>726994</v>
      </c>
      <c r="E102" s="31">
        <v>1062800</v>
      </c>
      <c r="F102" s="31">
        <v>1122688</v>
      </c>
      <c r="G102" s="32">
        <v>0.76783091628963795</v>
      </c>
      <c r="H102" s="32">
        <v>-0.38113944421047402</v>
      </c>
      <c r="I102" s="51">
        <v>0.74142682289736395</v>
      </c>
      <c r="J102" s="51">
        <v>-0.43162378582549499</v>
      </c>
      <c r="K102" s="30">
        <v>61</v>
      </c>
      <c r="L102" s="30">
        <v>0</v>
      </c>
    </row>
    <row r="103" spans="1:12" x14ac:dyDescent="0.2">
      <c r="A103" s="30" t="s">
        <v>183</v>
      </c>
      <c r="B103" s="30" t="s">
        <v>184</v>
      </c>
      <c r="C103" s="31">
        <v>646514</v>
      </c>
      <c r="D103" s="31">
        <v>249236</v>
      </c>
      <c r="E103" s="31">
        <v>278116</v>
      </c>
      <c r="F103" s="31">
        <v>249269</v>
      </c>
      <c r="G103" s="32">
        <v>0.71502272950509005</v>
      </c>
      <c r="H103" s="32">
        <v>-0.48393899114588801</v>
      </c>
      <c r="I103" s="53"/>
      <c r="J103" s="53"/>
      <c r="K103" s="30">
        <v>61</v>
      </c>
      <c r="L103" s="30">
        <v>0</v>
      </c>
    </row>
    <row r="104" spans="1:12" x14ac:dyDescent="0.2">
      <c r="A104" s="30" t="s">
        <v>80</v>
      </c>
      <c r="B104" s="30" t="s">
        <v>79</v>
      </c>
      <c r="C104" s="31">
        <v>952215</v>
      </c>
      <c r="D104" s="31">
        <v>790927</v>
      </c>
      <c r="E104" s="31">
        <v>518774</v>
      </c>
      <c r="F104" s="31">
        <v>1000691</v>
      </c>
      <c r="G104" s="32">
        <v>0.66759423978242005</v>
      </c>
      <c r="H104" s="32">
        <v>-0.58295658816945795</v>
      </c>
      <c r="I104" s="51">
        <v>0.73576151906667697</v>
      </c>
      <c r="J104" s="51">
        <v>-0.44268987074203803</v>
      </c>
      <c r="K104" s="30">
        <v>62</v>
      </c>
      <c r="L104" s="30">
        <v>1</v>
      </c>
    </row>
    <row r="105" spans="1:12" x14ac:dyDescent="0.2">
      <c r="A105" s="30" t="s">
        <v>80</v>
      </c>
      <c r="B105" s="30" t="s">
        <v>81</v>
      </c>
      <c r="C105" s="31">
        <v>2403676</v>
      </c>
      <c r="D105" s="31">
        <v>1463861</v>
      </c>
      <c r="E105" s="31">
        <v>1832486</v>
      </c>
      <c r="F105" s="31">
        <v>1731377</v>
      </c>
      <c r="G105" s="32">
        <v>0.803928798350934</v>
      </c>
      <c r="H105" s="32">
        <v>-0.31486036315328703</v>
      </c>
      <c r="I105" s="53"/>
      <c r="J105" s="53"/>
      <c r="K105" s="30">
        <v>62</v>
      </c>
      <c r="L105" s="30">
        <v>1</v>
      </c>
    </row>
    <row r="106" spans="1:12" x14ac:dyDescent="0.2">
      <c r="A106" s="30" t="s">
        <v>67</v>
      </c>
      <c r="B106" s="30" t="s">
        <v>66</v>
      </c>
      <c r="C106" s="31">
        <v>638259</v>
      </c>
      <c r="D106" s="31">
        <v>307683</v>
      </c>
      <c r="E106" s="31">
        <v>343541</v>
      </c>
      <c r="F106" s="31">
        <v>350622</v>
      </c>
      <c r="G106" s="32">
        <v>0.707890896811327</v>
      </c>
      <c r="H106" s="32">
        <v>-0.49840107180847598</v>
      </c>
      <c r="I106" s="32">
        <v>0.707890896811327</v>
      </c>
      <c r="J106" s="32">
        <v>-0.49840107180847598</v>
      </c>
      <c r="K106" s="30">
        <v>63</v>
      </c>
      <c r="L106" s="30">
        <v>0</v>
      </c>
    </row>
    <row r="107" spans="1:12" x14ac:dyDescent="0.2">
      <c r="A107" s="30" t="s">
        <v>255</v>
      </c>
      <c r="B107" s="30" t="s">
        <v>254</v>
      </c>
      <c r="C107" s="31">
        <v>5066436</v>
      </c>
      <c r="D107" s="31">
        <v>2125714</v>
      </c>
      <c r="E107" s="31">
        <v>2687364</v>
      </c>
      <c r="F107" s="31">
        <v>3041016</v>
      </c>
      <c r="G107" s="32">
        <v>0.614719673054689</v>
      </c>
      <c r="H107" s="32">
        <v>-0.70199943808405096</v>
      </c>
      <c r="I107" s="51">
        <v>0.69493674195489197</v>
      </c>
      <c r="J107" s="51">
        <v>-0.52504643535554296</v>
      </c>
      <c r="K107" s="30">
        <v>64</v>
      </c>
      <c r="L107" s="30">
        <v>1</v>
      </c>
    </row>
    <row r="108" spans="1:12" x14ac:dyDescent="0.2">
      <c r="A108" s="30" t="s">
        <v>255</v>
      </c>
      <c r="B108" s="30" t="s">
        <v>256</v>
      </c>
      <c r="C108" s="31">
        <v>10336326</v>
      </c>
      <c r="D108" s="31">
        <v>5883526</v>
      </c>
      <c r="E108" s="31">
        <v>6746866</v>
      </c>
      <c r="F108" s="31">
        <v>6898697</v>
      </c>
      <c r="G108" s="32">
        <v>0.75278972777869302</v>
      </c>
      <c r="H108" s="32">
        <v>-0.40968115303750302</v>
      </c>
      <c r="I108" s="52"/>
      <c r="J108" s="52"/>
      <c r="K108" s="30">
        <v>64</v>
      </c>
      <c r="L108" s="30">
        <v>1</v>
      </c>
    </row>
    <row r="109" spans="1:12" x14ac:dyDescent="0.2">
      <c r="A109" s="30" t="s">
        <v>255</v>
      </c>
      <c r="B109" s="30" t="s">
        <v>257</v>
      </c>
      <c r="C109" s="31">
        <v>7750024</v>
      </c>
      <c r="D109" s="31">
        <v>5927033</v>
      </c>
      <c r="E109" s="31">
        <v>4637002</v>
      </c>
      <c r="F109" s="31">
        <v>7087373</v>
      </c>
      <c r="G109" s="32">
        <v>0.717300825031294</v>
      </c>
      <c r="H109" s="32">
        <v>-0.47934980474419697</v>
      </c>
      <c r="I109" s="53"/>
      <c r="J109" s="53"/>
      <c r="K109" s="30">
        <v>64</v>
      </c>
      <c r="L109" s="30">
        <v>1</v>
      </c>
    </row>
    <row r="110" spans="1:12" x14ac:dyDescent="0.2">
      <c r="A110" s="30" t="s">
        <v>289</v>
      </c>
      <c r="B110" s="30" t="s">
        <v>288</v>
      </c>
      <c r="C110" s="31">
        <v>2407430</v>
      </c>
      <c r="D110" s="31">
        <v>1964538</v>
      </c>
      <c r="E110" s="31">
        <v>1601164</v>
      </c>
      <c r="F110" s="31">
        <v>2771829</v>
      </c>
      <c r="G110" s="32">
        <v>0.68692208228053098</v>
      </c>
      <c r="H110" s="32">
        <v>-0.54178163177217498</v>
      </c>
      <c r="I110" s="32">
        <v>0.68692208228053098</v>
      </c>
      <c r="J110" s="32">
        <v>-0.54178163177217498</v>
      </c>
      <c r="K110" s="30">
        <v>65</v>
      </c>
      <c r="L110" s="30">
        <v>0</v>
      </c>
    </row>
    <row r="111" spans="1:12" x14ac:dyDescent="0.2">
      <c r="A111" s="30" t="s">
        <v>239</v>
      </c>
      <c r="B111" s="30" t="s">
        <v>238</v>
      </c>
      <c r="C111" s="31">
        <v>3554766</v>
      </c>
      <c r="D111" s="31">
        <v>1106764</v>
      </c>
      <c r="E111" s="31">
        <v>1860869</v>
      </c>
      <c r="F111" s="31">
        <v>1346962</v>
      </c>
      <c r="G111" s="32">
        <v>0.67257995468453702</v>
      </c>
      <c r="H111" s="32">
        <v>-0.57222231291278103</v>
      </c>
      <c r="I111" s="51">
        <v>0.68263978480119503</v>
      </c>
      <c r="J111" s="51">
        <v>-0.55080359656137701</v>
      </c>
      <c r="K111" s="30">
        <v>66</v>
      </c>
      <c r="L111" s="30">
        <v>1</v>
      </c>
    </row>
    <row r="112" spans="1:12" x14ac:dyDescent="0.2">
      <c r="A112" s="30" t="s">
        <v>239</v>
      </c>
      <c r="B112" s="30" t="s">
        <v>240</v>
      </c>
      <c r="C112" s="31">
        <v>2758033</v>
      </c>
      <c r="D112" s="31">
        <v>1802683</v>
      </c>
      <c r="E112" s="31">
        <v>1762869</v>
      </c>
      <c r="F112" s="31">
        <v>2407609</v>
      </c>
      <c r="G112" s="32">
        <v>0.69396013346660101</v>
      </c>
      <c r="H112" s="32">
        <v>-0.52707530946432402</v>
      </c>
      <c r="I112" s="52"/>
      <c r="J112" s="52"/>
      <c r="K112" s="30">
        <v>66</v>
      </c>
      <c r="L112" s="30">
        <v>1</v>
      </c>
    </row>
    <row r="113" spans="1:12" x14ac:dyDescent="0.2">
      <c r="A113" s="30" t="s">
        <v>239</v>
      </c>
      <c r="B113" s="30" t="s">
        <v>241</v>
      </c>
      <c r="C113" s="31">
        <v>6752870</v>
      </c>
      <c r="D113" s="31">
        <v>3164669</v>
      </c>
      <c r="E113" s="31">
        <v>4179587</v>
      </c>
      <c r="F113" s="31">
        <v>4254596</v>
      </c>
      <c r="G113" s="32">
        <v>0.68137926625244805</v>
      </c>
      <c r="H113" s="32">
        <v>-0.55347004667510602</v>
      </c>
      <c r="I113" s="53"/>
      <c r="J113" s="53"/>
      <c r="K113" s="30">
        <v>66</v>
      </c>
      <c r="L113" s="30">
        <v>1</v>
      </c>
    </row>
    <row r="114" spans="1:12" x14ac:dyDescent="0.2">
      <c r="A114" s="30" t="s">
        <v>176</v>
      </c>
      <c r="B114" s="30" t="s">
        <v>175</v>
      </c>
      <c r="C114" s="31">
        <v>2746520</v>
      </c>
      <c r="D114" s="31">
        <v>815946</v>
      </c>
      <c r="E114" s="31">
        <v>1331638</v>
      </c>
      <c r="F114" s="31">
        <v>875855</v>
      </c>
      <c r="G114" s="32">
        <v>0.70822247929150095</v>
      </c>
      <c r="H114" s="32">
        <v>-0.49772545865968798</v>
      </c>
      <c r="I114" s="51">
        <v>0.66201518609694898</v>
      </c>
      <c r="J114" s="51">
        <v>-0.59506378320914299</v>
      </c>
      <c r="K114" s="30">
        <v>67</v>
      </c>
      <c r="L114" s="30">
        <v>0</v>
      </c>
    </row>
    <row r="115" spans="1:12" x14ac:dyDescent="0.2">
      <c r="A115" s="30" t="s">
        <v>176</v>
      </c>
      <c r="B115" s="30" t="s">
        <v>177</v>
      </c>
      <c r="C115" s="31">
        <v>525627</v>
      </c>
      <c r="D115" s="31">
        <v>209081</v>
      </c>
      <c r="E115" s="31">
        <v>275089</v>
      </c>
      <c r="F115" s="31">
        <v>295203</v>
      </c>
      <c r="G115" s="32">
        <v>0.61580789290239801</v>
      </c>
      <c r="H115" s="32">
        <v>-0.69944773614676903</v>
      </c>
      <c r="I115" s="53"/>
      <c r="J115" s="53"/>
      <c r="K115" s="30">
        <v>67</v>
      </c>
      <c r="L115" s="30">
        <v>0</v>
      </c>
    </row>
    <row r="116" spans="1:12" x14ac:dyDescent="0.2">
      <c r="A116" s="30" t="s">
        <v>122</v>
      </c>
      <c r="B116" s="30" t="s">
        <v>121</v>
      </c>
      <c r="C116" s="31">
        <v>499937</v>
      </c>
      <c r="D116" s="31">
        <v>263642</v>
      </c>
      <c r="E116" s="31">
        <v>329280</v>
      </c>
      <c r="F116" s="31">
        <v>376088</v>
      </c>
      <c r="G116" s="32">
        <v>0.679827227209165</v>
      </c>
      <c r="H116" s="32">
        <v>-0.556759951641151</v>
      </c>
      <c r="I116" s="51">
        <v>0.66115764193328397</v>
      </c>
      <c r="J116" s="51">
        <v>-0.59693379574155203</v>
      </c>
      <c r="K116" s="30">
        <v>68</v>
      </c>
      <c r="L116" s="30">
        <v>1</v>
      </c>
    </row>
    <row r="117" spans="1:12" x14ac:dyDescent="0.2">
      <c r="A117" s="30" t="s">
        <v>122</v>
      </c>
      <c r="B117" s="30" t="s">
        <v>123</v>
      </c>
      <c r="C117" s="31">
        <v>6154183</v>
      </c>
      <c r="D117" s="31">
        <v>2769900</v>
      </c>
      <c r="E117" s="31">
        <v>3788287</v>
      </c>
      <c r="F117" s="31">
        <v>4276698</v>
      </c>
      <c r="G117" s="32">
        <v>0.63161775834182798</v>
      </c>
      <c r="H117" s="32">
        <v>-0.66287636081472301</v>
      </c>
      <c r="I117" s="52"/>
      <c r="J117" s="52"/>
      <c r="K117" s="30">
        <v>68</v>
      </c>
      <c r="L117" s="30">
        <v>1</v>
      </c>
    </row>
    <row r="118" spans="1:12" x14ac:dyDescent="0.2">
      <c r="A118" s="30" t="s">
        <v>122</v>
      </c>
      <c r="B118" s="30" t="s">
        <v>124</v>
      </c>
      <c r="C118" s="31">
        <v>533485</v>
      </c>
      <c r="D118" s="31">
        <v>455883</v>
      </c>
      <c r="E118" s="31">
        <v>291879</v>
      </c>
      <c r="F118" s="31">
        <v>572043</v>
      </c>
      <c r="G118" s="32">
        <v>0.67202794024885804</v>
      </c>
      <c r="H118" s="32">
        <v>-0.573406879114714</v>
      </c>
      <c r="I118" s="53"/>
      <c r="J118" s="53"/>
      <c r="K118" s="30">
        <v>68</v>
      </c>
      <c r="L118" s="30">
        <v>1</v>
      </c>
    </row>
    <row r="119" spans="1:12" x14ac:dyDescent="0.2">
      <c r="A119" s="30" t="s">
        <v>223</v>
      </c>
      <c r="B119" s="30" t="s">
        <v>222</v>
      </c>
      <c r="C119" s="31">
        <v>2442170</v>
      </c>
      <c r="D119" s="31">
        <v>875225</v>
      </c>
      <c r="E119" s="31">
        <v>1010753</v>
      </c>
      <c r="F119" s="31">
        <v>856804</v>
      </c>
      <c r="G119" s="32">
        <v>0.71768731083565096</v>
      </c>
      <c r="H119" s="32">
        <v>-0.47857268171040201</v>
      </c>
      <c r="I119" s="51">
        <v>0.65602618405551105</v>
      </c>
      <c r="J119" s="51">
        <v>-0.60817469642638899</v>
      </c>
      <c r="K119" s="30">
        <v>69</v>
      </c>
      <c r="L119" s="30">
        <v>0</v>
      </c>
    </row>
    <row r="120" spans="1:12" x14ac:dyDescent="0.2">
      <c r="A120" s="30" t="s">
        <v>223</v>
      </c>
      <c r="B120" s="30" t="s">
        <v>224</v>
      </c>
      <c r="C120" s="31">
        <v>510901</v>
      </c>
      <c r="D120" s="31">
        <v>183678</v>
      </c>
      <c r="E120" s="31">
        <v>305897</v>
      </c>
      <c r="F120" s="31">
        <v>311324</v>
      </c>
      <c r="G120" s="32">
        <v>0.59436505727537103</v>
      </c>
      <c r="H120" s="32">
        <v>-0.750578792566304</v>
      </c>
      <c r="I120" s="53"/>
      <c r="J120" s="53"/>
      <c r="K120" s="30">
        <v>69</v>
      </c>
      <c r="L120" s="30">
        <v>0</v>
      </c>
    </row>
    <row r="121" spans="1:12" x14ac:dyDescent="0.2">
      <c r="A121" s="30" t="s">
        <v>119</v>
      </c>
      <c r="B121" s="30" t="s">
        <v>118</v>
      </c>
      <c r="C121" s="31">
        <v>1399049</v>
      </c>
      <c r="D121" s="31">
        <v>795655</v>
      </c>
      <c r="E121" s="31">
        <v>678964</v>
      </c>
      <c r="F121" s="31">
        <v>963920</v>
      </c>
      <c r="G121" s="32">
        <v>0.65537035199446003</v>
      </c>
      <c r="H121" s="32">
        <v>-0.60961768596464705</v>
      </c>
      <c r="I121" s="51">
        <v>0.64671520251965897</v>
      </c>
      <c r="J121" s="51">
        <v>-0.62879757025705196</v>
      </c>
      <c r="K121" s="30">
        <v>70</v>
      </c>
      <c r="L121" s="30">
        <v>1</v>
      </c>
    </row>
    <row r="122" spans="1:12" x14ac:dyDescent="0.2">
      <c r="A122" s="30" t="s">
        <v>119</v>
      </c>
      <c r="B122" s="30" t="s">
        <v>120</v>
      </c>
      <c r="C122" s="31">
        <v>1426399</v>
      </c>
      <c r="D122" s="31">
        <v>1374934</v>
      </c>
      <c r="E122" s="31">
        <v>777861</v>
      </c>
      <c r="F122" s="31">
        <v>1881440</v>
      </c>
      <c r="G122" s="32">
        <v>0.63806005304485902</v>
      </c>
      <c r="H122" s="32">
        <v>-0.64823588068912297</v>
      </c>
      <c r="I122" s="53"/>
      <c r="J122" s="53"/>
      <c r="K122" s="30">
        <v>70</v>
      </c>
      <c r="L122" s="30">
        <v>1</v>
      </c>
    </row>
    <row r="123" spans="1:12" x14ac:dyDescent="0.2">
      <c r="A123" s="30" t="s">
        <v>163</v>
      </c>
      <c r="B123" s="30" t="s">
        <v>162</v>
      </c>
      <c r="C123" s="31">
        <v>19944648</v>
      </c>
      <c r="D123" s="31">
        <v>12073684</v>
      </c>
      <c r="E123" s="31">
        <v>12249588</v>
      </c>
      <c r="F123" s="31">
        <v>13275565</v>
      </c>
      <c r="G123" s="32">
        <v>0.76182294021325403</v>
      </c>
      <c r="H123" s="32">
        <v>-0.39247236351853199</v>
      </c>
      <c r="I123" s="51">
        <v>0.64499924510000395</v>
      </c>
      <c r="J123" s="51">
        <v>-0.63263062286483196</v>
      </c>
      <c r="K123" s="30">
        <v>71</v>
      </c>
      <c r="L123" s="30">
        <v>0</v>
      </c>
    </row>
    <row r="124" spans="1:12" x14ac:dyDescent="0.2">
      <c r="A124" s="30" t="s">
        <v>163</v>
      </c>
      <c r="B124" s="30" t="s">
        <v>164</v>
      </c>
      <c r="C124" s="31">
        <v>1073999</v>
      </c>
      <c r="D124" s="31">
        <v>431238</v>
      </c>
      <c r="E124" s="31">
        <v>453262</v>
      </c>
      <c r="F124" s="31">
        <v>679844</v>
      </c>
      <c r="G124" s="32">
        <v>0.52817554998675298</v>
      </c>
      <c r="H124" s="32">
        <v>-0.920910576285212</v>
      </c>
      <c r="I124" s="53"/>
      <c r="J124" s="53"/>
      <c r="K124" s="30">
        <v>71</v>
      </c>
      <c r="L124" s="30">
        <v>0</v>
      </c>
    </row>
    <row r="125" spans="1:12" x14ac:dyDescent="0.2">
      <c r="A125" s="30" t="s">
        <v>89</v>
      </c>
      <c r="B125" s="30" t="s">
        <v>88</v>
      </c>
      <c r="C125" s="31">
        <v>2979328</v>
      </c>
      <c r="D125" s="31">
        <v>1181167</v>
      </c>
      <c r="E125" s="31">
        <v>1719110</v>
      </c>
      <c r="F125" s="31">
        <v>1832209</v>
      </c>
      <c r="G125" s="32">
        <v>0.61084046759277899</v>
      </c>
      <c r="H125" s="32">
        <v>-0.71113245242927303</v>
      </c>
      <c r="I125" s="51">
        <v>0.64304560453334103</v>
      </c>
      <c r="J125" s="51">
        <v>-0.63700703835899797</v>
      </c>
      <c r="K125" s="30">
        <v>72</v>
      </c>
      <c r="L125" s="30">
        <v>1</v>
      </c>
    </row>
    <row r="126" spans="1:12" x14ac:dyDescent="0.2">
      <c r="A126" s="30" t="s">
        <v>89</v>
      </c>
      <c r="B126" s="30" t="s">
        <v>90</v>
      </c>
      <c r="C126" s="31">
        <v>641133</v>
      </c>
      <c r="D126" s="31">
        <v>388942</v>
      </c>
      <c r="E126" s="31">
        <v>335569</v>
      </c>
      <c r="F126" s="31">
        <v>470247</v>
      </c>
      <c r="G126" s="32">
        <v>0.67525074147390396</v>
      </c>
      <c r="H126" s="32">
        <v>-0.56650477596928195</v>
      </c>
      <c r="I126" s="53"/>
      <c r="J126" s="53"/>
      <c r="K126" s="30">
        <v>72</v>
      </c>
      <c r="L126" s="30">
        <v>1</v>
      </c>
    </row>
    <row r="127" spans="1:12" x14ac:dyDescent="0.2">
      <c r="A127" s="30" t="s">
        <v>221</v>
      </c>
      <c r="B127" s="30" t="s">
        <v>220</v>
      </c>
      <c r="C127" s="31">
        <v>1852941</v>
      </c>
      <c r="D127" s="31">
        <v>1073247</v>
      </c>
      <c r="E127" s="31">
        <v>818544</v>
      </c>
      <c r="F127" s="31">
        <v>1276889</v>
      </c>
      <c r="G127" s="32">
        <v>0.64113550802714603</v>
      </c>
      <c r="H127" s="32">
        <v>-0.64129878313293598</v>
      </c>
      <c r="I127" s="51">
        <v>0.64113550802714603</v>
      </c>
      <c r="J127" s="51">
        <v>-0.64129878313293598</v>
      </c>
      <c r="K127" s="30">
        <v>73</v>
      </c>
      <c r="L127" s="30">
        <v>0</v>
      </c>
    </row>
    <row r="128" spans="1:12" x14ac:dyDescent="0.2">
      <c r="A128" s="30" t="s">
        <v>266</v>
      </c>
      <c r="B128" s="30" t="s">
        <v>265</v>
      </c>
      <c r="C128" s="31">
        <v>372958</v>
      </c>
      <c r="D128" s="31">
        <v>287110</v>
      </c>
      <c r="E128" s="31">
        <v>157091</v>
      </c>
      <c r="F128" s="31">
        <v>348545</v>
      </c>
      <c r="G128" s="32">
        <v>0.62247080437941205</v>
      </c>
      <c r="H128" s="32">
        <v>-0.68392192254970197</v>
      </c>
      <c r="I128" s="53"/>
      <c r="J128" s="53"/>
      <c r="K128" s="30">
        <v>74</v>
      </c>
      <c r="L128" s="30">
        <v>1</v>
      </c>
    </row>
    <row r="129" spans="1:12" x14ac:dyDescent="0.2">
      <c r="A129" s="30" t="s">
        <v>126</v>
      </c>
      <c r="B129" s="30" t="s">
        <v>125</v>
      </c>
      <c r="C129" s="31">
        <v>11226118</v>
      </c>
      <c r="D129" s="31">
        <v>4419653</v>
      </c>
      <c r="E129" s="31">
        <v>5143250</v>
      </c>
      <c r="F129" s="31">
        <v>6655668</v>
      </c>
      <c r="G129" s="32">
        <v>0.56109692433585201</v>
      </c>
      <c r="H129" s="32">
        <v>-0.83367809021976302</v>
      </c>
      <c r="I129" s="51">
        <v>0.61537395987341303</v>
      </c>
      <c r="J129" s="51">
        <v>-0.70046469891876795</v>
      </c>
      <c r="K129" s="30">
        <v>75</v>
      </c>
      <c r="L129" s="30">
        <v>0</v>
      </c>
    </row>
    <row r="130" spans="1:12" x14ac:dyDescent="0.2">
      <c r="A130" s="30" t="s">
        <v>126</v>
      </c>
      <c r="B130" s="30" t="s">
        <v>127</v>
      </c>
      <c r="C130" s="31">
        <v>9041558</v>
      </c>
      <c r="D130" s="31">
        <v>3530546</v>
      </c>
      <c r="E130" s="31">
        <v>3982969</v>
      </c>
      <c r="F130" s="31">
        <v>4636202</v>
      </c>
      <c r="G130" s="32">
        <v>0.60101742854533102</v>
      </c>
      <c r="H130" s="32">
        <v>-0.73452126749275404</v>
      </c>
      <c r="I130" s="52"/>
      <c r="J130" s="52"/>
      <c r="K130" s="30">
        <v>75</v>
      </c>
      <c r="L130" s="30">
        <v>0</v>
      </c>
    </row>
    <row r="131" spans="1:12" x14ac:dyDescent="0.2">
      <c r="A131" s="30" t="s">
        <v>126</v>
      </c>
      <c r="B131" s="30" t="s">
        <v>128</v>
      </c>
      <c r="C131" s="31">
        <v>13576076</v>
      </c>
      <c r="D131" s="31">
        <v>6487072</v>
      </c>
      <c r="E131" s="31">
        <v>6568729</v>
      </c>
      <c r="F131" s="31">
        <v>7336913</v>
      </c>
      <c r="G131" s="32">
        <v>0.68400752673905496</v>
      </c>
      <c r="H131" s="32">
        <v>-0.54791589444086097</v>
      </c>
      <c r="I131" s="53"/>
      <c r="J131" s="53"/>
      <c r="K131" s="30">
        <v>75</v>
      </c>
      <c r="L131" s="30">
        <v>0</v>
      </c>
    </row>
    <row r="132" spans="1:12" x14ac:dyDescent="0.2">
      <c r="A132" s="30" t="s">
        <v>83</v>
      </c>
      <c r="B132" s="30" t="s">
        <v>82</v>
      </c>
      <c r="C132" s="31">
        <v>5367981</v>
      </c>
      <c r="D132" s="31">
        <v>1937670</v>
      </c>
      <c r="E132" s="31">
        <v>3837154</v>
      </c>
      <c r="F132" s="31">
        <v>3964378</v>
      </c>
      <c r="G132" s="32">
        <v>0.60179640911085996</v>
      </c>
      <c r="H132" s="32">
        <v>-0.73265259667973903</v>
      </c>
      <c r="I132" s="51">
        <v>0.60863896594370404</v>
      </c>
      <c r="J132" s="51">
        <v>-0.71634139466253499</v>
      </c>
      <c r="K132" s="30">
        <v>76</v>
      </c>
      <c r="L132" s="30">
        <v>1</v>
      </c>
    </row>
    <row r="133" spans="1:12" x14ac:dyDescent="0.2">
      <c r="A133" s="30" t="s">
        <v>83</v>
      </c>
      <c r="B133" s="30" t="s">
        <v>84</v>
      </c>
      <c r="C133" s="31">
        <v>3163292</v>
      </c>
      <c r="D133" s="31">
        <v>1542674</v>
      </c>
      <c r="E133" s="31">
        <v>1717191</v>
      </c>
      <c r="F133" s="31">
        <v>2440268</v>
      </c>
      <c r="G133" s="32">
        <v>0.58751167760073097</v>
      </c>
      <c r="H133" s="32">
        <v>-0.76731056738124503</v>
      </c>
      <c r="I133" s="52"/>
      <c r="J133" s="52"/>
      <c r="K133" s="30">
        <v>76</v>
      </c>
      <c r="L133" s="30">
        <v>1</v>
      </c>
    </row>
    <row r="134" spans="1:12" x14ac:dyDescent="0.2">
      <c r="A134" s="30" t="s">
        <v>83</v>
      </c>
      <c r="B134" s="30" t="s">
        <v>85</v>
      </c>
      <c r="C134" s="31">
        <v>2655705</v>
      </c>
      <c r="D134" s="31">
        <v>2621016</v>
      </c>
      <c r="E134" s="31">
        <v>1764899</v>
      </c>
      <c r="F134" s="31">
        <v>4306287</v>
      </c>
      <c r="G134" s="32">
        <v>0.63660881111951995</v>
      </c>
      <c r="H134" s="32">
        <v>-0.65152096984807795</v>
      </c>
      <c r="I134" s="53"/>
      <c r="J134" s="53"/>
      <c r="K134" s="30">
        <v>76</v>
      </c>
      <c r="L134" s="30">
        <v>1</v>
      </c>
    </row>
    <row r="135" spans="1:12" x14ac:dyDescent="0.2">
      <c r="A135" s="30" t="s">
        <v>186</v>
      </c>
      <c r="B135" s="30" t="s">
        <v>185</v>
      </c>
      <c r="C135" s="31">
        <v>517720</v>
      </c>
      <c r="D135" s="31">
        <v>131867</v>
      </c>
      <c r="E135" s="31">
        <v>279054</v>
      </c>
      <c r="F135" s="31">
        <v>197974</v>
      </c>
      <c r="G135" s="32">
        <v>0.60254402748845304</v>
      </c>
      <c r="H135" s="32">
        <v>-0.73086143293301298</v>
      </c>
      <c r="I135" s="32">
        <v>0.60254402748845304</v>
      </c>
      <c r="J135" s="32">
        <v>-0.73086143293301298</v>
      </c>
      <c r="K135" s="30">
        <v>77</v>
      </c>
      <c r="L135" s="30">
        <v>0</v>
      </c>
    </row>
    <row r="136" spans="1:12" x14ac:dyDescent="0.2">
      <c r="A136" s="30" t="s">
        <v>137</v>
      </c>
      <c r="B136" s="30" t="s">
        <v>136</v>
      </c>
      <c r="C136" s="31">
        <v>3971936</v>
      </c>
      <c r="D136" s="31">
        <v>2248193</v>
      </c>
      <c r="E136" s="31">
        <v>1895432</v>
      </c>
      <c r="F136" s="31">
        <v>3196948</v>
      </c>
      <c r="G136" s="32">
        <v>0.59021854846329602</v>
      </c>
      <c r="H136" s="32">
        <v>-0.76067883464687802</v>
      </c>
      <c r="I136" s="51">
        <v>0.58730550468990395</v>
      </c>
      <c r="J136" s="51">
        <v>-0.76781693491408898</v>
      </c>
      <c r="K136" s="30">
        <v>78</v>
      </c>
      <c r="L136" s="30">
        <v>1</v>
      </c>
    </row>
    <row r="137" spans="1:12" x14ac:dyDescent="0.2">
      <c r="A137" s="30" t="s">
        <v>137</v>
      </c>
      <c r="B137" s="30" t="s">
        <v>138</v>
      </c>
      <c r="C137" s="31">
        <v>641700</v>
      </c>
      <c r="D137" s="31">
        <v>521618</v>
      </c>
      <c r="E137" s="31">
        <v>470762</v>
      </c>
      <c r="F137" s="31">
        <v>1198659</v>
      </c>
      <c r="G137" s="32">
        <v>0.58439246091651098</v>
      </c>
      <c r="H137" s="32">
        <v>-0.774990528430619</v>
      </c>
      <c r="I137" s="53"/>
      <c r="J137" s="53"/>
      <c r="K137" s="30">
        <v>78</v>
      </c>
      <c r="L137" s="30">
        <v>1</v>
      </c>
    </row>
    <row r="138" spans="1:12" x14ac:dyDescent="0.2">
      <c r="A138" s="30" t="s">
        <v>140</v>
      </c>
      <c r="B138" s="30" t="s">
        <v>139</v>
      </c>
      <c r="C138" s="31">
        <v>8054988</v>
      </c>
      <c r="D138" s="31">
        <v>4196663</v>
      </c>
      <c r="E138" s="31">
        <v>3708123</v>
      </c>
      <c r="F138" s="31">
        <v>6443203</v>
      </c>
      <c r="G138" s="32">
        <v>0.55584147507873205</v>
      </c>
      <c r="H138" s="32">
        <v>-0.847254607131954</v>
      </c>
      <c r="I138" s="51">
        <v>0.58480438853349104</v>
      </c>
      <c r="J138" s="51">
        <v>-0.77397395717473405</v>
      </c>
      <c r="K138" s="30">
        <v>79</v>
      </c>
      <c r="L138" s="30">
        <v>0</v>
      </c>
    </row>
    <row r="139" spans="1:12" x14ac:dyDescent="0.2">
      <c r="A139" s="30" t="s">
        <v>140</v>
      </c>
      <c r="B139" s="30" t="s">
        <v>141</v>
      </c>
      <c r="C139" s="31">
        <v>7898990</v>
      </c>
      <c r="D139" s="31">
        <v>3799834</v>
      </c>
      <c r="E139" s="31">
        <v>4145997</v>
      </c>
      <c r="F139" s="31">
        <v>5407802</v>
      </c>
      <c r="G139" s="32">
        <v>0.61376730198825102</v>
      </c>
      <c r="H139" s="32">
        <v>-0.70423630557683303</v>
      </c>
      <c r="I139" s="53"/>
      <c r="J139" s="53"/>
      <c r="K139" s="30">
        <v>79</v>
      </c>
      <c r="L139" s="30">
        <v>0</v>
      </c>
    </row>
    <row r="140" spans="1:12" x14ac:dyDescent="0.2">
      <c r="A140" s="30" t="s">
        <v>158</v>
      </c>
      <c r="B140" s="30" t="s">
        <v>157</v>
      </c>
      <c r="C140" s="31">
        <v>552828</v>
      </c>
      <c r="D140" s="31">
        <v>239538</v>
      </c>
      <c r="E140" s="31">
        <v>448816</v>
      </c>
      <c r="F140" s="31">
        <v>681447</v>
      </c>
      <c r="G140" s="32">
        <v>0.58168422291933497</v>
      </c>
      <c r="H140" s="32">
        <v>-0.78169192055597503</v>
      </c>
      <c r="I140" s="32">
        <v>0.58168422291933497</v>
      </c>
      <c r="J140" s="32">
        <v>-0.78169192055597503</v>
      </c>
      <c r="K140" s="30">
        <v>80</v>
      </c>
      <c r="L140" s="30">
        <v>1</v>
      </c>
    </row>
    <row r="141" spans="1:12" x14ac:dyDescent="0.2">
      <c r="A141" s="30" t="s">
        <v>282</v>
      </c>
      <c r="B141" s="30" t="s">
        <v>281</v>
      </c>
      <c r="C141" s="31">
        <v>4252823</v>
      </c>
      <c r="D141" s="31">
        <v>1081259</v>
      </c>
      <c r="E141" s="31">
        <v>2049599</v>
      </c>
      <c r="F141" s="31">
        <v>1611611</v>
      </c>
      <c r="G141" s="32">
        <v>0.57642828693187897</v>
      </c>
      <c r="H141" s="32">
        <v>-0.79478696059779097</v>
      </c>
      <c r="I141" s="32">
        <v>0.57642828693187897</v>
      </c>
      <c r="J141" s="32">
        <v>-0.79478696059779097</v>
      </c>
      <c r="K141" s="30">
        <v>81</v>
      </c>
      <c r="L141" s="30">
        <v>0</v>
      </c>
    </row>
    <row r="142" spans="1:12" x14ac:dyDescent="0.2">
      <c r="A142" s="30" t="s">
        <v>147</v>
      </c>
      <c r="B142" s="30" t="s">
        <v>146</v>
      </c>
      <c r="C142" s="31">
        <v>2646689</v>
      </c>
      <c r="D142" s="31">
        <v>1262478</v>
      </c>
      <c r="E142" s="31">
        <v>942936</v>
      </c>
      <c r="F142" s="31">
        <v>1586461</v>
      </c>
      <c r="G142" s="32">
        <v>0.57602630206084404</v>
      </c>
      <c r="H142" s="32">
        <v>-0.79579340650726604</v>
      </c>
      <c r="I142" s="32">
        <v>0.57602630206084404</v>
      </c>
      <c r="J142" s="32">
        <v>-0.79579340650726604</v>
      </c>
      <c r="K142" s="30">
        <v>82</v>
      </c>
      <c r="L142" s="30">
        <v>1</v>
      </c>
    </row>
    <row r="143" spans="1:12" x14ac:dyDescent="0.2">
      <c r="A143" s="30" t="s">
        <v>78</v>
      </c>
      <c r="B143" s="30" t="s">
        <v>77</v>
      </c>
      <c r="C143" s="31">
        <v>2448126</v>
      </c>
      <c r="D143" s="31">
        <v>1053965</v>
      </c>
      <c r="E143" s="31">
        <v>1075712</v>
      </c>
      <c r="F143" s="31">
        <v>1575204</v>
      </c>
      <c r="G143" s="32">
        <v>0.55424984162117097</v>
      </c>
      <c r="H143" s="32">
        <v>-0.85139164204987094</v>
      </c>
      <c r="I143" s="32">
        <v>0.55424984162117097</v>
      </c>
      <c r="J143" s="32">
        <v>-0.85139164204987094</v>
      </c>
      <c r="K143" s="30">
        <v>83</v>
      </c>
      <c r="L143" s="30">
        <v>0</v>
      </c>
    </row>
    <row r="144" spans="1:12" x14ac:dyDescent="0.2">
      <c r="A144" s="30" t="s">
        <v>215</v>
      </c>
      <c r="B144" s="30" t="s">
        <v>214</v>
      </c>
      <c r="C144" s="31">
        <v>15024642</v>
      </c>
      <c r="D144" s="31">
        <v>8732376</v>
      </c>
      <c r="E144" s="31">
        <v>6789646</v>
      </c>
      <c r="F144" s="31">
        <v>11849478</v>
      </c>
      <c r="G144" s="32">
        <v>0.59442125703262805</v>
      </c>
      <c r="H144" s="32">
        <v>-0.75044238603103597</v>
      </c>
      <c r="I144" s="51">
        <v>0.52624361608644299</v>
      </c>
      <c r="J144" s="51">
        <v>-0.92619726807895697</v>
      </c>
      <c r="K144" s="30">
        <v>84</v>
      </c>
      <c r="L144" s="30">
        <v>1</v>
      </c>
    </row>
    <row r="145" spans="1:12" x14ac:dyDescent="0.2">
      <c r="A145" s="30" t="s">
        <v>215</v>
      </c>
      <c r="B145" s="30" t="s">
        <v>216</v>
      </c>
      <c r="C145" s="31">
        <v>250139</v>
      </c>
      <c r="D145" s="31">
        <v>93925</v>
      </c>
      <c r="E145" s="31">
        <v>87361</v>
      </c>
      <c r="F145" s="31">
        <v>165687</v>
      </c>
      <c r="G145" s="32">
        <v>0.45806597514025799</v>
      </c>
      <c r="H145" s="32">
        <v>-1.1263726905546101</v>
      </c>
      <c r="I145" s="53"/>
      <c r="J145" s="53"/>
      <c r="K145" s="30">
        <v>84</v>
      </c>
      <c r="L145" s="30">
        <v>1</v>
      </c>
    </row>
    <row r="146" spans="1:12" x14ac:dyDescent="0.2">
      <c r="A146" s="30" t="s">
        <v>61</v>
      </c>
      <c r="B146" s="30" t="s">
        <v>60</v>
      </c>
      <c r="C146" s="31">
        <v>1267014</v>
      </c>
      <c r="D146" s="31">
        <v>282962</v>
      </c>
      <c r="E146" s="31">
        <v>448602</v>
      </c>
      <c r="F146" s="31">
        <v>630528</v>
      </c>
      <c r="G146" s="32">
        <v>0.40141615293210903</v>
      </c>
      <c r="H146" s="32">
        <v>-1.3168294231639801</v>
      </c>
      <c r="I146" s="51">
        <v>0.516171938867373</v>
      </c>
      <c r="J146" s="51">
        <v>-0.95407638188881505</v>
      </c>
      <c r="K146" s="30">
        <v>85</v>
      </c>
      <c r="L146" s="30">
        <v>0</v>
      </c>
    </row>
    <row r="147" spans="1:12" x14ac:dyDescent="0.2">
      <c r="A147" s="30" t="s">
        <v>61</v>
      </c>
      <c r="B147" s="30" t="s">
        <v>62</v>
      </c>
      <c r="C147" s="31">
        <v>1259331</v>
      </c>
      <c r="D147" s="31">
        <v>449027</v>
      </c>
      <c r="E147" s="31">
        <v>600926</v>
      </c>
      <c r="F147" s="31">
        <v>698876</v>
      </c>
      <c r="G147" s="32">
        <v>0.55983878420039002</v>
      </c>
      <c r="H147" s="32">
        <v>-0.83691665828851003</v>
      </c>
      <c r="I147" s="52"/>
      <c r="J147" s="52"/>
      <c r="K147" s="30">
        <v>85</v>
      </c>
      <c r="L147" s="30">
        <v>0</v>
      </c>
    </row>
    <row r="148" spans="1:12" x14ac:dyDescent="0.2">
      <c r="A148" s="30" t="s">
        <v>61</v>
      </c>
      <c r="B148" s="30" t="s">
        <v>63</v>
      </c>
      <c r="C148" s="31">
        <v>2378698</v>
      </c>
      <c r="D148" s="31">
        <v>1124130</v>
      </c>
      <c r="E148" s="31">
        <v>1470266</v>
      </c>
      <c r="F148" s="31">
        <v>2020273</v>
      </c>
      <c r="G148" s="32">
        <v>0.58726087946962002</v>
      </c>
      <c r="H148" s="32">
        <v>-0.76792655934213505</v>
      </c>
      <c r="I148" s="53"/>
      <c r="J148" s="53"/>
      <c r="K148" s="30">
        <v>85</v>
      </c>
      <c r="L148" s="30">
        <v>0</v>
      </c>
    </row>
    <row r="149" spans="1:12" x14ac:dyDescent="0.2">
      <c r="A149" s="30" t="s">
        <v>246</v>
      </c>
      <c r="B149" s="30" t="s">
        <v>245</v>
      </c>
      <c r="C149" s="31">
        <v>1900146</v>
      </c>
      <c r="D149" s="31">
        <v>970767</v>
      </c>
      <c r="E149" s="31">
        <v>663470</v>
      </c>
      <c r="F149" s="31">
        <v>1457852</v>
      </c>
      <c r="G149" s="32">
        <v>0.50752824366385696</v>
      </c>
      <c r="H149" s="32">
        <v>-0.97843998518070496</v>
      </c>
      <c r="I149" s="32">
        <v>0.50752824366385696</v>
      </c>
      <c r="J149" s="32">
        <v>-0.97843998518070496</v>
      </c>
      <c r="K149" s="30">
        <v>86</v>
      </c>
      <c r="L149" s="30">
        <v>1</v>
      </c>
    </row>
    <row r="150" spans="1:12" x14ac:dyDescent="0.2">
      <c r="A150" s="30" t="s">
        <v>253</v>
      </c>
      <c r="B150" s="30" t="s">
        <v>252</v>
      </c>
      <c r="C150" s="31">
        <v>1029688</v>
      </c>
      <c r="D150" s="31">
        <v>371133</v>
      </c>
      <c r="E150" s="31">
        <v>515000</v>
      </c>
      <c r="F150" s="31">
        <v>757228</v>
      </c>
      <c r="G150" s="32">
        <v>0.49513602356877801</v>
      </c>
      <c r="H150" s="32">
        <v>-1.0141031786444199</v>
      </c>
      <c r="I150" s="32">
        <v>0.49513602356877801</v>
      </c>
      <c r="J150" s="32">
        <v>-1.0141031786444199</v>
      </c>
      <c r="K150" s="30">
        <v>87</v>
      </c>
      <c r="L150" s="30">
        <v>0</v>
      </c>
    </row>
    <row r="151" spans="1:12" x14ac:dyDescent="0.2">
      <c r="A151" s="30" t="s">
        <v>87</v>
      </c>
      <c r="B151" s="30" t="s">
        <v>86</v>
      </c>
      <c r="C151" s="31">
        <v>564315</v>
      </c>
      <c r="D151" s="31">
        <v>219030</v>
      </c>
      <c r="E151" s="31">
        <v>304505</v>
      </c>
      <c r="F151" s="31">
        <v>496110</v>
      </c>
      <c r="G151" s="32">
        <v>0.490547969542586</v>
      </c>
      <c r="H151" s="32">
        <v>-1.02753387375911</v>
      </c>
      <c r="I151" s="32">
        <v>0.490547969542586</v>
      </c>
      <c r="J151" s="32">
        <v>-1.02753387375911</v>
      </c>
      <c r="K151" s="30">
        <v>88</v>
      </c>
      <c r="L151" s="30">
        <v>1</v>
      </c>
    </row>
    <row r="152" spans="1:12" x14ac:dyDescent="0.2">
      <c r="A152" s="30" t="s">
        <v>33</v>
      </c>
      <c r="B152" s="30" t="s">
        <v>32</v>
      </c>
      <c r="C152" s="31">
        <v>2120845</v>
      </c>
      <c r="D152" s="31">
        <v>1237643</v>
      </c>
      <c r="E152" s="31">
        <v>862708</v>
      </c>
      <c r="F152" s="31">
        <v>2685606</v>
      </c>
      <c r="G152" s="32">
        <v>0.43380935165633899</v>
      </c>
      <c r="H152" s="32">
        <v>-1.20486694127136</v>
      </c>
      <c r="I152" s="51">
        <v>0.46816999090036199</v>
      </c>
      <c r="J152" s="51">
        <v>-1.0948956323869099</v>
      </c>
      <c r="K152" s="30">
        <v>89</v>
      </c>
      <c r="L152" s="30">
        <v>0</v>
      </c>
    </row>
    <row r="153" spans="1:12" x14ac:dyDescent="0.2">
      <c r="A153" s="30" t="s">
        <v>33</v>
      </c>
      <c r="B153" s="30" t="s">
        <v>34</v>
      </c>
      <c r="C153" s="31">
        <v>2639299</v>
      </c>
      <c r="D153" s="31">
        <v>749032</v>
      </c>
      <c r="E153" s="31">
        <v>612280</v>
      </c>
      <c r="F153" s="31">
        <v>968899</v>
      </c>
      <c r="G153" s="32">
        <v>0.50253063014438404</v>
      </c>
      <c r="H153" s="32">
        <v>-0.99271656106216599</v>
      </c>
      <c r="I153" s="53"/>
      <c r="J153" s="53"/>
      <c r="K153" s="30">
        <v>89</v>
      </c>
      <c r="L153" s="30">
        <v>0</v>
      </c>
    </row>
    <row r="154" spans="1:12" x14ac:dyDescent="0.2">
      <c r="A154" s="30" t="s">
        <v>27</v>
      </c>
      <c r="B154" s="30" t="s">
        <v>26</v>
      </c>
      <c r="C154" s="31">
        <v>539346</v>
      </c>
      <c r="D154" s="31">
        <v>159515</v>
      </c>
      <c r="E154" s="31">
        <v>220392</v>
      </c>
      <c r="F154" s="31">
        <v>325445</v>
      </c>
      <c r="G154" s="32">
        <v>0.44938624576386998</v>
      </c>
      <c r="H154" s="32">
        <v>-1.15397212584778</v>
      </c>
      <c r="I154" s="51">
        <v>0.45002697243336098</v>
      </c>
      <c r="J154" s="51">
        <v>-1.15191662271239</v>
      </c>
      <c r="K154" s="30">
        <v>90</v>
      </c>
      <c r="L154" s="30">
        <v>1</v>
      </c>
    </row>
    <row r="155" spans="1:12" x14ac:dyDescent="0.2">
      <c r="A155" s="30" t="s">
        <v>27</v>
      </c>
      <c r="B155" s="30" t="s">
        <v>28</v>
      </c>
      <c r="C155" s="31">
        <v>649143</v>
      </c>
      <c r="D155" s="31">
        <v>148850</v>
      </c>
      <c r="E155" s="31">
        <v>276766</v>
      </c>
      <c r="F155" s="31">
        <v>313382</v>
      </c>
      <c r="G155" s="32">
        <v>0.45066769910285098</v>
      </c>
      <c r="H155" s="32">
        <v>-1.1498640440222301</v>
      </c>
      <c r="I155" s="53"/>
      <c r="J155" s="53"/>
      <c r="K155" s="30">
        <v>90</v>
      </c>
      <c r="L155" s="30">
        <v>1</v>
      </c>
    </row>
    <row r="156" spans="1:12" x14ac:dyDescent="0.2">
      <c r="A156" s="30" t="s">
        <v>54</v>
      </c>
      <c r="B156" s="30" t="s">
        <v>53</v>
      </c>
      <c r="C156" s="31">
        <v>1431956</v>
      </c>
      <c r="D156" s="31">
        <v>208774</v>
      </c>
      <c r="E156" s="31">
        <v>486973</v>
      </c>
      <c r="F156" s="31">
        <v>434811</v>
      </c>
      <c r="G156" s="32">
        <v>0.41011211982917301</v>
      </c>
      <c r="H156" s="32">
        <v>-1.28590971537957</v>
      </c>
      <c r="I156" s="51">
        <v>0.44184688225375601</v>
      </c>
      <c r="J156" s="51">
        <v>-1.1783815906202399</v>
      </c>
      <c r="K156" s="30">
        <v>91</v>
      </c>
      <c r="L156" s="30">
        <v>0</v>
      </c>
    </row>
    <row r="157" spans="1:12" x14ac:dyDescent="0.2">
      <c r="A157" s="30" t="s">
        <v>54</v>
      </c>
      <c r="B157" s="30" t="s">
        <v>55</v>
      </c>
      <c r="C157" s="31">
        <v>3610885</v>
      </c>
      <c r="D157" s="31">
        <v>1616481</v>
      </c>
      <c r="E157" s="31">
        <v>1360598</v>
      </c>
      <c r="F157" s="31">
        <v>2834148</v>
      </c>
      <c r="G157" s="32">
        <v>0.47358164467833802</v>
      </c>
      <c r="H157" s="32">
        <v>-1.0783149295554499</v>
      </c>
      <c r="I157" s="53"/>
      <c r="J157" s="53"/>
      <c r="K157" s="30">
        <v>91</v>
      </c>
      <c r="L157" s="30">
        <v>0</v>
      </c>
    </row>
    <row r="158" spans="1:12" x14ac:dyDescent="0.2">
      <c r="A158" s="30" t="s">
        <v>57</v>
      </c>
      <c r="B158" s="30" t="s">
        <v>56</v>
      </c>
      <c r="C158" s="31">
        <v>17604964</v>
      </c>
      <c r="D158" s="31">
        <v>5704349</v>
      </c>
      <c r="E158" s="31">
        <v>6769607</v>
      </c>
      <c r="F158" s="31">
        <v>12227330</v>
      </c>
      <c r="G158" s="32">
        <v>0.42552640285485499</v>
      </c>
      <c r="H158" s="32">
        <v>-1.2326794445601299</v>
      </c>
      <c r="I158" s="51">
        <v>0.43825348725707702</v>
      </c>
      <c r="J158" s="51">
        <v>-1.19016252408857</v>
      </c>
      <c r="K158" s="30">
        <v>92</v>
      </c>
      <c r="L158" s="30">
        <v>1</v>
      </c>
    </row>
    <row r="159" spans="1:12" x14ac:dyDescent="0.2">
      <c r="A159" s="30" t="s">
        <v>57</v>
      </c>
      <c r="B159" s="30" t="s">
        <v>58</v>
      </c>
      <c r="C159" s="31">
        <v>6505241</v>
      </c>
      <c r="D159" s="31">
        <v>2248784</v>
      </c>
      <c r="E159" s="31">
        <v>2753929</v>
      </c>
      <c r="F159" s="31">
        <v>5006593</v>
      </c>
      <c r="G159" s="32">
        <v>0.43625228696569901</v>
      </c>
      <c r="H159" s="32">
        <v>-1.1967654005039301</v>
      </c>
      <c r="I159" s="52"/>
      <c r="J159" s="52"/>
      <c r="K159" s="30">
        <v>92</v>
      </c>
      <c r="L159" s="30">
        <v>1</v>
      </c>
    </row>
    <row r="160" spans="1:12" x14ac:dyDescent="0.2">
      <c r="A160" s="30" t="s">
        <v>57</v>
      </c>
      <c r="B160" s="30" t="s">
        <v>59</v>
      </c>
      <c r="C160" s="31">
        <v>2355075</v>
      </c>
      <c r="D160" s="31">
        <v>1136720</v>
      </c>
      <c r="E160" s="31">
        <v>899815</v>
      </c>
      <c r="F160" s="31">
        <v>2169774</v>
      </c>
      <c r="G160" s="32">
        <v>0.45298177195067701</v>
      </c>
      <c r="H160" s="32">
        <v>-1.14247509769635</v>
      </c>
      <c r="I160" s="53"/>
      <c r="J160" s="53"/>
      <c r="K160" s="30">
        <v>92</v>
      </c>
      <c r="L160" s="30">
        <v>1</v>
      </c>
    </row>
    <row r="161" spans="1:12" x14ac:dyDescent="0.2">
      <c r="A161" s="30" t="s">
        <v>30</v>
      </c>
      <c r="B161" s="30" t="s">
        <v>29</v>
      </c>
      <c r="C161" s="31">
        <v>1186223</v>
      </c>
      <c r="D161" s="31">
        <v>420634</v>
      </c>
      <c r="E161" s="31">
        <v>413982</v>
      </c>
      <c r="F161" s="31">
        <v>872807</v>
      </c>
      <c r="G161" s="32">
        <v>0.41546207376028299</v>
      </c>
      <c r="H161" s="32">
        <v>-1.26721131102125</v>
      </c>
      <c r="I161" s="51">
        <v>0.43456311650977603</v>
      </c>
      <c r="J161" s="51">
        <v>-1.20236236373342</v>
      </c>
      <c r="K161" s="30">
        <v>93</v>
      </c>
      <c r="L161" s="30">
        <v>0</v>
      </c>
    </row>
    <row r="162" spans="1:12" x14ac:dyDescent="0.2">
      <c r="A162" s="30" t="s">
        <v>30</v>
      </c>
      <c r="B162" s="30" t="s">
        <v>31</v>
      </c>
      <c r="C162" s="31">
        <v>2967157</v>
      </c>
      <c r="D162" s="31">
        <v>982040</v>
      </c>
      <c r="E162" s="31">
        <v>1079373</v>
      </c>
      <c r="F162" s="31">
        <v>1806699</v>
      </c>
      <c r="G162" s="32">
        <v>0.45366415925926901</v>
      </c>
      <c r="H162" s="32">
        <v>-1.1403034076504801</v>
      </c>
      <c r="I162" s="53"/>
      <c r="J162" s="53"/>
      <c r="K162" s="30">
        <v>93</v>
      </c>
      <c r="L162" s="30">
        <v>0</v>
      </c>
    </row>
    <row r="163" spans="1:12" x14ac:dyDescent="0.2">
      <c r="A163" s="30" t="s">
        <v>40</v>
      </c>
      <c r="B163" s="30" t="s">
        <v>39</v>
      </c>
      <c r="C163" s="31">
        <v>4097351</v>
      </c>
      <c r="D163" s="31">
        <v>997190</v>
      </c>
      <c r="E163" s="31">
        <v>1207882</v>
      </c>
      <c r="F163" s="31">
        <v>2109798</v>
      </c>
      <c r="G163" s="32">
        <v>0.38372148857036598</v>
      </c>
      <c r="H163" s="32">
        <v>-1.3818685361342</v>
      </c>
      <c r="I163" s="51">
        <v>0.417649489181736</v>
      </c>
      <c r="J163" s="51">
        <v>-1.2596354213733001</v>
      </c>
      <c r="K163" s="30">
        <v>94</v>
      </c>
      <c r="L163" s="30">
        <v>1</v>
      </c>
    </row>
    <row r="164" spans="1:12" x14ac:dyDescent="0.2">
      <c r="A164" s="30" t="s">
        <v>40</v>
      </c>
      <c r="B164" s="30" t="s">
        <v>41</v>
      </c>
      <c r="C164" s="31">
        <v>2497623</v>
      </c>
      <c r="D164" s="31">
        <v>915688</v>
      </c>
      <c r="E164" s="31">
        <v>822695</v>
      </c>
      <c r="F164" s="31">
        <v>1595932</v>
      </c>
      <c r="G164" s="32">
        <v>0.45157748979310602</v>
      </c>
      <c r="H164" s="32">
        <v>-1.1469545223576201</v>
      </c>
      <c r="I164" s="53"/>
      <c r="J164" s="53"/>
      <c r="K164" s="30">
        <v>94</v>
      </c>
      <c r="L164" s="30">
        <v>1</v>
      </c>
    </row>
    <row r="165" spans="1:12" x14ac:dyDescent="0.2">
      <c r="A165" s="30" t="s">
        <v>135</v>
      </c>
      <c r="B165" s="30" t="s">
        <v>134</v>
      </c>
      <c r="C165" s="31">
        <v>778443</v>
      </c>
      <c r="D165" s="31">
        <v>265592</v>
      </c>
      <c r="E165" s="31">
        <v>437145</v>
      </c>
      <c r="F165" s="31">
        <v>1032865</v>
      </c>
      <c r="G165" s="32">
        <v>0.40935216673761798</v>
      </c>
      <c r="H165" s="32">
        <v>-1.2885855632201</v>
      </c>
      <c r="I165" s="32">
        <v>0.40935216673761798</v>
      </c>
      <c r="J165" s="32">
        <v>-1.2885855632201</v>
      </c>
      <c r="K165" s="30">
        <v>95</v>
      </c>
      <c r="L165" s="30">
        <v>0</v>
      </c>
    </row>
    <row r="166" spans="1:12" x14ac:dyDescent="0.2">
      <c r="A166" s="30" t="s">
        <v>25</v>
      </c>
      <c r="B166" s="30" t="s">
        <v>24</v>
      </c>
      <c r="C166" s="31">
        <v>996881</v>
      </c>
      <c r="D166" s="31">
        <v>281376</v>
      </c>
      <c r="E166" s="31">
        <v>310940</v>
      </c>
      <c r="F166" s="31">
        <v>574739</v>
      </c>
      <c r="G166" s="32">
        <v>0.40074232221813699</v>
      </c>
      <c r="H166" s="32">
        <v>-1.31925321469201</v>
      </c>
      <c r="I166" s="32">
        <v>0.40074232221813699</v>
      </c>
      <c r="J166" s="32">
        <v>-1.31925321469201</v>
      </c>
      <c r="K166" s="30">
        <v>96</v>
      </c>
      <c r="L166" s="30">
        <v>1</v>
      </c>
    </row>
    <row r="167" spans="1:12" x14ac:dyDescent="0.2">
      <c r="A167" s="30" t="s">
        <v>43</v>
      </c>
      <c r="B167" s="30" t="s">
        <v>42</v>
      </c>
      <c r="C167" s="31">
        <v>2521241</v>
      </c>
      <c r="D167" s="31">
        <v>568268</v>
      </c>
      <c r="E167" s="31">
        <v>971208</v>
      </c>
      <c r="F167" s="31">
        <v>1444169</v>
      </c>
      <c r="G167" s="32">
        <v>0.38935082133920501</v>
      </c>
      <c r="H167" s="32">
        <v>-1.36085742523766</v>
      </c>
      <c r="I167" s="32">
        <v>0.38935082133920501</v>
      </c>
      <c r="J167" s="32">
        <v>-1.36085742523766</v>
      </c>
      <c r="K167" s="30">
        <v>97</v>
      </c>
      <c r="L167" s="30">
        <v>0</v>
      </c>
    </row>
    <row r="168" spans="1:12" x14ac:dyDescent="0.2">
      <c r="A168" s="30" t="s">
        <v>20</v>
      </c>
      <c r="B168" s="30" t="s">
        <v>19</v>
      </c>
      <c r="C168" s="31">
        <v>2723594</v>
      </c>
      <c r="D168" s="31">
        <v>741446</v>
      </c>
      <c r="E168" s="31">
        <v>926313</v>
      </c>
      <c r="F168" s="31">
        <v>1838202</v>
      </c>
      <c r="G168" s="32">
        <v>0.37173039417565901</v>
      </c>
      <c r="H168" s="32">
        <v>-1.42767144130219</v>
      </c>
      <c r="I168" s="32">
        <v>0.37173039417565901</v>
      </c>
      <c r="J168" s="32">
        <v>-1.42767144130219</v>
      </c>
      <c r="K168" s="30">
        <v>98</v>
      </c>
      <c r="L168" s="30">
        <v>1</v>
      </c>
    </row>
    <row r="169" spans="1:12" x14ac:dyDescent="0.2">
      <c r="A169" s="30" t="s">
        <v>48</v>
      </c>
      <c r="B169" s="30" t="s">
        <v>47</v>
      </c>
      <c r="C169" s="31">
        <v>768377</v>
      </c>
      <c r="D169" s="31">
        <v>143565</v>
      </c>
      <c r="E169" s="31">
        <v>232928</v>
      </c>
      <c r="F169" s="31">
        <v>290989</v>
      </c>
      <c r="G169" s="32">
        <v>0.39825601170791303</v>
      </c>
      <c r="H169" s="32">
        <v>-1.3282319553697099</v>
      </c>
      <c r="I169" s="51">
        <v>0.37016980596103799</v>
      </c>
      <c r="J169" s="51">
        <v>-1.4337408727388701</v>
      </c>
      <c r="K169" s="30">
        <v>99</v>
      </c>
      <c r="L169" s="30">
        <v>0</v>
      </c>
    </row>
    <row r="170" spans="1:12" x14ac:dyDescent="0.2">
      <c r="A170" s="30" t="s">
        <v>48</v>
      </c>
      <c r="B170" s="30" t="s">
        <v>49</v>
      </c>
      <c r="C170" s="31">
        <v>1580473</v>
      </c>
      <c r="D170" s="31">
        <v>282738</v>
      </c>
      <c r="E170" s="31">
        <v>380282</v>
      </c>
      <c r="F170" s="31">
        <v>637437</v>
      </c>
      <c r="G170" s="32">
        <v>0.34208360021416201</v>
      </c>
      <c r="H170" s="32">
        <v>-1.54757915318093</v>
      </c>
      <c r="I170" s="53"/>
      <c r="J170" s="53"/>
      <c r="K170" s="30">
        <v>99</v>
      </c>
      <c r="L170" s="30">
        <v>0</v>
      </c>
    </row>
    <row r="171" spans="1:12" x14ac:dyDescent="0.2">
      <c r="A171" s="30" t="s">
        <v>45</v>
      </c>
      <c r="B171" s="30" t="s">
        <v>44</v>
      </c>
      <c r="C171" s="31">
        <v>5418957</v>
      </c>
      <c r="D171" s="31">
        <v>1803651</v>
      </c>
      <c r="E171" s="31">
        <v>1367776</v>
      </c>
      <c r="F171" s="31">
        <v>4217721</v>
      </c>
      <c r="G171" s="32">
        <v>0.34002108076992499</v>
      </c>
      <c r="H171" s="32">
        <v>-1.5563039009378301</v>
      </c>
      <c r="I171" s="51">
        <v>0.35734438444107702</v>
      </c>
      <c r="J171" s="51">
        <v>-1.48461297795213</v>
      </c>
      <c r="K171" s="30">
        <v>100</v>
      </c>
      <c r="L171" s="30">
        <v>1</v>
      </c>
    </row>
    <row r="172" spans="1:12" x14ac:dyDescent="0.2">
      <c r="A172" s="30" t="s">
        <v>45</v>
      </c>
      <c r="B172" s="30" t="s">
        <v>46</v>
      </c>
      <c r="C172" s="31">
        <v>5103588</v>
      </c>
      <c r="D172" s="31">
        <v>1748205</v>
      </c>
      <c r="E172" s="31">
        <v>1964317</v>
      </c>
      <c r="F172" s="31">
        <v>4796884</v>
      </c>
      <c r="G172" s="32">
        <v>0.374667688112228</v>
      </c>
      <c r="H172" s="32">
        <v>-1.41631653197966</v>
      </c>
      <c r="I172" s="53"/>
      <c r="J172" s="53"/>
      <c r="K172" s="30">
        <v>100</v>
      </c>
      <c r="L172" s="30">
        <v>1</v>
      </c>
    </row>
    <row r="173" spans="1:12" x14ac:dyDescent="0.2">
      <c r="A173" s="30" t="s">
        <v>36</v>
      </c>
      <c r="B173" s="30" t="s">
        <v>35</v>
      </c>
      <c r="C173" s="31">
        <v>1355614</v>
      </c>
      <c r="D173" s="31">
        <v>154214</v>
      </c>
      <c r="E173" s="31">
        <v>379316</v>
      </c>
      <c r="F173" s="31">
        <v>514041</v>
      </c>
      <c r="G173" s="32">
        <v>0.28990726091300301</v>
      </c>
      <c r="H173" s="32">
        <v>-1.78633662781437</v>
      </c>
      <c r="I173" s="32">
        <v>0.28990726091300301</v>
      </c>
      <c r="J173" s="32">
        <v>-1.78633662781437</v>
      </c>
      <c r="K173" s="30">
        <v>101</v>
      </c>
      <c r="L173" s="30">
        <v>0</v>
      </c>
    </row>
    <row r="174" spans="1:12" x14ac:dyDescent="0.2">
      <c r="A174" s="30" t="s">
        <v>22</v>
      </c>
      <c r="B174" s="30" t="s">
        <v>21</v>
      </c>
      <c r="C174" s="31">
        <v>3821612</v>
      </c>
      <c r="D174" s="31">
        <v>377556</v>
      </c>
      <c r="E174" s="31">
        <v>1000715</v>
      </c>
      <c r="F174" s="31">
        <v>1344598</v>
      </c>
      <c r="G174" s="32">
        <v>0.27132574129804399</v>
      </c>
      <c r="H174" s="32">
        <v>-1.8819021689728901</v>
      </c>
      <c r="I174" s="51">
        <v>0.26905709259851401</v>
      </c>
      <c r="J174" s="51">
        <v>-1.89401575679256</v>
      </c>
      <c r="K174" s="30">
        <v>102</v>
      </c>
      <c r="L174" s="30">
        <v>1</v>
      </c>
    </row>
    <row r="175" spans="1:12" x14ac:dyDescent="0.2">
      <c r="A175" s="30" t="s">
        <v>22</v>
      </c>
      <c r="B175" s="30" t="s">
        <v>23</v>
      </c>
      <c r="C175" s="31">
        <v>3737222</v>
      </c>
      <c r="D175" s="31">
        <v>567816</v>
      </c>
      <c r="E175" s="31">
        <v>1049266</v>
      </c>
      <c r="F175" s="31">
        <v>2245966</v>
      </c>
      <c r="G175" s="32">
        <v>0.26678844389898498</v>
      </c>
      <c r="H175" s="32">
        <v>-1.90623191821006</v>
      </c>
      <c r="I175" s="53"/>
      <c r="J175" s="53"/>
      <c r="K175" s="30">
        <v>102</v>
      </c>
      <c r="L175" s="30">
        <v>1</v>
      </c>
    </row>
    <row r="176" spans="1:12" x14ac:dyDescent="0.2">
      <c r="A176" s="30" t="s">
        <v>9</v>
      </c>
      <c r="B176" s="30" t="s">
        <v>50</v>
      </c>
      <c r="C176" s="31">
        <v>1951240</v>
      </c>
      <c r="D176" s="31">
        <v>272320</v>
      </c>
      <c r="E176" s="31">
        <v>557841</v>
      </c>
      <c r="F176" s="31">
        <v>1088466</v>
      </c>
      <c r="G176" s="32">
        <v>0.26803873550702001</v>
      </c>
      <c r="H176" s="32">
        <v>-1.89948658866067</v>
      </c>
      <c r="I176" s="51">
        <v>0.26219337509706198</v>
      </c>
      <c r="J176" s="51">
        <v>-1.93129686178903</v>
      </c>
      <c r="K176" s="30">
        <v>103</v>
      </c>
      <c r="L176" s="30">
        <v>0</v>
      </c>
    </row>
    <row r="177" spans="1:12" x14ac:dyDescent="0.2">
      <c r="A177" s="30" t="s">
        <v>9</v>
      </c>
      <c r="B177" s="30" t="s">
        <v>51</v>
      </c>
      <c r="C177" s="31">
        <v>4081968</v>
      </c>
      <c r="D177" s="31">
        <v>1001503</v>
      </c>
      <c r="E177" s="31">
        <v>721296</v>
      </c>
      <c r="F177" s="31">
        <v>2749189</v>
      </c>
      <c r="G177" s="32">
        <v>0.27049667185286702</v>
      </c>
      <c r="H177" s="32">
        <v>-1.88631725141162</v>
      </c>
      <c r="I177" s="52"/>
      <c r="J177" s="52"/>
      <c r="K177" s="30">
        <v>103</v>
      </c>
      <c r="L177" s="30">
        <v>0</v>
      </c>
    </row>
    <row r="178" spans="1:12" x14ac:dyDescent="0.2">
      <c r="A178" s="30" t="s">
        <v>9</v>
      </c>
      <c r="B178" s="30" t="s">
        <v>52</v>
      </c>
      <c r="C178" s="31">
        <v>1833921</v>
      </c>
      <c r="D178" s="31">
        <v>372490</v>
      </c>
      <c r="E178" s="31">
        <v>442089</v>
      </c>
      <c r="F178" s="31">
        <v>1460589</v>
      </c>
      <c r="G178" s="32">
        <v>0.24804471793129901</v>
      </c>
      <c r="H178" s="32">
        <v>-2.0113278592671602</v>
      </c>
      <c r="I178" s="53"/>
      <c r="J178" s="53"/>
      <c r="K178" s="30">
        <v>103</v>
      </c>
      <c r="L178" s="30">
        <v>0</v>
      </c>
    </row>
    <row r="179" spans="1:12" x14ac:dyDescent="0.2">
      <c r="A179" s="30" t="s">
        <v>38</v>
      </c>
      <c r="B179" s="30" t="s">
        <v>37</v>
      </c>
      <c r="C179" s="31">
        <v>2040465</v>
      </c>
      <c r="D179" s="31">
        <v>180055</v>
      </c>
      <c r="E179" s="31">
        <v>404181</v>
      </c>
      <c r="F179" s="31">
        <v>678283</v>
      </c>
      <c r="G179" s="32">
        <v>0.23176991684681</v>
      </c>
      <c r="H179" s="32">
        <v>-2.1092347745846398</v>
      </c>
      <c r="I179" s="32">
        <v>0.23176991684681</v>
      </c>
      <c r="J179" s="32">
        <v>-2.1092347745846398</v>
      </c>
      <c r="K179" s="30">
        <v>104</v>
      </c>
      <c r="L179" s="30">
        <v>1</v>
      </c>
    </row>
  </sheetData>
  <mergeCells count="120">
    <mergeCell ref="I27:I29"/>
    <mergeCell ref="J27:J29"/>
    <mergeCell ref="I3:I4"/>
    <mergeCell ref="J3:J4"/>
    <mergeCell ref="I8:I9"/>
    <mergeCell ref="J8:J9"/>
    <mergeCell ref="I14:I15"/>
    <mergeCell ref="J14:J15"/>
    <mergeCell ref="I30:I31"/>
    <mergeCell ref="J30:J31"/>
    <mergeCell ref="I18:I19"/>
    <mergeCell ref="J18:J19"/>
    <mergeCell ref="I12:I13"/>
    <mergeCell ref="J12:J13"/>
    <mergeCell ref="I20:I21"/>
    <mergeCell ref="J20:J21"/>
    <mergeCell ref="I23:I25"/>
    <mergeCell ref="J23:J25"/>
    <mergeCell ref="I32:I33"/>
    <mergeCell ref="J32:J33"/>
    <mergeCell ref="I34:I36"/>
    <mergeCell ref="J34:J36"/>
    <mergeCell ref="I38:I39"/>
    <mergeCell ref="J38:J39"/>
    <mergeCell ref="I41:I42"/>
    <mergeCell ref="J41:J42"/>
    <mergeCell ref="I44:I45"/>
    <mergeCell ref="J44:J45"/>
    <mergeCell ref="I46:I48"/>
    <mergeCell ref="J46:J48"/>
    <mergeCell ref="I49:I50"/>
    <mergeCell ref="J49:J50"/>
    <mergeCell ref="I53:I54"/>
    <mergeCell ref="J53:J54"/>
    <mergeCell ref="I55:I56"/>
    <mergeCell ref="J55:J56"/>
    <mergeCell ref="I57:I58"/>
    <mergeCell ref="J57:J58"/>
    <mergeCell ref="I60:I61"/>
    <mergeCell ref="J60:J61"/>
    <mergeCell ref="I62:I64"/>
    <mergeCell ref="J62:J64"/>
    <mergeCell ref="I66:I67"/>
    <mergeCell ref="J66:J67"/>
    <mergeCell ref="I73:I74"/>
    <mergeCell ref="J73:J74"/>
    <mergeCell ref="I77:I78"/>
    <mergeCell ref="J77:J78"/>
    <mergeCell ref="I79:I81"/>
    <mergeCell ref="J79:J81"/>
    <mergeCell ref="I82:I83"/>
    <mergeCell ref="J82:J83"/>
    <mergeCell ref="I86:I88"/>
    <mergeCell ref="J86:J88"/>
    <mergeCell ref="I90:I91"/>
    <mergeCell ref="J90:J91"/>
    <mergeCell ref="I92:I93"/>
    <mergeCell ref="J92:J93"/>
    <mergeCell ref="I94:I95"/>
    <mergeCell ref="J94:J95"/>
    <mergeCell ref="I96:I97"/>
    <mergeCell ref="J96:J97"/>
    <mergeCell ref="I98:I99"/>
    <mergeCell ref="J98:J99"/>
    <mergeCell ref="I100:I101"/>
    <mergeCell ref="J100:J101"/>
    <mergeCell ref="I102:I103"/>
    <mergeCell ref="J102:J103"/>
    <mergeCell ref="I104:I105"/>
    <mergeCell ref="J104:J105"/>
    <mergeCell ref="I107:I109"/>
    <mergeCell ref="J107:J109"/>
    <mergeCell ref="I111:I113"/>
    <mergeCell ref="J111:J113"/>
    <mergeCell ref="I114:I115"/>
    <mergeCell ref="J114:J115"/>
    <mergeCell ref="I116:I118"/>
    <mergeCell ref="J116:J118"/>
    <mergeCell ref="I119:I120"/>
    <mergeCell ref="J119:J120"/>
    <mergeCell ref="I121:I122"/>
    <mergeCell ref="J121:J122"/>
    <mergeCell ref="I123:I124"/>
    <mergeCell ref="J123:J124"/>
    <mergeCell ref="I125:I126"/>
    <mergeCell ref="J125:J126"/>
    <mergeCell ref="I127:I128"/>
    <mergeCell ref="J127:J128"/>
    <mergeCell ref="I129:I131"/>
    <mergeCell ref="J129:J131"/>
    <mergeCell ref="I132:I134"/>
    <mergeCell ref="J132:J134"/>
    <mergeCell ref="I136:I137"/>
    <mergeCell ref="J136:J137"/>
    <mergeCell ref="I138:I139"/>
    <mergeCell ref="J138:J139"/>
    <mergeCell ref="I144:I145"/>
    <mergeCell ref="J144:J145"/>
    <mergeCell ref="I146:I148"/>
    <mergeCell ref="J146:J148"/>
    <mergeCell ref="I152:I153"/>
    <mergeCell ref="J152:J153"/>
    <mergeCell ref="I154:I155"/>
    <mergeCell ref="J154:J155"/>
    <mergeCell ref="I156:I157"/>
    <mergeCell ref="J156:J157"/>
    <mergeCell ref="I158:I160"/>
    <mergeCell ref="J158:J160"/>
    <mergeCell ref="I176:I178"/>
    <mergeCell ref="J176:J178"/>
    <mergeCell ref="I161:I162"/>
    <mergeCell ref="J161:J162"/>
    <mergeCell ref="I163:I164"/>
    <mergeCell ref="J163:J164"/>
    <mergeCell ref="I169:I170"/>
    <mergeCell ref="J169:J170"/>
    <mergeCell ref="I171:I172"/>
    <mergeCell ref="J171:J172"/>
    <mergeCell ref="I174:I175"/>
    <mergeCell ref="J174:J175"/>
  </mergeCells>
  <conditionalFormatting sqref="A1:L3 A4:H4 K4:L4 A5:L8 A9:H9 K9:L9 A10:L12 A13:H13 K13:L13 A14:L14 A15:H15 K15:L15 A16:L18 A19:H19 K19:L19 A20:L20 A21:H21 K21:L21 A22:L23 A24:H25 K24:L25 A26:L27 A28:H29 K28:L29 A30:L30 A31:H31 K31:L31 A32:L32 A33:H33 K33:L33 A34:L34 A35:H36 K35:L36 A37:L38 A39:H39 K39:L39 A40:L41 A42:H42 K42:L42 A43:L44 A45:H45 K45:L45 A46:L46 A47:H48 K47:L48 A49:L49 A50:H50 K50:L50 A51:L53 A54:H54 K54:L54 A55:L55 A56:H56 K56:L56 A57:L57 A58:H58 K58:L58 A59:L60 A61:H61 K61:L61 A62:L62 A63:H64 K63:L64 A65:L66 A67:H67 K67:L67 A68:L73 A74:H74 K74:L74 A75:L77 A78:H78 K78:L78 A79:L79 A80:H81 K80:L81 A82:L82 A83:H83 K83:L83 A84:L86 A87:H88 K87:L88 A89:L90 A91:H91 K91:L91 A92:L92 A93:H93 K93:L93 A94:L94 A95:H95 K95:L95 A96:L96 A97:H97 K97:L97 A98:L98 A99:H99 K99:L99 A100:L100 A101:H101 K101:L101 A102:L102 A103:H103 K103:L103 A104:L104 A105:H105 K105:L105 A106:L107 A108:H109 K108:L109 A110:L111 A112:H113 K112:L113 A114:L114 A115:H115 K115:L115 A116:L116 A117:H118 K117:L118 A119:L119 A120:H120 K120:L120 A121:L121 A122:H122 K122:L122 A123:L123 A124:H124 K124:L124 A125:L125 A126:H126 K126:L126 A127:L127 A128:H128 K128:L128 A129:L129 A130:H131 K130:L131 A132:L132 A133:H134 K133:L134 A135:L136 A137:H137 K137:L137 A138:L138 A139:H139 K139:L139 A140:L144 A145:H145 K145:L145 A146:L146 A147:H148 K147:L148 A149:L152 A153:H153 K153:L153 A154:L154 A155:H155 K155:L155 A156:L156 A157:H157 K157:L157 A158:L158 A159:H160 K159:L160 A161:L161 A162:H162 K162:L162 A163:L163 A164:H164 K164:L164 A165:L169 A170:H170 K170:L170 A171:L171 A172:H172 K172:L172 A173:L174 A175:H175 K175:L175 A176:L176 A177:H178 K177:L178 A179:L179">
    <cfRule type="expression" dxfId="0" priority="1">
      <formula>$L1=1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31E-57E4-724B-BE81-9CE720FE9FB1}">
  <dimension ref="A1:E967"/>
  <sheetViews>
    <sheetView topLeftCell="A16" workbookViewId="0">
      <selection activeCell="F16" sqref="F16"/>
    </sheetView>
  </sheetViews>
  <sheetFormatPr baseColWidth="10" defaultColWidth="11.1640625" defaultRowHeight="16" x14ac:dyDescent="0.2"/>
  <cols>
    <col min="1" max="20" width="10.5" customWidth="1"/>
  </cols>
  <sheetData>
    <row r="1" spans="1:5" ht="15.75" customHeight="1" x14ac:dyDescent="0.2">
      <c r="A1" t="s">
        <v>300</v>
      </c>
    </row>
    <row r="2" spans="1:5" ht="15.75" customHeight="1" x14ac:dyDescent="0.2">
      <c r="A2" t="s">
        <v>6</v>
      </c>
      <c r="B2" t="s">
        <v>45</v>
      </c>
      <c r="C2" t="s">
        <v>4</v>
      </c>
      <c r="D2" t="s">
        <v>299</v>
      </c>
      <c r="E2" t="s">
        <v>294</v>
      </c>
    </row>
    <row r="3" spans="1:5" ht="15.75" customHeight="1" x14ac:dyDescent="0.2">
      <c r="A3" t="s">
        <v>7</v>
      </c>
      <c r="B3">
        <v>24.8</v>
      </c>
      <c r="C3">
        <v>71.7</v>
      </c>
      <c r="D3">
        <v>0.34588563458856347</v>
      </c>
      <c r="E3">
        <v>1.0256620256450184</v>
      </c>
    </row>
    <row r="4" spans="1:5" ht="15.75" customHeight="1" x14ac:dyDescent="0.2">
      <c r="A4" t="s">
        <v>7</v>
      </c>
      <c r="B4">
        <v>24.4</v>
      </c>
      <c r="C4">
        <v>75.400000000000006</v>
      </c>
      <c r="D4">
        <v>0.32360742705570289</v>
      </c>
      <c r="E4">
        <v>0.95959998322144613</v>
      </c>
    </row>
    <row r="5" spans="1:5" ht="15.75" customHeight="1" x14ac:dyDescent="0.2">
      <c r="A5" t="s">
        <v>7</v>
      </c>
      <c r="B5">
        <v>22.8</v>
      </c>
      <c r="C5">
        <v>70</v>
      </c>
      <c r="D5">
        <v>0.32571428571428573</v>
      </c>
      <c r="E5">
        <v>0.96584749599277087</v>
      </c>
    </row>
    <row r="6" spans="1:5" ht="15.75" customHeight="1" x14ac:dyDescent="0.2">
      <c r="A6" t="s">
        <v>7</v>
      </c>
      <c r="B6">
        <v>21.4</v>
      </c>
      <c r="C6">
        <v>60.5</v>
      </c>
      <c r="D6">
        <v>0.35371900826446279</v>
      </c>
      <c r="E6">
        <v>1.0488904951407645</v>
      </c>
    </row>
    <row r="7" spans="1:5" ht="15.75" customHeight="1" x14ac:dyDescent="0.2">
      <c r="A7" t="s">
        <v>293</v>
      </c>
      <c r="B7">
        <v>17.399999999999999</v>
      </c>
      <c r="C7">
        <v>69.900000000000006</v>
      </c>
      <c r="D7">
        <v>0.24892703862660939</v>
      </c>
      <c r="E7">
        <v>0.7381486397354583</v>
      </c>
    </row>
    <row r="8" spans="1:5" ht="15.75" customHeight="1" x14ac:dyDescent="0.2">
      <c r="A8" t="s">
        <v>293</v>
      </c>
      <c r="B8">
        <v>15.5</v>
      </c>
      <c r="C8">
        <v>84.5</v>
      </c>
      <c r="D8">
        <v>0.18343195266272189</v>
      </c>
      <c r="E8">
        <v>0.54393466892564946</v>
      </c>
    </row>
    <row r="9" spans="1:5" ht="15.75" customHeight="1" x14ac:dyDescent="0.2">
      <c r="A9" t="s">
        <v>293</v>
      </c>
      <c r="B9">
        <v>14.5</v>
      </c>
      <c r="C9">
        <v>75.3</v>
      </c>
      <c r="D9">
        <v>0.19256308100929614</v>
      </c>
      <c r="E9">
        <v>0.57101139793612821</v>
      </c>
    </row>
    <row r="10" spans="1:5" ht="15.75" customHeight="1" x14ac:dyDescent="0.2">
      <c r="A10" t="s">
        <v>293</v>
      </c>
      <c r="B10">
        <v>17.3</v>
      </c>
      <c r="C10">
        <v>82.7</v>
      </c>
      <c r="D10">
        <v>0.20918984280532044</v>
      </c>
      <c r="E10">
        <v>0.6203150881686319</v>
      </c>
    </row>
    <row r="11" spans="1:5" ht="15.75" customHeight="1" x14ac:dyDescent="0.2"/>
    <row r="12" spans="1:5" ht="15.75" customHeight="1" x14ac:dyDescent="0.2">
      <c r="A12" t="s">
        <v>298</v>
      </c>
    </row>
    <row r="13" spans="1:5" ht="15.75" customHeight="1" x14ac:dyDescent="0.2">
      <c r="A13" t="s">
        <v>6</v>
      </c>
      <c r="B13" t="s">
        <v>48</v>
      </c>
      <c r="C13" t="s">
        <v>5</v>
      </c>
      <c r="D13" t="s">
        <v>297</v>
      </c>
      <c r="E13" t="s">
        <v>294</v>
      </c>
    </row>
    <row r="14" spans="1:5" ht="15.75" customHeight="1" x14ac:dyDescent="0.2">
      <c r="A14" t="s">
        <v>7</v>
      </c>
      <c r="B14">
        <v>31</v>
      </c>
      <c r="C14">
        <v>77.5</v>
      </c>
      <c r="D14">
        <v>0.4</v>
      </c>
      <c r="E14">
        <v>0.7747417002322825</v>
      </c>
    </row>
    <row r="15" spans="1:5" ht="15.75" customHeight="1" x14ac:dyDescent="0.2">
      <c r="A15" t="s">
        <v>7</v>
      </c>
      <c r="B15">
        <v>33.4</v>
      </c>
      <c r="C15">
        <v>63.3</v>
      </c>
      <c r="D15">
        <v>0.52764612954186418</v>
      </c>
      <c r="E15">
        <v>1.0219736488056175</v>
      </c>
    </row>
    <row r="16" spans="1:5" ht="15.75" customHeight="1" x14ac:dyDescent="0.2">
      <c r="A16" t="s">
        <v>7</v>
      </c>
      <c r="B16">
        <v>28.4</v>
      </c>
      <c r="C16">
        <v>51.7</v>
      </c>
      <c r="D16">
        <v>0.54932301740812373</v>
      </c>
      <c r="E16">
        <v>1.0639586212087437</v>
      </c>
    </row>
    <row r="17" spans="1:5" ht="15.75" customHeight="1" x14ac:dyDescent="0.2">
      <c r="A17" t="s">
        <v>7</v>
      </c>
      <c r="B17">
        <v>28</v>
      </c>
      <c r="C17">
        <v>47.6</v>
      </c>
      <c r="D17">
        <v>0.58823529411764708</v>
      </c>
      <c r="E17">
        <v>1.1393260297533565</v>
      </c>
    </row>
    <row r="18" spans="1:5" ht="15.75" customHeight="1" x14ac:dyDescent="0.2">
      <c r="A18" t="s">
        <v>293</v>
      </c>
      <c r="B18">
        <v>24.1</v>
      </c>
      <c r="C18">
        <v>68.3</v>
      </c>
      <c r="D18">
        <v>0.35285505124450955</v>
      </c>
      <c r="E18">
        <v>0.68342880584180121</v>
      </c>
    </row>
    <row r="19" spans="1:5" ht="15.75" customHeight="1" x14ac:dyDescent="0.2">
      <c r="A19" t="s">
        <v>293</v>
      </c>
      <c r="B19">
        <v>17.100000000000001</v>
      </c>
      <c r="C19">
        <v>85.1</v>
      </c>
      <c r="D19">
        <v>0.20094007050528792</v>
      </c>
      <c r="E19">
        <v>0.38919162967015369</v>
      </c>
    </row>
    <row r="20" spans="1:5" ht="15.75" customHeight="1" x14ac:dyDescent="0.2">
      <c r="A20" t="s">
        <v>293</v>
      </c>
      <c r="B20">
        <v>19.2</v>
      </c>
      <c r="C20">
        <v>84.5</v>
      </c>
      <c r="D20">
        <v>0.22721893491124259</v>
      </c>
      <c r="E20">
        <v>0.44008995989526101</v>
      </c>
    </row>
    <row r="21" spans="1:5" ht="15.75" customHeight="1" x14ac:dyDescent="0.2">
      <c r="A21" t="s">
        <v>293</v>
      </c>
      <c r="B21">
        <v>12.1</v>
      </c>
      <c r="C21">
        <v>78.5</v>
      </c>
      <c r="D21">
        <v>0.15414012738853503</v>
      </c>
      <c r="E21">
        <v>0.29854696091753558</v>
      </c>
    </row>
    <row r="22" spans="1:5" ht="15.75" customHeight="1" x14ac:dyDescent="0.2"/>
    <row r="23" spans="1:5" ht="15.75" customHeight="1" x14ac:dyDescent="0.2">
      <c r="A23" t="s">
        <v>296</v>
      </c>
    </row>
    <row r="24" spans="1:5" ht="15.75" customHeight="1" x14ac:dyDescent="0.2">
      <c r="A24" t="s">
        <v>6</v>
      </c>
      <c r="B24" t="s">
        <v>9</v>
      </c>
      <c r="C24" t="s">
        <v>5</v>
      </c>
      <c r="D24" t="s">
        <v>295</v>
      </c>
      <c r="E24" t="s">
        <v>294</v>
      </c>
    </row>
    <row r="25" spans="1:5" ht="15.75" customHeight="1" x14ac:dyDescent="0.2">
      <c r="A25" t="s">
        <v>7</v>
      </c>
      <c r="B25">
        <v>0.80900000000000005</v>
      </c>
      <c r="C25">
        <v>14.7</v>
      </c>
      <c r="D25">
        <v>5.5034013605442182E-2</v>
      </c>
      <c r="E25">
        <v>1.071143350988619</v>
      </c>
    </row>
    <row r="26" spans="1:5" ht="15.75" customHeight="1" x14ac:dyDescent="0.2">
      <c r="A26" t="s">
        <v>7</v>
      </c>
      <c r="B26">
        <v>0.76</v>
      </c>
      <c r="C26">
        <v>15.4</v>
      </c>
      <c r="D26">
        <v>4.9350649350649353E-2</v>
      </c>
      <c r="E26">
        <v>0.96052634463301256</v>
      </c>
    </row>
    <row r="27" spans="1:5" ht="15.75" customHeight="1" x14ac:dyDescent="0.2">
      <c r="A27" t="s">
        <v>7</v>
      </c>
      <c r="B27">
        <v>0.61899999999999999</v>
      </c>
      <c r="C27">
        <v>15.1</v>
      </c>
      <c r="D27">
        <v>4.0993377483443706E-2</v>
      </c>
      <c r="E27">
        <v>0.79786628031096674</v>
      </c>
    </row>
    <row r="28" spans="1:5" ht="15.75" customHeight="1" x14ac:dyDescent="0.2">
      <c r="A28" t="s">
        <v>7</v>
      </c>
      <c r="B28">
        <v>0.878</v>
      </c>
      <c r="C28">
        <v>14.6</v>
      </c>
      <c r="D28">
        <v>6.0136986301369863E-2</v>
      </c>
      <c r="E28">
        <v>1.1704640240674016</v>
      </c>
    </row>
    <row r="29" spans="1:5" ht="15.75" customHeight="1" x14ac:dyDescent="0.2">
      <c r="A29" t="s">
        <v>293</v>
      </c>
      <c r="B29">
        <v>0.48</v>
      </c>
      <c r="C29">
        <v>16.3</v>
      </c>
      <c r="D29">
        <v>2.9447852760736193E-2</v>
      </c>
      <c r="E29">
        <v>0.57315230380426441</v>
      </c>
    </row>
    <row r="30" spans="1:5" ht="15.75" customHeight="1" x14ac:dyDescent="0.2">
      <c r="A30" t="s">
        <v>293</v>
      </c>
      <c r="B30">
        <v>0.28100000000000003</v>
      </c>
      <c r="C30">
        <v>14.8</v>
      </c>
      <c r="D30">
        <v>1.8986486486486487E-2</v>
      </c>
      <c r="E30">
        <v>0.36953962515690775</v>
      </c>
    </row>
    <row r="31" spans="1:5" ht="15.75" customHeight="1" x14ac:dyDescent="0.2">
      <c r="A31" t="s">
        <v>293</v>
      </c>
      <c r="B31">
        <v>0.379</v>
      </c>
      <c r="C31">
        <v>14.7</v>
      </c>
      <c r="D31">
        <v>2.5782312925170071E-2</v>
      </c>
      <c r="E31">
        <v>0.50180881338032957</v>
      </c>
    </row>
    <row r="32" spans="1:5" ht="15.75" customHeight="1" x14ac:dyDescent="0.2">
      <c r="A32" t="s">
        <v>293</v>
      </c>
      <c r="B32">
        <v>0.26100000000000001</v>
      </c>
      <c r="C32">
        <v>14.9</v>
      </c>
      <c r="D32">
        <v>1.7516778523489932E-2</v>
      </c>
      <c r="E32">
        <v>0.34093426259430681</v>
      </c>
    </row>
    <row r="33" spans="1:5" ht="15.75" customHeight="1" x14ac:dyDescent="0.2"/>
    <row r="34" spans="1:5" ht="15.75" customHeight="1" x14ac:dyDescent="0.2">
      <c r="A34" t="s">
        <v>302</v>
      </c>
    </row>
    <row r="35" spans="1:5" ht="15.75" customHeight="1" x14ac:dyDescent="0.2">
      <c r="B35" t="s">
        <v>2</v>
      </c>
      <c r="C35" t="s">
        <v>4</v>
      </c>
      <c r="D35" t="s">
        <v>301</v>
      </c>
      <c r="E35" t="s">
        <v>294</v>
      </c>
    </row>
    <row r="36" spans="1:5" ht="15.75" customHeight="1" x14ac:dyDescent="0.2">
      <c r="A36" t="s">
        <v>7</v>
      </c>
      <c r="B36">
        <v>2.9100000000000001E-2</v>
      </c>
      <c r="C36">
        <v>98.4</v>
      </c>
      <c r="D36">
        <v>2.9573170731707316E-4</v>
      </c>
      <c r="E36">
        <v>0.79165665599426394</v>
      </c>
    </row>
    <row r="37" spans="1:5" ht="15.75" customHeight="1" x14ac:dyDescent="0.2">
      <c r="A37" t="s">
        <v>7</v>
      </c>
      <c r="B37">
        <v>3.1399999999999997E-2</v>
      </c>
      <c r="C37">
        <v>85</v>
      </c>
      <c r="D37">
        <v>3.6941176470588232E-4</v>
      </c>
      <c r="E37">
        <v>0.98889390314325321</v>
      </c>
    </row>
    <row r="38" spans="1:5" ht="15.75" customHeight="1" x14ac:dyDescent="0.2">
      <c r="A38" t="s">
        <v>7</v>
      </c>
      <c r="B38">
        <v>2.92E-2</v>
      </c>
      <c r="C38">
        <v>64.099999999999994</v>
      </c>
      <c r="D38">
        <v>4.5553822152886119E-4</v>
      </c>
      <c r="E38">
        <v>1.2194494408624834</v>
      </c>
    </row>
    <row r="39" spans="1:5" ht="15.75" customHeight="1" x14ac:dyDescent="0.2">
      <c r="A39" t="s">
        <v>8</v>
      </c>
      <c r="B39">
        <v>0.125</v>
      </c>
      <c r="C39">
        <v>89.8</v>
      </c>
      <c r="D39">
        <v>1.3919821826280624E-3</v>
      </c>
      <c r="E39">
        <v>3.7262556994655731</v>
      </c>
    </row>
    <row r="40" spans="1:5" ht="15.75" customHeight="1" x14ac:dyDescent="0.2">
      <c r="A40" t="s">
        <v>8</v>
      </c>
      <c r="B40">
        <v>0.13600000000000001</v>
      </c>
      <c r="C40">
        <v>105</v>
      </c>
      <c r="D40">
        <v>1.2952380952380954E-3</v>
      </c>
      <c r="E40">
        <v>3.4672773795377645</v>
      </c>
    </row>
    <row r="41" spans="1:5" ht="15.75" customHeight="1" x14ac:dyDescent="0.2">
      <c r="A41" t="s">
        <v>8</v>
      </c>
      <c r="B41">
        <v>0.125</v>
      </c>
      <c r="C41">
        <v>103</v>
      </c>
      <c r="D41">
        <v>1.2135922330097086E-3</v>
      </c>
      <c r="E41">
        <v>3.2487161340971693</v>
      </c>
    </row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shTRMU survival</vt:lpstr>
      <vt:lpstr>shTRMU otherSeq</vt:lpstr>
      <vt:lpstr>shTRMU NAC survival</vt:lpstr>
      <vt:lpstr>seahorse</vt:lpstr>
      <vt:lpstr>RWE PRM output</vt:lpstr>
      <vt:lpstr>wb_quantification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Shiyuan Guo</dc:creator>
  <cp:lastModifiedBy>Shiyuan Guo</cp:lastModifiedBy>
  <dcterms:created xsi:type="dcterms:W3CDTF">2024-12-15T19:19:39Z</dcterms:created>
  <dcterms:modified xsi:type="dcterms:W3CDTF">2025-04-08T02:49:49Z</dcterms:modified>
</cp:coreProperties>
</file>