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ept-22" sheetId="6" r:id="rId1"/>
  </sheets>
  <calcPr calcId="124519"/>
</workbook>
</file>

<file path=xl/calcChain.xml><?xml version="1.0" encoding="utf-8"?>
<calcChain xmlns="http://schemas.openxmlformats.org/spreadsheetml/2006/main">
  <c r="P23" i="6"/>
  <c r="P31" l="1"/>
  <c r="N31"/>
  <c r="J31"/>
  <c r="H31"/>
  <c r="F31"/>
  <c r="R30"/>
  <c r="Q30"/>
  <c r="L30"/>
  <c r="T30" s="1"/>
  <c r="K30"/>
  <c r="S30" s="1"/>
  <c r="R29"/>
  <c r="Q29"/>
  <c r="L29"/>
  <c r="T29" s="1"/>
  <c r="K29"/>
  <c r="S29" s="1"/>
  <c r="R28"/>
  <c r="Q28"/>
  <c r="L28"/>
  <c r="T28" s="1"/>
  <c r="K28"/>
  <c r="S28" s="1"/>
  <c r="R26"/>
  <c r="Q26"/>
  <c r="L26"/>
  <c r="T26" s="1"/>
  <c r="K26"/>
  <c r="S26" s="1"/>
  <c r="R25"/>
  <c r="Q25"/>
  <c r="L25"/>
  <c r="T25" s="1"/>
  <c r="K25"/>
  <c r="S25" s="1"/>
  <c r="R23"/>
  <c r="Q23"/>
  <c r="L23"/>
  <c r="T23" s="1"/>
  <c r="K23"/>
  <c r="S23" s="1"/>
  <c r="R21"/>
  <c r="Q21"/>
  <c r="L21"/>
  <c r="T21" s="1"/>
  <c r="K21"/>
  <c r="S21" s="1"/>
  <c r="R20"/>
  <c r="Q20"/>
  <c r="L20"/>
  <c r="T20" s="1"/>
  <c r="K20"/>
  <c r="S20" s="1"/>
  <c r="R18"/>
  <c r="Q18"/>
  <c r="L18"/>
  <c r="T18" s="1"/>
  <c r="K18"/>
  <c r="S18" s="1"/>
  <c r="R17"/>
  <c r="Q17"/>
  <c r="L17"/>
  <c r="T17" s="1"/>
  <c r="K17"/>
  <c r="S17" s="1"/>
  <c r="R16"/>
  <c r="Q16"/>
  <c r="L16"/>
  <c r="T16" s="1"/>
  <c r="K16"/>
  <c r="S16" s="1"/>
  <c r="R15"/>
  <c r="Q15"/>
  <c r="L15"/>
  <c r="T15" s="1"/>
  <c r="K15"/>
  <c r="S15" s="1"/>
  <c r="R14"/>
  <c r="Q14"/>
  <c r="L14"/>
  <c r="T14" s="1"/>
  <c r="K14"/>
  <c r="S14" s="1"/>
  <c r="R13"/>
  <c r="Q13"/>
  <c r="L13"/>
  <c r="T13" s="1"/>
  <c r="K13"/>
  <c r="S13" s="1"/>
  <c r="R12"/>
  <c r="Q12"/>
  <c r="L12"/>
  <c r="T12" s="1"/>
  <c r="K12"/>
  <c r="S12" s="1"/>
  <c r="R11"/>
  <c r="Q11"/>
  <c r="L11"/>
  <c r="T11" s="1"/>
  <c r="K11"/>
  <c r="S11" s="1"/>
  <c r="R10"/>
  <c r="Q10"/>
  <c r="L10"/>
  <c r="T10" s="1"/>
  <c r="K10"/>
  <c r="S10" s="1"/>
  <c r="R9"/>
  <c r="Q9"/>
  <c r="L9"/>
  <c r="T9" s="1"/>
  <c r="K9"/>
  <c r="S9" s="1"/>
  <c r="R8"/>
  <c r="Q8"/>
  <c r="L8"/>
  <c r="T8" s="1"/>
  <c r="K8"/>
  <c r="S8" s="1"/>
  <c r="R6"/>
  <c r="R31" s="1"/>
  <c r="Q6"/>
  <c r="L6"/>
  <c r="L31" s="1"/>
  <c r="K6"/>
  <c r="S6" s="1"/>
  <c r="T6" l="1"/>
  <c r="T31" s="1"/>
</calcChain>
</file>

<file path=xl/comments1.xml><?xml version="1.0" encoding="utf-8"?>
<comments xmlns="http://schemas.openxmlformats.org/spreadsheetml/2006/main">
  <authors>
    <author>Author</author>
  </authors>
  <commentList>
    <comment ref="B4" authorId="0">
      <text>
        <r>
          <rPr>
            <b/>
            <sz val="9"/>
            <color indexed="81"/>
            <rFont val="Tahoma"/>
            <family val="2"/>
          </rPr>
          <t xml:space="preserve">Author:
</t>
        </r>
      </text>
    </comment>
  </commentList>
</comments>
</file>

<file path=xl/sharedStrings.xml><?xml version="1.0" encoding="utf-8"?>
<sst xmlns="http://schemas.openxmlformats.org/spreadsheetml/2006/main" count="95" uniqueCount="65">
  <si>
    <t xml:space="preserve">SPECIAL PROGRAMME FOR PROMOTION OF MILLETS IN TRIBAL AREAS OF ODISHA </t>
  </si>
  <si>
    <t>Activity Code</t>
  </si>
  <si>
    <t>Component</t>
  </si>
  <si>
    <t>Unit</t>
  </si>
  <si>
    <t>Unit Cost</t>
  </si>
  <si>
    <t>Budget 2019-20</t>
  </si>
  <si>
    <t>Opening Balance</t>
  </si>
  <si>
    <t>Total</t>
  </si>
  <si>
    <t xml:space="preserve">Closing Balance </t>
  </si>
  <si>
    <t>Nos.</t>
  </si>
  <si>
    <t>Budget</t>
  </si>
  <si>
    <t>Clusters</t>
  </si>
  <si>
    <t>Campaigns in villages to increase awareness on household consumption of millets. Each Campaign will be for 4 days (3 Campaigns per year)</t>
  </si>
  <si>
    <t>GPs</t>
  </si>
  <si>
    <t>Nos</t>
  </si>
  <si>
    <t>3.1.</t>
  </si>
  <si>
    <t>Establishing Community Managed Seed System</t>
  </si>
  <si>
    <t>3.1.1</t>
  </si>
  <si>
    <t>Promotion of local popular varieties through selection</t>
  </si>
  <si>
    <t>3.1.2.0</t>
  </si>
  <si>
    <t xml:space="preserve">Seed Centre at Cluster Level with a backup facility with branches in clusters @ Rs 1000 per month as rent per unit. Total rent @Rs 12000 oer year per unit. 4 Units per Block . Total Rent @Rs 48000 per year for 4 units </t>
  </si>
  <si>
    <t>3.1.2.0 Addl.</t>
  </si>
  <si>
    <t xml:space="preserve">Seed Centre management including maintenance and salary of Sedd centre Manager at the rate of Rs. 5000.00 per month, at the rate of Rs. 1500.00 for rent, at the rate of Rs. 500.00 for Misc. expenses with total of Rs. 48000.00 per year additional amount. 4 Units per Block . Total Rent @Rs 48000 per year for 4 units </t>
  </si>
  <si>
    <t> 3.1.2.1</t>
  </si>
  <si>
    <t xml:space="preserve"> - Storage infrastructure (bins, gunny bags etc.) &amp; moisture meter</t>
  </si>
  <si>
    <t> 3.1.2.1 Addl.</t>
  </si>
  <si>
    <t> 3.1.2.2</t>
  </si>
  <si>
    <t xml:space="preserve"> - Electronic weighing machines</t>
  </si>
  <si>
    <t> 3.1.2.2 Addl.</t>
  </si>
  <si>
    <t> 3.1.2.3</t>
  </si>
  <si>
    <t xml:space="preserve"> - tarpaulin for drying</t>
  </si>
  <si>
    <t> 3.1.2.3 Addl.</t>
  </si>
  <si>
    <t> 3.1.2.4</t>
  </si>
  <si>
    <t>- working capital</t>
  </si>
  <si>
    <t> 3.1.2.4 Addl.</t>
  </si>
  <si>
    <t xml:space="preserve">working capital for seed centre @ Rs. 60000 per year </t>
  </si>
  <si>
    <t>Appropriate farm mechanisation through custom hiring centres</t>
  </si>
  <si>
    <t>4.1 </t>
  </si>
  <si>
    <t xml:space="preserve">Custom hiring centers at cluster  of GPs(with hamlet level sub-centers)@2 per Cluster  . 8 per Block (Markers, Weeder , pumpsets,sprinklers, Water Carrying pipes, bullock draw implements , etc as per local needs) including the Rent @Rs 1000 per month </t>
  </si>
  <si>
    <t>4.1   Addl.</t>
  </si>
  <si>
    <t>Block level community resource persons (CRP)</t>
  </si>
  <si>
    <t xml:space="preserve">Person Days </t>
  </si>
  <si>
    <t>Promotion of millets in urban and small towns</t>
  </si>
  <si>
    <t> 6.2</t>
  </si>
  <si>
    <t>Mobile Outlet/Farmer sales outlet @ Support in terms subsidy for vehicle and start up capital</t>
  </si>
  <si>
    <t>lumpsum</t>
  </si>
  <si>
    <t> 6.3</t>
  </si>
  <si>
    <t xml:space="preserve">Start-up Capital for setting up/management of Kiosk for millets based products  to entreprenuer (Tiffin Centre , Evening Snacks , Sweet Shop, etc) through FPO/CBO. </t>
  </si>
  <si>
    <t xml:space="preserve">"Promotion and Strengthening of Community Based Organisations  " component </t>
  </si>
  <si>
    <t>Farmers' Producers Organisations (as per SFAC/ NABARD norms - forming FPO Costs)/Support to FPOs Costs</t>
  </si>
  <si>
    <t>Block</t>
  </si>
  <si>
    <t>7.1 Addl.</t>
  </si>
  <si>
    <t xml:space="preserve">Support to Community Based Organisations @ Rs 2500 per month per CBO @ Rs10000 per month per block for 4 CBOs  @120000 per year per block  for conveyance , meetings , book keeping , stationery and other miscellanous expenses </t>
  </si>
  <si>
    <t>Grand Total</t>
  </si>
  <si>
    <t>Phy.</t>
  </si>
  <si>
    <t>Fin.</t>
  </si>
  <si>
    <t>Expenditure upto last month</t>
  </si>
  <si>
    <t>Expenditure during the month</t>
  </si>
  <si>
    <t>Cummulative expenditure upto the current month</t>
  </si>
  <si>
    <t>MONTHLY PROGRESS REPORT (MPR)</t>
  </si>
  <si>
    <t>Funds Allocation during the month</t>
  </si>
  <si>
    <t xml:space="preserve">Name of FPO-Bamandei Producer Company Limited                                               Block Name-Kundra                                                       Month- September-22                                                     </t>
  </si>
  <si>
    <t>Block level community resource persons honorarium - 5 CRPs per Block (Cost as per semi-skilled labour including travel).</t>
  </si>
  <si>
    <t>Apr-22 to Sept-22 @15000/-</t>
  </si>
  <si>
    <t>3 CRP's Honorarium Apr-22 - Sept-22 @9500/-
2 CRP's Jul-22 to Sept-22 @9500/-</t>
  </si>
</sst>
</file>

<file path=xl/styles.xml><?xml version="1.0" encoding="utf-8"?>
<styleSheet xmlns="http://schemas.openxmlformats.org/spreadsheetml/2006/main">
  <numFmts count="3">
    <numFmt numFmtId="43" formatCode="_ * #,##0.00_ ;_ * \-#,##0.00_ ;_ * &quot;-&quot;??_ ;_ @_ "/>
    <numFmt numFmtId="164" formatCode="_-* #,##0.00_-;\-* #,##0.00_-;_-* &quot;-&quot;??_-;_-@_-"/>
    <numFmt numFmtId="165" formatCode="_(* #,##0.00_);_(* \(#,##0.00\);_(* &quot;-&quot;??_);_(@_)"/>
  </numFmts>
  <fonts count="13">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2"/>
      <color rgb="FF000000"/>
      <name val="Calibri"/>
      <family val="2"/>
      <scheme val="minor"/>
    </font>
    <font>
      <sz val="12"/>
      <color theme="1"/>
      <name val="Calibri"/>
      <family val="2"/>
      <scheme val="minor"/>
    </font>
    <font>
      <b/>
      <sz val="9"/>
      <color indexed="81"/>
      <name val="Tahoma"/>
      <family val="2"/>
    </font>
    <font>
      <sz val="12"/>
      <color rgb="FF000000"/>
      <name val="Calibri"/>
      <family val="2"/>
      <scheme val="minor"/>
    </font>
  </fonts>
  <fills count="7">
    <fill>
      <patternFill patternType="none"/>
    </fill>
    <fill>
      <patternFill patternType="gray125"/>
    </fill>
    <fill>
      <patternFill patternType="solid">
        <fgColor rgb="FFC8FB25"/>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164" fontId="1" fillId="0" borderId="0" applyFont="0" applyFill="0" applyBorder="0" applyAlignment="0" applyProtection="0"/>
  </cellStyleXfs>
  <cellXfs count="66">
    <xf numFmtId="0" fontId="0" fillId="0" borderId="0" xfId="0"/>
    <xf numFmtId="0" fontId="0" fillId="0" borderId="0" xfId="0" applyAlignment="1">
      <alignment vertical="center"/>
    </xf>
    <xf numFmtId="0" fontId="5" fillId="0" borderId="0" xfId="0" applyFont="1" applyAlignment="1">
      <alignment horizontal="center"/>
    </xf>
    <xf numFmtId="0" fontId="6" fillId="0" borderId="4" xfId="0" applyFont="1" applyBorder="1" applyAlignment="1">
      <alignment horizontal="center" vertical="center" wrapText="1"/>
    </xf>
    <xf numFmtId="0" fontId="0" fillId="0" borderId="4" xfId="0" applyFont="1" applyBorder="1" applyAlignment="1">
      <alignment horizontal="center" vertical="center"/>
    </xf>
    <xf numFmtId="0" fontId="0" fillId="0" borderId="4" xfId="0" applyFont="1" applyBorder="1"/>
    <xf numFmtId="0" fontId="7" fillId="3" borderId="4" xfId="0" applyFont="1" applyFill="1" applyBorder="1" applyAlignment="1">
      <alignment horizontal="center" vertical="center"/>
    </xf>
    <xf numFmtId="0" fontId="7" fillId="3" borderId="4" xfId="0" applyFont="1" applyFill="1" applyBorder="1" applyAlignment="1">
      <alignment vertical="center" wrapText="1"/>
    </xf>
    <xf numFmtId="0" fontId="7" fillId="0" borderId="4" xfId="0" applyFont="1" applyBorder="1" applyAlignment="1">
      <alignment horizontal="center" vertical="center" wrapText="1"/>
    </xf>
    <xf numFmtId="165" fontId="7" fillId="0" borderId="1" xfId="1" applyNumberFormat="1" applyFont="1" applyBorder="1" applyAlignment="1">
      <alignment horizontal="right" vertical="center" wrapText="1"/>
    </xf>
    <xf numFmtId="43" fontId="0" fillId="0" borderId="4" xfId="1" applyNumberFormat="1" applyFont="1" applyBorder="1" applyAlignment="1">
      <alignment vertical="center"/>
    </xf>
    <xf numFmtId="43" fontId="0" fillId="0" borderId="4" xfId="0" applyNumberFormat="1" applyFont="1" applyBorder="1" applyAlignment="1">
      <alignment vertical="center"/>
    </xf>
    <xf numFmtId="0" fontId="6" fillId="3" borderId="4" xfId="0" applyFont="1" applyFill="1" applyBorder="1" applyAlignment="1">
      <alignment horizontal="center" vertical="center"/>
    </xf>
    <xf numFmtId="0" fontId="6" fillId="3" borderId="4" xfId="0" applyFont="1" applyFill="1" applyBorder="1" applyAlignment="1">
      <alignment vertical="center" wrapText="1"/>
    </xf>
    <xf numFmtId="165" fontId="6" fillId="0" borderId="1" xfId="1" applyNumberFormat="1" applyFont="1" applyBorder="1" applyAlignment="1">
      <alignment vertical="center" wrapText="1"/>
    </xf>
    <xf numFmtId="165" fontId="7" fillId="0" borderId="1" xfId="1" applyNumberFormat="1" applyFont="1" applyBorder="1" applyAlignment="1">
      <alignment vertical="center" wrapText="1"/>
    </xf>
    <xf numFmtId="0" fontId="6" fillId="3"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165" fontId="7" fillId="5" borderId="1" xfId="1" applyNumberFormat="1" applyFont="1" applyFill="1" applyBorder="1" applyAlignment="1">
      <alignment horizontal="right" vertical="center" wrapText="1"/>
    </xf>
    <xf numFmtId="0" fontId="2" fillId="3" borderId="4" xfId="0" applyFont="1" applyFill="1" applyBorder="1" applyAlignment="1">
      <alignment horizontal="center" vertical="center" wrapText="1"/>
    </xf>
    <xf numFmtId="0" fontId="8" fillId="3" borderId="4" xfId="0" applyFont="1" applyFill="1" applyBorder="1" applyAlignment="1">
      <alignment vertical="center" wrapText="1"/>
    </xf>
    <xf numFmtId="0" fontId="8" fillId="0" borderId="4" xfId="0" applyFont="1" applyBorder="1" applyAlignment="1">
      <alignment horizontal="center" vertical="center" wrapText="1"/>
    </xf>
    <xf numFmtId="165" fontId="8" fillId="0" borderId="1" xfId="1" applyNumberFormat="1" applyFont="1" applyBorder="1" applyAlignment="1">
      <alignment horizontal="right" vertical="center" wrapText="1"/>
    </xf>
    <xf numFmtId="165" fontId="0" fillId="0" borderId="1" xfId="1" applyNumberFormat="1" applyFont="1" applyBorder="1" applyAlignment="1">
      <alignment vertical="center"/>
    </xf>
    <xf numFmtId="0" fontId="8" fillId="5" borderId="4" xfId="0" applyFont="1" applyFill="1" applyBorder="1" applyAlignment="1">
      <alignment horizontal="center" vertical="center" wrapText="1"/>
    </xf>
    <xf numFmtId="165" fontId="8" fillId="5" borderId="1" xfId="1" applyNumberFormat="1" applyFont="1" applyFill="1" applyBorder="1" applyAlignment="1">
      <alignment horizontal="right" vertical="center" wrapText="1"/>
    </xf>
    <xf numFmtId="0" fontId="7" fillId="0" borderId="4" xfId="0" applyFont="1" applyFill="1" applyBorder="1" applyAlignment="1">
      <alignment horizontal="center" vertical="center" wrapText="1"/>
    </xf>
    <xf numFmtId="165" fontId="7" fillId="0" borderId="1" xfId="1" applyNumberFormat="1" applyFont="1" applyFill="1" applyBorder="1" applyAlignment="1">
      <alignment horizontal="right" vertical="center" wrapText="1"/>
    </xf>
    <xf numFmtId="43" fontId="0" fillId="0" borderId="0" xfId="1" applyNumberFormat="1" applyFont="1" applyAlignment="1">
      <alignment vertical="center"/>
    </xf>
    <xf numFmtId="43" fontId="0" fillId="0" borderId="0" xfId="0" applyNumberFormat="1"/>
    <xf numFmtId="165" fontId="7" fillId="0" borderId="1" xfId="1" applyNumberFormat="1" applyFont="1" applyFill="1" applyBorder="1" applyAlignment="1">
      <alignment vertical="center" wrapText="1"/>
    </xf>
    <xf numFmtId="0" fontId="6" fillId="0"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43" fontId="0" fillId="0" borderId="0" xfId="1" applyNumberFormat="1" applyFont="1"/>
    <xf numFmtId="165" fontId="9" fillId="6" borderId="1" xfId="1" applyNumberFormat="1" applyFont="1" applyFill="1" applyBorder="1" applyAlignment="1">
      <alignment vertical="center" wrapText="1"/>
    </xf>
    <xf numFmtId="0" fontId="10" fillId="6" borderId="4" xfId="0" applyFont="1" applyFill="1" applyBorder="1" applyAlignment="1">
      <alignment horizontal="center" vertical="center"/>
    </xf>
    <xf numFmtId="43" fontId="4" fillId="6" borderId="4" xfId="0" applyNumberFormat="1" applyFont="1" applyFill="1" applyBorder="1"/>
    <xf numFmtId="0" fontId="10" fillId="0" borderId="0" xfId="0" applyFont="1"/>
    <xf numFmtId="43" fontId="4" fillId="0" borderId="0" xfId="0" applyNumberFormat="1" applyFont="1"/>
    <xf numFmtId="0" fontId="0" fillId="0" borderId="0" xfId="0" applyFont="1"/>
    <xf numFmtId="0" fontId="0" fillId="0" borderId="0" xfId="0" applyFont="1" applyAlignment="1">
      <alignment horizontal="center"/>
    </xf>
    <xf numFmtId="0" fontId="0" fillId="0" borderId="0" xfId="0" applyFont="1" applyAlignment="1">
      <alignment horizontal="center" vertical="center"/>
    </xf>
    <xf numFmtId="43" fontId="0" fillId="0" borderId="0" xfId="0" applyNumberFormat="1" applyFont="1"/>
    <xf numFmtId="0" fontId="4" fillId="0" borderId="0" xfId="0" applyFont="1" applyAlignment="1">
      <alignment horizontal="center"/>
    </xf>
    <xf numFmtId="43" fontId="4" fillId="0" borderId="0" xfId="0" applyNumberFormat="1" applyFont="1" applyAlignment="1">
      <alignment horizontal="center"/>
    </xf>
    <xf numFmtId="0" fontId="0" fillId="0" borderId="0" xfId="0" applyAlignment="1">
      <alignment horizontal="center"/>
    </xf>
    <xf numFmtId="0" fontId="0" fillId="0" borderId="0" xfId="0" applyAlignment="1">
      <alignment horizontal="center" vertical="center"/>
    </xf>
    <xf numFmtId="43" fontId="0" fillId="0" borderId="1" xfId="1" applyNumberFormat="1" applyFont="1" applyBorder="1" applyAlignment="1">
      <alignment vertical="center"/>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12" fillId="0" borderId="7" xfId="0" applyFont="1" applyBorder="1" applyAlignment="1">
      <alignment horizontal="left" vertical="center"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vertical="center"/>
    </xf>
    <xf numFmtId="0" fontId="0" fillId="0" borderId="6" xfId="0" applyBorder="1" applyAlignment="1">
      <alignment vertical="center"/>
    </xf>
    <xf numFmtId="0" fontId="0" fillId="0" borderId="0" xfId="0" applyAlignment="1">
      <alignment horizont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Z56"/>
  <sheetViews>
    <sheetView tabSelected="1" topLeftCell="A2" workbookViewId="0">
      <selection activeCell="B63" sqref="B63"/>
    </sheetView>
  </sheetViews>
  <sheetFormatPr defaultRowHeight="15"/>
  <cols>
    <col min="1" max="1" width="8" customWidth="1"/>
    <col min="2" max="2" width="59.7109375" customWidth="1"/>
    <col min="3" max="3" width="9.28515625" style="45" hidden="1" customWidth="1"/>
    <col min="4" max="4" width="12.5703125" hidden="1" customWidth="1"/>
    <col min="5" max="5" width="5.5703125" style="46" hidden="1" customWidth="1"/>
    <col min="6" max="6" width="14.5703125" hidden="1" customWidth="1"/>
    <col min="7" max="7" width="6.42578125" bestFit="1" customWidth="1"/>
    <col min="8" max="8" width="14.140625" customWidth="1"/>
    <col min="9" max="9" width="7.42578125" bestFit="1" customWidth="1"/>
    <col min="10" max="10" width="13.7109375" bestFit="1" customWidth="1"/>
    <col min="11" max="11" width="7.42578125" bestFit="1" customWidth="1"/>
    <col min="12" max="12" width="13.42578125" customWidth="1"/>
    <col min="13" max="13" width="5.42578125" bestFit="1" customWidth="1"/>
    <col min="14" max="14" width="13.140625" customWidth="1"/>
    <col min="15" max="15" width="7.42578125" bestFit="1" customWidth="1"/>
    <col min="16" max="16" width="13.85546875" customWidth="1"/>
    <col min="17" max="17" width="5.42578125" bestFit="1" customWidth="1"/>
    <col min="18" max="18" width="12.7109375" customWidth="1"/>
    <col min="19" max="19" width="6.42578125" bestFit="1" customWidth="1"/>
    <col min="20" max="20" width="15.42578125" customWidth="1"/>
    <col min="22" max="22" width="13.140625" bestFit="1" customWidth="1"/>
    <col min="23" max="23" width="16" bestFit="1" customWidth="1"/>
    <col min="24" max="24" width="14.28515625" bestFit="1" customWidth="1"/>
    <col min="25" max="25" width="16" bestFit="1" customWidth="1"/>
    <col min="26" max="26" width="14.28515625" bestFit="1" customWidth="1"/>
  </cols>
  <sheetData>
    <row r="1" spans="1:20" ht="18.75">
      <c r="A1" s="55" t="s">
        <v>59</v>
      </c>
      <c r="B1" s="56"/>
      <c r="C1" s="56"/>
      <c r="D1" s="56"/>
      <c r="E1" s="56"/>
      <c r="F1" s="56"/>
      <c r="G1" s="56"/>
      <c r="H1" s="56"/>
      <c r="I1" s="56"/>
      <c r="J1" s="56"/>
      <c r="K1" s="56"/>
      <c r="L1" s="56"/>
      <c r="M1" s="56"/>
      <c r="N1" s="56"/>
      <c r="O1" s="56"/>
      <c r="P1" s="56"/>
      <c r="Q1" s="56"/>
      <c r="R1" s="56"/>
      <c r="S1" s="56"/>
      <c r="T1" s="57"/>
    </row>
    <row r="2" spans="1:20" ht="15.75">
      <c r="A2" s="58" t="s">
        <v>0</v>
      </c>
      <c r="B2" s="59"/>
      <c r="C2" s="59"/>
      <c r="D2" s="59"/>
      <c r="E2" s="59"/>
      <c r="F2" s="59"/>
      <c r="G2" s="59"/>
      <c r="H2" s="59"/>
      <c r="I2" s="59"/>
      <c r="J2" s="59"/>
      <c r="K2" s="59"/>
      <c r="L2" s="59"/>
      <c r="M2" s="59"/>
      <c r="N2" s="59"/>
      <c r="O2" s="59"/>
      <c r="P2" s="59"/>
      <c r="Q2" s="59"/>
      <c r="R2" s="59"/>
      <c r="S2" s="59"/>
      <c r="T2" s="60"/>
    </row>
    <row r="3" spans="1:20" s="1" customFormat="1" ht="15.75">
      <c r="A3" s="58" t="s">
        <v>61</v>
      </c>
      <c r="B3" s="59"/>
      <c r="C3" s="59"/>
      <c r="D3" s="59"/>
      <c r="E3" s="59"/>
      <c r="F3" s="59"/>
      <c r="G3" s="59"/>
      <c r="H3" s="59"/>
      <c r="I3" s="59"/>
      <c r="J3" s="59"/>
      <c r="K3" s="59"/>
      <c r="L3" s="59"/>
      <c r="M3" s="59"/>
      <c r="N3" s="59"/>
      <c r="O3" s="59"/>
      <c r="P3" s="59"/>
      <c r="Q3" s="59"/>
      <c r="R3" s="59"/>
      <c r="S3" s="59"/>
      <c r="T3" s="60"/>
    </row>
    <row r="4" spans="1:20" s="2" customFormat="1">
      <c r="A4" s="54" t="s">
        <v>1</v>
      </c>
      <c r="B4" s="63" t="s">
        <v>2</v>
      </c>
      <c r="C4" s="61" t="s">
        <v>3</v>
      </c>
      <c r="D4" s="61" t="s">
        <v>4</v>
      </c>
      <c r="E4" s="62" t="s">
        <v>5</v>
      </c>
      <c r="F4" s="62"/>
      <c r="G4" s="54" t="s">
        <v>6</v>
      </c>
      <c r="H4" s="54"/>
      <c r="I4" s="54" t="s">
        <v>60</v>
      </c>
      <c r="J4" s="54"/>
      <c r="K4" s="54" t="s">
        <v>7</v>
      </c>
      <c r="L4" s="54"/>
      <c r="M4" s="54" t="s">
        <v>56</v>
      </c>
      <c r="N4" s="54"/>
      <c r="O4" s="54" t="s">
        <v>57</v>
      </c>
      <c r="P4" s="54"/>
      <c r="Q4" s="54" t="s">
        <v>58</v>
      </c>
      <c r="R4" s="54"/>
      <c r="S4" s="61" t="s">
        <v>8</v>
      </c>
      <c r="T4" s="61"/>
    </row>
    <row r="5" spans="1:20" s="2" customFormat="1">
      <c r="A5" s="54"/>
      <c r="B5" s="64"/>
      <c r="C5" s="61"/>
      <c r="D5" s="61"/>
      <c r="E5" s="49" t="s">
        <v>9</v>
      </c>
      <c r="F5" s="49" t="s">
        <v>10</v>
      </c>
      <c r="G5" s="48" t="s">
        <v>54</v>
      </c>
      <c r="H5" s="48" t="s">
        <v>55</v>
      </c>
      <c r="I5" s="48" t="s">
        <v>54</v>
      </c>
      <c r="J5" s="48" t="s">
        <v>55</v>
      </c>
      <c r="K5" s="48" t="s">
        <v>54</v>
      </c>
      <c r="L5" s="48" t="s">
        <v>55</v>
      </c>
      <c r="M5" s="48" t="s">
        <v>54</v>
      </c>
      <c r="N5" s="48" t="s">
        <v>55</v>
      </c>
      <c r="O5" s="48" t="s">
        <v>54</v>
      </c>
      <c r="P5" s="48" t="s">
        <v>55</v>
      </c>
      <c r="Q5" s="48" t="s">
        <v>54</v>
      </c>
      <c r="R5" s="48" t="s">
        <v>55</v>
      </c>
      <c r="S5" s="48" t="s">
        <v>54</v>
      </c>
      <c r="T5" s="48" t="s">
        <v>55</v>
      </c>
    </row>
    <row r="6" spans="1:20" ht="45">
      <c r="A6" s="6">
        <v>1.2</v>
      </c>
      <c r="B6" s="7" t="s">
        <v>12</v>
      </c>
      <c r="C6" s="8" t="s">
        <v>13</v>
      </c>
      <c r="D6" s="9">
        <v>20000</v>
      </c>
      <c r="E6" s="4"/>
      <c r="F6" s="10"/>
      <c r="G6" s="10"/>
      <c r="H6" s="10"/>
      <c r="I6" s="10"/>
      <c r="J6" s="10"/>
      <c r="K6" s="10">
        <f>+G6+I6</f>
        <v>0</v>
      </c>
      <c r="L6" s="10">
        <f>+H6+J6</f>
        <v>0</v>
      </c>
      <c r="M6" s="10"/>
      <c r="N6" s="10"/>
      <c r="O6" s="10"/>
      <c r="P6" s="10"/>
      <c r="Q6" s="10">
        <f>+M6+O6</f>
        <v>0</v>
      </c>
      <c r="R6" s="10">
        <f>+N6+P6</f>
        <v>0</v>
      </c>
      <c r="S6" s="10">
        <f>+K6-O6</f>
        <v>0</v>
      </c>
      <c r="T6" s="11">
        <f>+L6-P6</f>
        <v>0</v>
      </c>
    </row>
    <row r="7" spans="1:20">
      <c r="A7" s="12" t="s">
        <v>15</v>
      </c>
      <c r="B7" s="13" t="s">
        <v>16</v>
      </c>
      <c r="C7" s="8"/>
      <c r="D7" s="15"/>
      <c r="E7" s="4"/>
      <c r="F7" s="5"/>
      <c r="G7" s="5"/>
      <c r="H7" s="10"/>
      <c r="I7" s="10"/>
      <c r="J7" s="5"/>
      <c r="K7" s="10"/>
      <c r="L7" s="10"/>
      <c r="M7" s="5"/>
      <c r="N7" s="5"/>
      <c r="O7" s="5"/>
      <c r="P7" s="5"/>
      <c r="Q7" s="10"/>
      <c r="R7" s="10"/>
      <c r="S7" s="10"/>
      <c r="T7" s="11"/>
    </row>
    <row r="8" spans="1:20">
      <c r="A8" s="6" t="s">
        <v>17</v>
      </c>
      <c r="B8" s="20" t="s">
        <v>18</v>
      </c>
      <c r="C8" s="21" t="s">
        <v>11</v>
      </c>
      <c r="D8" s="22">
        <v>15000</v>
      </c>
      <c r="E8" s="4"/>
      <c r="F8" s="10"/>
      <c r="G8" s="10"/>
      <c r="H8" s="10"/>
      <c r="I8" s="47"/>
      <c r="J8" s="23"/>
      <c r="K8" s="10">
        <f t="shared" ref="K8:L30" si="0">+G8+I8</f>
        <v>0</v>
      </c>
      <c r="L8" s="10">
        <f t="shared" si="0"/>
        <v>0</v>
      </c>
      <c r="M8" s="10"/>
      <c r="N8" s="10"/>
      <c r="O8" s="10"/>
      <c r="P8" s="10"/>
      <c r="Q8" s="10">
        <f t="shared" ref="Q8:R30" si="1">+M8+O8</f>
        <v>0</v>
      </c>
      <c r="R8" s="10">
        <f t="shared" si="1"/>
        <v>0</v>
      </c>
      <c r="S8" s="10">
        <f t="shared" ref="S8:T30" si="2">+K8-O8</f>
        <v>0</v>
      </c>
      <c r="T8" s="11">
        <f t="shared" si="2"/>
        <v>0</v>
      </c>
    </row>
    <row r="9" spans="1:20" ht="60">
      <c r="A9" s="6" t="s">
        <v>19</v>
      </c>
      <c r="B9" s="20" t="s">
        <v>20</v>
      </c>
      <c r="C9" s="21" t="s">
        <v>11</v>
      </c>
      <c r="D9" s="22">
        <v>48000</v>
      </c>
      <c r="E9" s="4"/>
      <c r="F9" s="10"/>
      <c r="G9" s="10"/>
      <c r="H9" s="10"/>
      <c r="I9" s="47"/>
      <c r="J9" s="23"/>
      <c r="K9" s="10">
        <f t="shared" si="0"/>
        <v>0</v>
      </c>
      <c r="L9" s="10">
        <f t="shared" si="0"/>
        <v>0</v>
      </c>
      <c r="M9" s="10"/>
      <c r="N9" s="10"/>
      <c r="O9" s="10"/>
      <c r="P9" s="10"/>
      <c r="Q9" s="10">
        <f t="shared" si="1"/>
        <v>0</v>
      </c>
      <c r="R9" s="10">
        <f t="shared" si="1"/>
        <v>0</v>
      </c>
      <c r="S9" s="10">
        <f t="shared" si="2"/>
        <v>0</v>
      </c>
      <c r="T9" s="11">
        <f t="shared" si="2"/>
        <v>0</v>
      </c>
    </row>
    <row r="10" spans="1:20" ht="75">
      <c r="A10" s="16" t="s">
        <v>21</v>
      </c>
      <c r="B10" s="20" t="s">
        <v>22</v>
      </c>
      <c r="C10" s="24" t="s">
        <v>11</v>
      </c>
      <c r="D10" s="25">
        <v>48000</v>
      </c>
      <c r="E10" s="4"/>
      <c r="F10" s="10"/>
      <c r="G10" s="10"/>
      <c r="H10" s="10"/>
      <c r="I10" s="47"/>
      <c r="J10" s="23"/>
      <c r="K10" s="10">
        <f t="shared" si="0"/>
        <v>0</v>
      </c>
      <c r="L10" s="10">
        <f t="shared" si="0"/>
        <v>0</v>
      </c>
      <c r="M10" s="10"/>
      <c r="N10" s="10"/>
      <c r="O10" s="10"/>
      <c r="P10" s="10"/>
      <c r="Q10" s="10">
        <f t="shared" si="1"/>
        <v>0</v>
      </c>
      <c r="R10" s="10">
        <f t="shared" si="1"/>
        <v>0</v>
      </c>
      <c r="S10" s="10">
        <f t="shared" si="2"/>
        <v>0</v>
      </c>
      <c r="T10" s="11">
        <f t="shared" si="2"/>
        <v>0</v>
      </c>
    </row>
    <row r="11" spans="1:20" ht="30">
      <c r="A11" s="6" t="s">
        <v>23</v>
      </c>
      <c r="B11" s="7" t="s">
        <v>24</v>
      </c>
      <c r="C11" s="8" t="s">
        <v>11</v>
      </c>
      <c r="D11" s="9">
        <v>35000</v>
      </c>
      <c r="E11" s="4"/>
      <c r="F11" s="10"/>
      <c r="G11" s="10"/>
      <c r="H11" s="10"/>
      <c r="I11" s="10"/>
      <c r="J11" s="10"/>
      <c r="K11" s="10">
        <f t="shared" si="0"/>
        <v>0</v>
      </c>
      <c r="L11" s="10">
        <f t="shared" si="0"/>
        <v>0</v>
      </c>
      <c r="M11" s="10"/>
      <c r="N11" s="10"/>
      <c r="O11" s="10"/>
      <c r="P11" s="10"/>
      <c r="Q11" s="10">
        <f t="shared" si="1"/>
        <v>0</v>
      </c>
      <c r="R11" s="10">
        <f t="shared" si="1"/>
        <v>0</v>
      </c>
      <c r="S11" s="10">
        <f t="shared" si="2"/>
        <v>0</v>
      </c>
      <c r="T11" s="11">
        <f t="shared" si="2"/>
        <v>0</v>
      </c>
    </row>
    <row r="12" spans="1:20" ht="30">
      <c r="A12" s="16" t="s">
        <v>25</v>
      </c>
      <c r="B12" s="7" t="s">
        <v>24</v>
      </c>
      <c r="C12" s="17" t="s">
        <v>11</v>
      </c>
      <c r="D12" s="18">
        <v>100000</v>
      </c>
      <c r="E12" s="4"/>
      <c r="F12" s="10"/>
      <c r="G12" s="10"/>
      <c r="H12" s="10"/>
      <c r="I12" s="10"/>
      <c r="J12" s="10"/>
      <c r="K12" s="10">
        <f t="shared" si="0"/>
        <v>0</v>
      </c>
      <c r="L12" s="10">
        <f t="shared" si="0"/>
        <v>0</v>
      </c>
      <c r="M12" s="10"/>
      <c r="N12" s="10"/>
      <c r="O12" s="10"/>
      <c r="P12" s="10"/>
      <c r="Q12" s="10">
        <f t="shared" si="1"/>
        <v>0</v>
      </c>
      <c r="R12" s="10">
        <f t="shared" si="1"/>
        <v>0</v>
      </c>
      <c r="S12" s="10">
        <f t="shared" si="2"/>
        <v>0</v>
      </c>
      <c r="T12" s="11">
        <f t="shared" si="2"/>
        <v>0</v>
      </c>
    </row>
    <row r="13" spans="1:20">
      <c r="A13" s="6" t="s">
        <v>26</v>
      </c>
      <c r="B13" s="7" t="s">
        <v>27</v>
      </c>
      <c r="C13" s="8" t="s">
        <v>11</v>
      </c>
      <c r="D13" s="9">
        <v>10000</v>
      </c>
      <c r="E13" s="4"/>
      <c r="F13" s="10"/>
      <c r="G13" s="10"/>
      <c r="H13" s="10"/>
      <c r="I13" s="10"/>
      <c r="J13" s="10"/>
      <c r="K13" s="10">
        <f t="shared" si="0"/>
        <v>0</v>
      </c>
      <c r="L13" s="10">
        <f t="shared" si="0"/>
        <v>0</v>
      </c>
      <c r="M13" s="10"/>
      <c r="N13" s="10"/>
      <c r="O13" s="10"/>
      <c r="P13" s="10"/>
      <c r="Q13" s="10">
        <f t="shared" si="1"/>
        <v>0</v>
      </c>
      <c r="R13" s="10">
        <f t="shared" si="1"/>
        <v>0</v>
      </c>
      <c r="S13" s="10">
        <f t="shared" si="2"/>
        <v>0</v>
      </c>
      <c r="T13" s="11">
        <f t="shared" si="2"/>
        <v>0</v>
      </c>
    </row>
    <row r="14" spans="1:20" ht="30">
      <c r="A14" s="16" t="s">
        <v>28</v>
      </c>
      <c r="B14" s="7" t="s">
        <v>27</v>
      </c>
      <c r="C14" s="17" t="s">
        <v>11</v>
      </c>
      <c r="D14" s="18">
        <v>10000</v>
      </c>
      <c r="E14" s="4"/>
      <c r="F14" s="10"/>
      <c r="G14" s="10"/>
      <c r="H14" s="10"/>
      <c r="I14" s="10"/>
      <c r="J14" s="10"/>
      <c r="K14" s="10">
        <f t="shared" si="0"/>
        <v>0</v>
      </c>
      <c r="L14" s="10">
        <f t="shared" si="0"/>
        <v>0</v>
      </c>
      <c r="M14" s="10"/>
      <c r="N14" s="10"/>
      <c r="O14" s="10"/>
      <c r="P14" s="10"/>
      <c r="Q14" s="10">
        <f t="shared" si="1"/>
        <v>0</v>
      </c>
      <c r="R14" s="10">
        <f t="shared" si="1"/>
        <v>0</v>
      </c>
      <c r="S14" s="10">
        <f t="shared" si="2"/>
        <v>0</v>
      </c>
      <c r="T14" s="11">
        <f t="shared" si="2"/>
        <v>0</v>
      </c>
    </row>
    <row r="15" spans="1:20">
      <c r="A15" s="6" t="s">
        <v>29</v>
      </c>
      <c r="B15" s="7" t="s">
        <v>30</v>
      </c>
      <c r="C15" s="8" t="s">
        <v>11</v>
      </c>
      <c r="D15" s="9">
        <v>6000</v>
      </c>
      <c r="E15" s="4"/>
      <c r="F15" s="10"/>
      <c r="G15" s="10"/>
      <c r="H15" s="10"/>
      <c r="I15" s="10"/>
      <c r="J15" s="10"/>
      <c r="K15" s="10">
        <f t="shared" si="0"/>
        <v>0</v>
      </c>
      <c r="L15" s="10">
        <f t="shared" si="0"/>
        <v>0</v>
      </c>
      <c r="M15" s="10"/>
      <c r="N15" s="10"/>
      <c r="O15" s="10"/>
      <c r="P15" s="10"/>
      <c r="Q15" s="10">
        <f t="shared" si="1"/>
        <v>0</v>
      </c>
      <c r="R15" s="10">
        <f t="shared" si="1"/>
        <v>0</v>
      </c>
      <c r="S15" s="10">
        <f t="shared" si="2"/>
        <v>0</v>
      </c>
      <c r="T15" s="11">
        <f t="shared" si="2"/>
        <v>0</v>
      </c>
    </row>
    <row r="16" spans="1:20" ht="30">
      <c r="A16" s="16" t="s">
        <v>31</v>
      </c>
      <c r="B16" s="7" t="s">
        <v>30</v>
      </c>
      <c r="C16" s="17" t="s">
        <v>11</v>
      </c>
      <c r="D16" s="18">
        <v>6000</v>
      </c>
      <c r="E16" s="4"/>
      <c r="F16" s="10"/>
      <c r="G16" s="10"/>
      <c r="H16" s="10"/>
      <c r="I16" s="10"/>
      <c r="J16" s="10"/>
      <c r="K16" s="10">
        <f t="shared" si="0"/>
        <v>0</v>
      </c>
      <c r="L16" s="10">
        <f t="shared" si="0"/>
        <v>0</v>
      </c>
      <c r="M16" s="10"/>
      <c r="N16" s="10"/>
      <c r="O16" s="10"/>
      <c r="P16" s="10"/>
      <c r="Q16" s="10">
        <f t="shared" si="1"/>
        <v>0</v>
      </c>
      <c r="R16" s="10">
        <f t="shared" si="1"/>
        <v>0</v>
      </c>
      <c r="S16" s="10">
        <f t="shared" si="2"/>
        <v>0</v>
      </c>
      <c r="T16" s="11">
        <f t="shared" si="2"/>
        <v>0</v>
      </c>
    </row>
    <row r="17" spans="1:26">
      <c r="A17" s="6" t="s">
        <v>32</v>
      </c>
      <c r="B17" s="7" t="s">
        <v>33</v>
      </c>
      <c r="C17" s="8" t="s">
        <v>11</v>
      </c>
      <c r="D17" s="9">
        <v>12000</v>
      </c>
      <c r="E17" s="4"/>
      <c r="F17" s="10"/>
      <c r="G17" s="10"/>
      <c r="H17" s="10"/>
      <c r="I17" s="47"/>
      <c r="J17" s="23"/>
      <c r="K17" s="10">
        <f t="shared" si="0"/>
        <v>0</v>
      </c>
      <c r="L17" s="10">
        <f t="shared" si="0"/>
        <v>0</v>
      </c>
      <c r="M17" s="10"/>
      <c r="N17" s="10"/>
      <c r="O17" s="10"/>
      <c r="P17" s="10"/>
      <c r="Q17" s="10">
        <f t="shared" si="1"/>
        <v>0</v>
      </c>
      <c r="R17" s="10">
        <f t="shared" si="1"/>
        <v>0</v>
      </c>
      <c r="S17" s="10">
        <f t="shared" si="2"/>
        <v>0</v>
      </c>
      <c r="T17" s="11">
        <f t="shared" si="2"/>
        <v>0</v>
      </c>
    </row>
    <row r="18" spans="1:26" ht="30">
      <c r="A18" s="16" t="s">
        <v>34</v>
      </c>
      <c r="B18" s="7" t="s">
        <v>35</v>
      </c>
      <c r="C18" s="17" t="s">
        <v>11</v>
      </c>
      <c r="D18" s="18">
        <v>60000</v>
      </c>
      <c r="E18" s="4"/>
      <c r="F18" s="10"/>
      <c r="G18" s="10"/>
      <c r="H18" s="10"/>
      <c r="I18" s="47"/>
      <c r="J18" s="23"/>
      <c r="K18" s="10">
        <f t="shared" si="0"/>
        <v>0</v>
      </c>
      <c r="L18" s="10">
        <f t="shared" si="0"/>
        <v>0</v>
      </c>
      <c r="M18" s="10"/>
      <c r="N18" s="10"/>
      <c r="O18" s="10"/>
      <c r="P18" s="10"/>
      <c r="Q18" s="10">
        <f t="shared" si="1"/>
        <v>0</v>
      </c>
      <c r="R18" s="10">
        <f t="shared" si="1"/>
        <v>0</v>
      </c>
      <c r="S18" s="10">
        <f t="shared" si="2"/>
        <v>0</v>
      </c>
      <c r="T18" s="11">
        <f t="shared" si="2"/>
        <v>0</v>
      </c>
    </row>
    <row r="19" spans="1:26">
      <c r="A19" s="12">
        <v>4</v>
      </c>
      <c r="B19" s="13" t="s">
        <v>36</v>
      </c>
      <c r="C19" s="3"/>
      <c r="D19" s="14"/>
      <c r="E19" s="4"/>
      <c r="F19" s="5"/>
      <c r="G19" s="5"/>
      <c r="H19" s="10"/>
      <c r="I19" s="10"/>
      <c r="J19" s="5"/>
      <c r="K19" s="10"/>
      <c r="L19" s="10"/>
      <c r="M19" s="5"/>
      <c r="N19" s="5"/>
      <c r="O19" s="5"/>
      <c r="P19" s="5"/>
      <c r="Q19" s="10"/>
      <c r="R19" s="10"/>
      <c r="S19" s="10"/>
      <c r="T19" s="11"/>
    </row>
    <row r="20" spans="1:26" ht="75">
      <c r="A20" s="6" t="s">
        <v>37</v>
      </c>
      <c r="B20" s="7" t="s">
        <v>38</v>
      </c>
      <c r="C20" s="8" t="s">
        <v>14</v>
      </c>
      <c r="D20" s="9">
        <v>100000</v>
      </c>
      <c r="E20" s="4"/>
      <c r="F20" s="10"/>
      <c r="G20" s="10"/>
      <c r="H20" s="10"/>
      <c r="I20" s="10"/>
      <c r="J20" s="10"/>
      <c r="K20" s="10">
        <f t="shared" si="0"/>
        <v>0</v>
      </c>
      <c r="L20" s="10">
        <f t="shared" si="0"/>
        <v>0</v>
      </c>
      <c r="M20" s="10"/>
      <c r="N20" s="10"/>
      <c r="O20" s="10"/>
      <c r="P20" s="10"/>
      <c r="Q20" s="10">
        <f t="shared" si="1"/>
        <v>0</v>
      </c>
      <c r="R20" s="10">
        <f t="shared" si="1"/>
        <v>0</v>
      </c>
      <c r="S20" s="10">
        <f t="shared" si="2"/>
        <v>0</v>
      </c>
      <c r="T20" s="11">
        <f t="shared" si="2"/>
        <v>0</v>
      </c>
      <c r="Y20" s="29"/>
    </row>
    <row r="21" spans="1:26" ht="75">
      <c r="A21" s="16" t="s">
        <v>39</v>
      </c>
      <c r="B21" s="7" t="s">
        <v>38</v>
      </c>
      <c r="C21" s="17" t="s">
        <v>14</v>
      </c>
      <c r="D21" s="18">
        <v>0</v>
      </c>
      <c r="E21" s="4"/>
      <c r="F21" s="10"/>
      <c r="G21" s="10"/>
      <c r="H21" s="10"/>
      <c r="I21" s="10"/>
      <c r="J21" s="10"/>
      <c r="K21" s="10">
        <f t="shared" si="0"/>
        <v>0</v>
      </c>
      <c r="L21" s="10">
        <f t="shared" si="0"/>
        <v>0</v>
      </c>
      <c r="M21" s="10"/>
      <c r="N21" s="10"/>
      <c r="O21" s="10"/>
      <c r="P21" s="10"/>
      <c r="Q21" s="10">
        <f t="shared" si="1"/>
        <v>0</v>
      </c>
      <c r="R21" s="10">
        <f t="shared" si="1"/>
        <v>0</v>
      </c>
      <c r="S21" s="10">
        <f t="shared" si="2"/>
        <v>0</v>
      </c>
      <c r="T21" s="11">
        <f t="shared" si="2"/>
        <v>0</v>
      </c>
    </row>
    <row r="22" spans="1:26">
      <c r="A22" s="12">
        <v>5</v>
      </c>
      <c r="B22" s="13" t="s">
        <v>40</v>
      </c>
      <c r="C22" s="3"/>
      <c r="D22" s="14"/>
      <c r="E22" s="4"/>
      <c r="F22" s="5"/>
      <c r="G22" s="5"/>
      <c r="H22" s="10"/>
      <c r="I22" s="10"/>
      <c r="J22" s="5"/>
      <c r="K22" s="10"/>
      <c r="L22" s="10"/>
      <c r="M22" s="5"/>
      <c r="N22" s="5"/>
      <c r="O22" s="5"/>
      <c r="P22" s="5"/>
      <c r="Q22" s="10"/>
      <c r="R22" s="10"/>
      <c r="S22" s="10"/>
      <c r="T22" s="11"/>
    </row>
    <row r="23" spans="1:26" ht="31.5">
      <c r="A23" s="6">
        <v>5.2</v>
      </c>
      <c r="B23" s="50" t="s">
        <v>62</v>
      </c>
      <c r="C23" s="8" t="s">
        <v>41</v>
      </c>
      <c r="D23" s="9">
        <v>250</v>
      </c>
      <c r="E23" s="4"/>
      <c r="F23" s="10"/>
      <c r="G23" s="10"/>
      <c r="H23" s="10"/>
      <c r="I23" s="10">
        <v>600</v>
      </c>
      <c r="J23" s="10">
        <v>228000</v>
      </c>
      <c r="K23" s="10">
        <f t="shared" si="0"/>
        <v>600</v>
      </c>
      <c r="L23" s="10">
        <f t="shared" si="0"/>
        <v>228000</v>
      </c>
      <c r="M23" s="10"/>
      <c r="N23" s="10"/>
      <c r="O23" s="10">
        <v>600</v>
      </c>
      <c r="P23" s="10">
        <f>57000+57000+57000+28500+28500</f>
        <v>228000</v>
      </c>
      <c r="Q23" s="10">
        <f t="shared" si="1"/>
        <v>600</v>
      </c>
      <c r="R23" s="10">
        <f t="shared" si="1"/>
        <v>228000</v>
      </c>
      <c r="S23" s="10">
        <f t="shared" si="2"/>
        <v>0</v>
      </c>
      <c r="T23" s="11">
        <f t="shared" si="2"/>
        <v>0</v>
      </c>
      <c r="V23" s="65" t="s">
        <v>64</v>
      </c>
      <c r="W23" s="65"/>
      <c r="X23" s="65"/>
      <c r="Z23" s="28"/>
    </row>
    <row r="24" spans="1:26">
      <c r="A24" s="6">
        <v>6</v>
      </c>
      <c r="B24" s="13" t="s">
        <v>42</v>
      </c>
      <c r="C24" s="8"/>
      <c r="D24" s="15"/>
      <c r="E24" s="4"/>
      <c r="F24" s="10"/>
      <c r="G24" s="10"/>
      <c r="H24" s="10"/>
      <c r="I24" s="10"/>
      <c r="J24" s="10"/>
      <c r="K24" s="10"/>
      <c r="L24" s="10"/>
      <c r="M24" s="10"/>
      <c r="N24" s="10"/>
      <c r="O24" s="10"/>
      <c r="P24" s="10"/>
      <c r="Q24" s="10"/>
      <c r="R24" s="10"/>
      <c r="S24" s="10"/>
      <c r="T24" s="11"/>
    </row>
    <row r="25" spans="1:26" ht="30">
      <c r="A25" s="6" t="s">
        <v>43</v>
      </c>
      <c r="B25" s="7" t="s">
        <v>44</v>
      </c>
      <c r="C25" s="26" t="s">
        <v>45</v>
      </c>
      <c r="D25" s="30"/>
      <c r="E25" s="4"/>
      <c r="F25" s="10"/>
      <c r="G25" s="10"/>
      <c r="H25" s="10"/>
      <c r="I25" s="10"/>
      <c r="J25" s="10"/>
      <c r="K25" s="10">
        <f t="shared" si="0"/>
        <v>0</v>
      </c>
      <c r="L25" s="10">
        <f t="shared" si="0"/>
        <v>0</v>
      </c>
      <c r="M25" s="10"/>
      <c r="N25" s="10"/>
      <c r="O25" s="10"/>
      <c r="P25" s="10"/>
      <c r="Q25" s="10">
        <f t="shared" si="1"/>
        <v>0</v>
      </c>
      <c r="R25" s="10">
        <f t="shared" si="1"/>
        <v>0</v>
      </c>
      <c r="S25" s="10">
        <f t="shared" si="2"/>
        <v>0</v>
      </c>
      <c r="T25" s="11">
        <f t="shared" si="2"/>
        <v>0</v>
      </c>
    </row>
    <row r="26" spans="1:26" ht="45">
      <c r="A26" s="6" t="s">
        <v>46</v>
      </c>
      <c r="B26" s="7" t="s">
        <v>47</v>
      </c>
      <c r="C26" s="8" t="s">
        <v>14</v>
      </c>
      <c r="D26" s="9">
        <v>30000</v>
      </c>
      <c r="E26" s="4"/>
      <c r="F26" s="10"/>
      <c r="G26" s="10"/>
      <c r="H26" s="10"/>
      <c r="I26" s="10"/>
      <c r="J26" s="10"/>
      <c r="K26" s="10">
        <f t="shared" si="0"/>
        <v>0</v>
      </c>
      <c r="L26" s="10">
        <f t="shared" si="0"/>
        <v>0</v>
      </c>
      <c r="M26" s="10"/>
      <c r="N26" s="10"/>
      <c r="O26" s="10"/>
      <c r="P26" s="10"/>
      <c r="Q26" s="10">
        <f t="shared" si="1"/>
        <v>0</v>
      </c>
      <c r="R26" s="10">
        <f t="shared" si="1"/>
        <v>0</v>
      </c>
      <c r="S26" s="10">
        <f t="shared" si="2"/>
        <v>0</v>
      </c>
      <c r="T26" s="11">
        <f t="shared" si="2"/>
        <v>0</v>
      </c>
      <c r="V26" s="28"/>
    </row>
    <row r="27" spans="1:26" ht="30">
      <c r="A27" s="19">
        <v>7</v>
      </c>
      <c r="B27" s="13" t="s">
        <v>48</v>
      </c>
      <c r="C27" s="3"/>
      <c r="D27" s="14"/>
      <c r="E27" s="4"/>
      <c r="F27" s="5"/>
      <c r="G27" s="5"/>
      <c r="H27" s="10"/>
      <c r="I27" s="10"/>
      <c r="J27" s="5"/>
      <c r="K27" s="10"/>
      <c r="L27" s="10"/>
      <c r="M27" s="5"/>
      <c r="N27" s="5"/>
      <c r="O27" s="5"/>
      <c r="P27" s="5"/>
      <c r="Q27" s="10"/>
      <c r="R27" s="10"/>
      <c r="S27" s="10"/>
      <c r="T27" s="11"/>
    </row>
    <row r="28" spans="1:26" ht="30">
      <c r="A28" s="6">
        <v>7.1</v>
      </c>
      <c r="B28" s="7" t="s">
        <v>49</v>
      </c>
      <c r="C28" s="31" t="s">
        <v>50</v>
      </c>
      <c r="D28" s="27">
        <v>500000</v>
      </c>
      <c r="E28" s="4"/>
      <c r="F28" s="10"/>
      <c r="G28" s="10"/>
      <c r="H28" s="10"/>
      <c r="I28" s="10"/>
      <c r="J28" s="10">
        <v>90000</v>
      </c>
      <c r="K28" s="10">
        <f t="shared" si="0"/>
        <v>0</v>
      </c>
      <c r="L28" s="10">
        <f t="shared" si="0"/>
        <v>90000</v>
      </c>
      <c r="M28" s="10"/>
      <c r="N28" s="10"/>
      <c r="O28" s="10"/>
      <c r="P28" s="10">
        <v>90000</v>
      </c>
      <c r="Q28" s="10">
        <f t="shared" si="1"/>
        <v>0</v>
      </c>
      <c r="R28" s="10">
        <f t="shared" si="1"/>
        <v>90000</v>
      </c>
      <c r="S28" s="10">
        <f t="shared" si="2"/>
        <v>0</v>
      </c>
      <c r="T28" s="11">
        <f t="shared" si="2"/>
        <v>0</v>
      </c>
      <c r="V28" t="s">
        <v>63</v>
      </c>
      <c r="Y28" s="28"/>
    </row>
    <row r="29" spans="1:26" ht="30">
      <c r="A29" s="16" t="s">
        <v>51</v>
      </c>
      <c r="B29" s="7" t="s">
        <v>49</v>
      </c>
      <c r="C29" s="32" t="s">
        <v>50</v>
      </c>
      <c r="D29" s="18">
        <v>300000</v>
      </c>
      <c r="E29" s="4"/>
      <c r="F29" s="10"/>
      <c r="G29" s="10"/>
      <c r="H29" s="10"/>
      <c r="I29" s="10"/>
      <c r="J29" s="10"/>
      <c r="K29" s="10">
        <f t="shared" si="0"/>
        <v>0</v>
      </c>
      <c r="L29" s="10">
        <f t="shared" si="0"/>
        <v>0</v>
      </c>
      <c r="M29" s="10"/>
      <c r="N29" s="10"/>
      <c r="O29" s="10"/>
      <c r="P29" s="10"/>
      <c r="Q29" s="10">
        <f t="shared" si="1"/>
        <v>0</v>
      </c>
      <c r="R29" s="10">
        <f t="shared" si="1"/>
        <v>0</v>
      </c>
      <c r="S29" s="10">
        <f t="shared" si="2"/>
        <v>0</v>
      </c>
      <c r="T29" s="11">
        <f t="shared" si="2"/>
        <v>0</v>
      </c>
    </row>
    <row r="30" spans="1:26" ht="60">
      <c r="A30" s="6">
        <v>7.2</v>
      </c>
      <c r="B30" s="7" t="s">
        <v>52</v>
      </c>
      <c r="C30" s="8"/>
      <c r="D30" s="9">
        <v>120000</v>
      </c>
      <c r="E30" s="4"/>
      <c r="F30" s="10"/>
      <c r="G30" s="10"/>
      <c r="H30" s="10"/>
      <c r="I30" s="10"/>
      <c r="J30" s="10"/>
      <c r="K30" s="10">
        <f t="shared" si="0"/>
        <v>0</v>
      </c>
      <c r="L30" s="10">
        <f t="shared" si="0"/>
        <v>0</v>
      </c>
      <c r="M30" s="10"/>
      <c r="N30" s="10"/>
      <c r="O30" s="10"/>
      <c r="P30" s="10"/>
      <c r="Q30" s="10">
        <f t="shared" si="1"/>
        <v>0</v>
      </c>
      <c r="R30" s="10">
        <f t="shared" si="1"/>
        <v>0</v>
      </c>
      <c r="S30" s="10">
        <f t="shared" si="2"/>
        <v>0</v>
      </c>
      <c r="T30" s="11">
        <f t="shared" si="2"/>
        <v>0</v>
      </c>
      <c r="Y30" s="28"/>
    </row>
    <row r="31" spans="1:26" s="37" customFormat="1" ht="15.75">
      <c r="A31" s="51" t="s">
        <v>53</v>
      </c>
      <c r="B31" s="52"/>
      <c r="C31" s="53"/>
      <c r="D31" s="34"/>
      <c r="E31" s="35"/>
      <c r="F31" s="36" t="e">
        <f>+#REF!+#REF!+#REF!+#REF!+#REF!+#REF!+#REF!+#REF!+#REF!</f>
        <v>#REF!</v>
      </c>
      <c r="G31" s="36"/>
      <c r="H31" s="36">
        <f>+SUM(H6:H30)</f>
        <v>0</v>
      </c>
      <c r="I31" s="36"/>
      <c r="J31" s="36">
        <f>+SUM(J6:J30)</f>
        <v>318000</v>
      </c>
      <c r="K31" s="36"/>
      <c r="L31" s="36">
        <f>+SUM(L6:L30)</f>
        <v>318000</v>
      </c>
      <c r="M31" s="36"/>
      <c r="N31" s="36">
        <f>+SUM(N6:N30)</f>
        <v>0</v>
      </c>
      <c r="O31" s="36"/>
      <c r="P31" s="36">
        <f>+SUM(P6:P30)</f>
        <v>318000</v>
      </c>
      <c r="Q31" s="36"/>
      <c r="R31" s="36">
        <f>+SUM(R6:R30)</f>
        <v>318000</v>
      </c>
      <c r="S31" s="36"/>
      <c r="T31" s="36">
        <f>+SUM(T6:T30)</f>
        <v>0</v>
      </c>
      <c r="V31" s="38"/>
      <c r="W31" s="38"/>
      <c r="X31" s="38"/>
      <c r="Y31" s="38"/>
      <c r="Z31" s="38"/>
    </row>
    <row r="32" spans="1:26">
      <c r="A32" s="39"/>
      <c r="B32" s="39"/>
      <c r="C32" s="40"/>
      <c r="D32" s="39"/>
      <c r="E32" s="41"/>
      <c r="F32" s="39"/>
      <c r="G32" s="39"/>
      <c r="H32" s="39"/>
      <c r="I32" s="39"/>
      <c r="J32" s="39"/>
      <c r="K32" s="39"/>
      <c r="L32" s="39"/>
      <c r="M32" s="39"/>
      <c r="N32" s="39"/>
      <c r="O32" s="39"/>
      <c r="P32" s="39"/>
      <c r="Q32" s="39"/>
      <c r="R32" s="39"/>
      <c r="S32" s="39"/>
      <c r="T32" s="39"/>
      <c r="Y32" s="29"/>
    </row>
    <row r="33" spans="1:25">
      <c r="A33" s="39"/>
      <c r="B33" s="39"/>
      <c r="C33" s="40"/>
      <c r="D33" s="39"/>
      <c r="E33" s="41"/>
      <c r="F33" s="39"/>
      <c r="G33" s="39"/>
      <c r="H33" s="39"/>
      <c r="I33" s="39"/>
      <c r="J33" s="39"/>
      <c r="K33" s="39"/>
      <c r="L33" s="39"/>
      <c r="M33" s="39"/>
      <c r="N33" s="39"/>
      <c r="O33" s="39"/>
      <c r="P33" s="39"/>
      <c r="Q33" s="39"/>
      <c r="R33" s="39"/>
      <c r="S33" s="39"/>
      <c r="T33" s="39"/>
    </row>
    <row r="34" spans="1:25">
      <c r="A34" s="39"/>
      <c r="B34" s="39"/>
      <c r="C34" s="40"/>
      <c r="D34" s="39"/>
      <c r="E34" s="41"/>
      <c r="F34" s="39"/>
      <c r="G34" s="39"/>
      <c r="H34" s="39"/>
      <c r="I34" s="39"/>
      <c r="J34" s="42"/>
      <c r="K34" s="42"/>
      <c r="L34" s="39"/>
      <c r="M34" s="39"/>
      <c r="N34" s="39"/>
      <c r="O34" s="39"/>
      <c r="P34" s="39"/>
      <c r="Q34" s="39"/>
      <c r="R34" s="39"/>
      <c r="S34" s="39"/>
      <c r="T34" s="39"/>
      <c r="Y34" s="29"/>
    </row>
    <row r="35" spans="1:25">
      <c r="A35" s="39"/>
      <c r="B35" s="39"/>
      <c r="C35" s="40"/>
      <c r="D35" s="39"/>
      <c r="E35" s="41"/>
      <c r="F35" s="39"/>
      <c r="G35" s="39"/>
      <c r="H35" s="39"/>
      <c r="I35" s="39"/>
      <c r="J35" s="42"/>
      <c r="K35" s="42"/>
      <c r="L35" s="39"/>
      <c r="M35" s="39"/>
      <c r="N35" s="39"/>
      <c r="O35" s="39"/>
      <c r="P35" s="39"/>
      <c r="Q35" s="39"/>
      <c r="R35" s="39"/>
      <c r="S35" s="39"/>
      <c r="T35" s="39"/>
      <c r="Y35" s="29"/>
    </row>
    <row r="36" spans="1:25">
      <c r="A36" s="39"/>
      <c r="B36" s="39"/>
      <c r="C36" s="40"/>
      <c r="D36" s="39"/>
      <c r="E36" s="41"/>
      <c r="F36" s="39"/>
      <c r="G36" s="39"/>
      <c r="H36" s="39"/>
      <c r="I36" s="39"/>
      <c r="J36" s="39"/>
      <c r="K36" s="39"/>
      <c r="L36" s="39"/>
      <c r="M36" s="39"/>
      <c r="N36" s="39"/>
      <c r="O36" s="39"/>
      <c r="P36" s="39"/>
      <c r="Q36" s="39"/>
      <c r="R36" s="39"/>
      <c r="S36" s="39"/>
      <c r="T36" s="39"/>
    </row>
    <row r="37" spans="1:25" ht="15.75">
      <c r="A37" s="39"/>
      <c r="B37" s="39"/>
      <c r="C37" s="40"/>
      <c r="D37" s="39"/>
      <c r="E37" s="41"/>
      <c r="F37" s="39"/>
      <c r="G37" s="39"/>
      <c r="H37" s="39"/>
      <c r="I37" s="39"/>
      <c r="J37" s="39"/>
      <c r="K37" s="39"/>
      <c r="L37" s="39"/>
      <c r="M37" s="39"/>
      <c r="N37" s="39"/>
      <c r="O37" s="39"/>
      <c r="P37" s="39"/>
      <c r="Q37" s="39"/>
      <c r="R37" s="43"/>
      <c r="S37" s="43"/>
      <c r="T37" s="42"/>
    </row>
    <row r="38" spans="1:25" ht="15.75">
      <c r="A38" s="39"/>
      <c r="B38" s="39"/>
      <c r="C38" s="40"/>
      <c r="D38" s="39"/>
      <c r="E38" s="41"/>
      <c r="F38" s="39"/>
      <c r="G38" s="39"/>
      <c r="H38" s="39"/>
      <c r="I38" s="39"/>
      <c r="J38" s="39"/>
      <c r="K38" s="39"/>
      <c r="L38" s="39"/>
      <c r="M38" s="39"/>
      <c r="N38" s="39"/>
      <c r="O38" s="39"/>
      <c r="P38" s="39"/>
      <c r="Q38" s="39"/>
      <c r="R38" s="44"/>
      <c r="S38" s="44"/>
      <c r="T38" s="39"/>
    </row>
    <row r="39" spans="1:25" ht="15.75">
      <c r="A39" s="39"/>
      <c r="B39" s="39"/>
      <c r="C39" s="40"/>
      <c r="D39" s="39"/>
      <c r="E39" s="41"/>
      <c r="F39" s="39"/>
      <c r="G39" s="39"/>
      <c r="H39" s="39"/>
      <c r="I39" s="39"/>
      <c r="J39" s="39"/>
      <c r="K39" s="39"/>
      <c r="L39" s="39"/>
      <c r="M39" s="39"/>
      <c r="N39" s="39"/>
      <c r="O39" s="39"/>
      <c r="P39" s="39"/>
      <c r="Q39" s="39"/>
      <c r="R39" s="44"/>
      <c r="S39" s="44"/>
      <c r="T39" s="39"/>
    </row>
    <row r="40" spans="1:25" ht="15.75">
      <c r="A40" s="39"/>
      <c r="B40" s="39"/>
      <c r="C40" s="40"/>
      <c r="D40" s="39"/>
      <c r="E40" s="41"/>
      <c r="F40" s="39"/>
      <c r="G40" s="39"/>
      <c r="H40" s="39"/>
      <c r="I40" s="39"/>
      <c r="J40" s="39"/>
      <c r="K40" s="39"/>
      <c r="L40" s="39"/>
      <c r="M40" s="39"/>
      <c r="N40" s="39"/>
      <c r="O40" s="39"/>
      <c r="P40" s="39"/>
      <c r="Q40" s="39"/>
      <c r="R40" s="44"/>
      <c r="S40" s="44"/>
      <c r="T40" s="39"/>
    </row>
    <row r="41" spans="1:25" ht="15.75">
      <c r="A41" s="39"/>
      <c r="B41" s="39"/>
      <c r="C41" s="40"/>
      <c r="D41" s="39"/>
      <c r="E41" s="41"/>
      <c r="F41" s="39"/>
      <c r="G41" s="39"/>
      <c r="H41" s="39"/>
      <c r="I41" s="39"/>
      <c r="J41" s="39"/>
      <c r="K41" s="39"/>
      <c r="L41" s="39"/>
      <c r="M41" s="39"/>
      <c r="N41" s="39"/>
      <c r="O41" s="39"/>
      <c r="P41" s="39"/>
      <c r="Q41" s="39"/>
      <c r="R41" s="44"/>
      <c r="S41" s="44"/>
      <c r="T41" s="39"/>
    </row>
    <row r="42" spans="1:25" ht="15.75">
      <c r="A42" s="39"/>
      <c r="B42" s="39"/>
      <c r="C42" s="40"/>
      <c r="D42" s="39"/>
      <c r="E42" s="41"/>
      <c r="F42" s="39"/>
      <c r="G42" s="39"/>
      <c r="H42" s="39"/>
      <c r="I42" s="39"/>
      <c r="J42" s="39"/>
      <c r="K42" s="39"/>
      <c r="L42" s="39"/>
      <c r="M42" s="39"/>
      <c r="N42" s="39"/>
      <c r="O42" s="39"/>
      <c r="P42" s="39"/>
      <c r="Q42" s="39"/>
      <c r="R42" s="44"/>
      <c r="S42" s="44"/>
      <c r="T42" s="39"/>
    </row>
    <row r="43" spans="1:25" ht="15.75">
      <c r="A43" s="39"/>
      <c r="B43" s="39"/>
      <c r="C43" s="40"/>
      <c r="D43" s="39"/>
      <c r="E43" s="41"/>
      <c r="F43" s="39"/>
      <c r="G43" s="39"/>
      <c r="H43" s="39"/>
      <c r="I43" s="39"/>
      <c r="J43" s="39"/>
      <c r="K43" s="39"/>
      <c r="L43" s="39"/>
      <c r="M43" s="39"/>
      <c r="N43" s="39"/>
      <c r="O43" s="39"/>
      <c r="P43" s="39"/>
      <c r="Q43" s="39"/>
      <c r="R43" s="44"/>
      <c r="S43" s="44"/>
      <c r="T43" s="39"/>
    </row>
    <row r="44" spans="1:25" ht="15.75">
      <c r="A44" s="39"/>
      <c r="B44" s="39"/>
      <c r="C44" s="40"/>
      <c r="D44" s="39"/>
      <c r="E44" s="41"/>
      <c r="F44" s="39"/>
      <c r="G44" s="39"/>
      <c r="H44" s="39"/>
      <c r="I44" s="39"/>
      <c r="J44" s="39"/>
      <c r="K44" s="39"/>
      <c r="L44" s="39"/>
      <c r="M44" s="39"/>
      <c r="N44" s="39"/>
      <c r="O44" s="39"/>
      <c r="P44" s="39"/>
      <c r="Q44" s="39"/>
      <c r="R44" s="44"/>
      <c r="S44" s="44"/>
      <c r="T44" s="39"/>
    </row>
    <row r="45" spans="1:25" ht="15.75">
      <c r="A45" s="39"/>
      <c r="B45" s="39"/>
      <c r="C45" s="40"/>
      <c r="D45" s="39"/>
      <c r="E45" s="41"/>
      <c r="F45" s="39"/>
      <c r="G45" s="39"/>
      <c r="H45" s="39"/>
      <c r="I45" s="39"/>
      <c r="J45" s="39"/>
      <c r="K45" s="39"/>
      <c r="L45" s="39"/>
      <c r="M45" s="39"/>
      <c r="N45" s="39"/>
      <c r="O45" s="39"/>
      <c r="P45" s="39"/>
      <c r="Q45" s="39"/>
      <c r="R45" s="44"/>
      <c r="S45" s="44"/>
      <c r="T45" s="39"/>
    </row>
    <row r="46" spans="1:25" ht="15.75">
      <c r="A46" s="39"/>
      <c r="B46" s="39"/>
      <c r="C46" s="40"/>
      <c r="D46" s="39"/>
      <c r="E46" s="41"/>
      <c r="F46" s="39"/>
      <c r="G46" s="39"/>
      <c r="H46" s="39"/>
      <c r="I46" s="39"/>
      <c r="J46" s="39"/>
      <c r="K46" s="39"/>
      <c r="L46" s="39"/>
      <c r="M46" s="39"/>
      <c r="N46" s="39"/>
      <c r="O46" s="39"/>
      <c r="P46" s="39"/>
      <c r="Q46" s="39"/>
      <c r="R46" s="44"/>
      <c r="S46" s="44"/>
      <c r="T46" s="39"/>
    </row>
    <row r="47" spans="1:25" ht="15.75">
      <c r="A47" s="39"/>
      <c r="B47" s="39"/>
      <c r="C47" s="40"/>
      <c r="D47" s="39"/>
      <c r="E47" s="41"/>
      <c r="F47" s="39"/>
      <c r="G47" s="39"/>
      <c r="H47" s="39"/>
      <c r="I47" s="39"/>
      <c r="J47" s="39"/>
      <c r="K47" s="39"/>
      <c r="L47" s="39"/>
      <c r="M47" s="39"/>
      <c r="N47" s="39"/>
      <c r="O47" s="39"/>
      <c r="P47" s="39"/>
      <c r="Q47" s="39"/>
      <c r="R47" s="44"/>
      <c r="S47" s="44"/>
      <c r="T47" s="39"/>
    </row>
    <row r="48" spans="1:25" ht="15.75">
      <c r="A48" s="39"/>
      <c r="B48" s="39"/>
      <c r="C48" s="40"/>
      <c r="D48" s="39"/>
      <c r="E48" s="41"/>
      <c r="F48" s="39"/>
      <c r="G48" s="39"/>
      <c r="H48" s="39"/>
      <c r="I48" s="39"/>
      <c r="J48" s="39"/>
      <c r="K48" s="39"/>
      <c r="L48" s="39"/>
      <c r="M48" s="39"/>
      <c r="N48" s="39"/>
      <c r="O48" s="39"/>
      <c r="P48" s="39"/>
      <c r="Q48" s="39"/>
      <c r="R48" s="44"/>
      <c r="S48" s="44"/>
      <c r="T48" s="39"/>
    </row>
    <row r="49" spans="1:20" ht="15.75">
      <c r="A49" s="39"/>
      <c r="B49" s="39"/>
      <c r="C49" s="40"/>
      <c r="D49" s="39"/>
      <c r="E49" s="41"/>
      <c r="F49" s="39"/>
      <c r="G49" s="39"/>
      <c r="H49" s="39"/>
      <c r="I49" s="39"/>
      <c r="J49" s="39"/>
      <c r="K49" s="39"/>
      <c r="L49" s="39"/>
      <c r="M49" s="39"/>
      <c r="N49" s="39"/>
      <c r="O49" s="39"/>
      <c r="P49" s="39"/>
      <c r="Q49" s="39"/>
      <c r="R49" s="44"/>
      <c r="S49" s="44"/>
      <c r="T49" s="39"/>
    </row>
    <row r="50" spans="1:20" ht="15.75">
      <c r="A50" s="39"/>
      <c r="B50" s="39"/>
      <c r="C50" s="40"/>
      <c r="D50" s="39"/>
      <c r="E50" s="41"/>
      <c r="F50" s="39"/>
      <c r="G50" s="39"/>
      <c r="H50" s="39"/>
      <c r="I50" s="39"/>
      <c r="J50" s="39"/>
      <c r="K50" s="39"/>
      <c r="L50" s="39"/>
      <c r="M50" s="39"/>
      <c r="N50" s="39"/>
      <c r="O50" s="39"/>
      <c r="P50" s="39"/>
      <c r="Q50" s="39"/>
      <c r="R50" s="44"/>
      <c r="S50" s="44"/>
      <c r="T50" s="39"/>
    </row>
    <row r="51" spans="1:20" ht="15.75">
      <c r="A51" s="39"/>
      <c r="B51" s="39"/>
      <c r="C51" s="40"/>
      <c r="D51" s="39"/>
      <c r="E51" s="41"/>
      <c r="F51" s="39"/>
      <c r="G51" s="39"/>
      <c r="H51" s="39"/>
      <c r="I51" s="39"/>
      <c r="J51" s="39"/>
      <c r="K51" s="39"/>
      <c r="L51" s="39"/>
      <c r="M51" s="39"/>
      <c r="N51" s="39"/>
      <c r="O51" s="39"/>
      <c r="P51" s="39"/>
      <c r="Q51" s="39"/>
      <c r="R51" s="44"/>
      <c r="S51" s="44"/>
      <c r="T51" s="39"/>
    </row>
    <row r="52" spans="1:20" ht="15.75">
      <c r="A52" s="39"/>
      <c r="B52" s="39"/>
      <c r="C52" s="40"/>
      <c r="D52" s="39"/>
      <c r="E52" s="41"/>
      <c r="F52" s="39"/>
      <c r="G52" s="39"/>
      <c r="H52" s="39"/>
      <c r="I52" s="39"/>
      <c r="J52" s="39"/>
      <c r="K52" s="39"/>
      <c r="L52" s="39"/>
      <c r="M52" s="39"/>
      <c r="N52" s="39"/>
      <c r="O52" s="39"/>
      <c r="P52" s="39"/>
      <c r="Q52" s="39"/>
      <c r="R52" s="44"/>
      <c r="S52" s="44"/>
      <c r="T52" s="39"/>
    </row>
    <row r="53" spans="1:20" ht="15.75">
      <c r="A53" s="39"/>
      <c r="B53" s="39"/>
      <c r="C53" s="40"/>
      <c r="D53" s="39"/>
      <c r="E53" s="41"/>
      <c r="F53" s="39"/>
      <c r="G53" s="39"/>
      <c r="H53" s="39"/>
      <c r="I53" s="39"/>
      <c r="J53" s="39"/>
      <c r="K53" s="39"/>
      <c r="L53" s="39"/>
      <c r="M53" s="39"/>
      <c r="N53" s="39"/>
      <c r="O53" s="39"/>
      <c r="P53" s="39"/>
      <c r="Q53" s="39"/>
      <c r="R53" s="44"/>
      <c r="S53" s="44"/>
      <c r="T53" s="39"/>
    </row>
    <row r="54" spans="1:20" ht="15.75">
      <c r="A54" s="39"/>
      <c r="B54" s="39"/>
      <c r="C54" s="40"/>
      <c r="D54" s="39"/>
      <c r="E54" s="41"/>
      <c r="F54" s="39"/>
      <c r="G54" s="39"/>
      <c r="H54" s="39"/>
      <c r="I54" s="39"/>
      <c r="J54" s="39"/>
      <c r="K54" s="39"/>
      <c r="L54" s="39"/>
      <c r="M54" s="39"/>
      <c r="N54" s="39"/>
      <c r="O54" s="39"/>
      <c r="P54" s="39"/>
      <c r="Q54" s="39"/>
      <c r="R54" s="44"/>
      <c r="S54" s="44"/>
      <c r="T54" s="39"/>
    </row>
    <row r="55" spans="1:20">
      <c r="H55" s="29"/>
      <c r="I55" s="29"/>
    </row>
    <row r="56" spans="1:20">
      <c r="H56" s="33"/>
      <c r="I56" s="33"/>
      <c r="J56" s="29"/>
      <c r="K56" s="29"/>
    </row>
  </sheetData>
  <mergeCells count="17">
    <mergeCell ref="Q4:R4"/>
    <mergeCell ref="S4:T4"/>
    <mergeCell ref="V23:X23"/>
    <mergeCell ref="A31:C31"/>
    <mergeCell ref="A1:T1"/>
    <mergeCell ref="A2:T2"/>
    <mergeCell ref="A3:T3"/>
    <mergeCell ref="A4:A5"/>
    <mergeCell ref="B4:B5"/>
    <mergeCell ref="C4:C5"/>
    <mergeCell ref="D4:D5"/>
    <mergeCell ref="E4:F4"/>
    <mergeCell ref="G4:H4"/>
    <mergeCell ref="I4:J4"/>
    <mergeCell ref="K4:L4"/>
    <mergeCell ref="M4:N4"/>
    <mergeCell ref="O4:P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2022-10-18T05:15:15Z</dcterms:modified>
</cp:coreProperties>
</file>