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865" yWindow="1005" windowWidth="16275" windowHeight="8580" activeTab="1"/>
  </bookViews>
  <sheets>
    <sheet name="HL graf" sheetId="4" r:id="rId1"/>
    <sheet name="Grunnlag" sheetId="1" r:id="rId2"/>
    <sheet name="Samlet % og tall troms" sheetId="6" r:id="rId3"/>
    <sheet name="Månedstall troms" sheetId="2" r:id="rId4"/>
    <sheet name="Diagram1" sheetId="5" r:id="rId5"/>
    <sheet name="Ledighet - landet og Troms" sheetId="8" r:id="rId6"/>
    <sheet name="mnd land og Troms" sheetId="3" r:id="rId7"/>
    <sheet name="Ark1" sheetId="7" r:id="rId8"/>
  </sheets>
  <calcPr calcId="145621"/>
</workbook>
</file>

<file path=xl/calcChain.xml><?xml version="1.0" encoding="utf-8"?>
<calcChain xmlns="http://schemas.openxmlformats.org/spreadsheetml/2006/main">
  <c r="AD162" i="1" l="1"/>
  <c r="B186" i="1"/>
  <c r="AB192" i="1"/>
  <c r="AB31" i="1"/>
  <c r="AD31" i="1"/>
  <c r="AB37" i="1"/>
  <c r="AD37" i="1"/>
  <c r="AB43" i="1"/>
  <c r="AD43" i="1"/>
  <c r="AB49" i="1"/>
  <c r="AD49" i="1"/>
  <c r="AB55" i="1"/>
  <c r="AD55" i="1"/>
  <c r="AB60" i="1"/>
  <c r="AD60" i="1"/>
  <c r="AB66" i="1"/>
  <c r="AD66" i="1"/>
  <c r="AB72" i="1"/>
  <c r="AD72" i="1"/>
  <c r="AB78" i="1"/>
  <c r="AD78" i="1"/>
  <c r="AB84" i="1"/>
  <c r="AD84" i="1"/>
  <c r="AB90" i="1"/>
  <c r="AD90" i="1"/>
  <c r="AB96" i="1"/>
  <c r="AD96" i="1"/>
  <c r="AB102" i="1"/>
  <c r="AD102" i="1"/>
  <c r="AB108" i="1"/>
  <c r="AD108" i="1"/>
  <c r="AB114" i="1"/>
  <c r="AD114" i="1"/>
  <c r="AB120" i="1"/>
  <c r="AD120" i="1"/>
  <c r="AB126" i="1"/>
  <c r="AD126" i="1"/>
  <c r="AB132" i="1"/>
  <c r="AD132" i="1"/>
  <c r="AB138" i="1"/>
  <c r="AD138" i="1"/>
  <c r="AB144" i="1"/>
  <c r="AD144" i="1"/>
  <c r="AB150" i="1"/>
  <c r="AD150" i="1"/>
  <c r="AB156" i="1"/>
  <c r="AD156" i="1"/>
  <c r="AB162" i="1"/>
  <c r="AB168" i="1"/>
  <c r="AD168" i="1"/>
  <c r="AB174" i="1"/>
  <c r="AD174" i="1"/>
  <c r="AB180" i="1"/>
  <c r="AD180" i="1"/>
  <c r="AD25" i="1"/>
  <c r="AB25" i="1"/>
  <c r="Y192" i="1" l="1"/>
  <c r="X192" i="1"/>
  <c r="W192" i="1"/>
  <c r="V192" i="1"/>
  <c r="U192" i="1"/>
  <c r="T192" i="1"/>
  <c r="S192" i="1"/>
  <c r="R192" i="1"/>
  <c r="Q192" i="1"/>
  <c r="P192" i="1"/>
  <c r="O192" i="1"/>
  <c r="N192" i="1"/>
  <c r="AD192" i="1" s="1"/>
  <c r="Y186" i="1"/>
  <c r="X186" i="1"/>
  <c r="W186" i="1"/>
  <c r="V186" i="1"/>
  <c r="U186" i="1"/>
  <c r="T186" i="1"/>
  <c r="S186" i="1"/>
  <c r="R186" i="1"/>
  <c r="Q186" i="1"/>
  <c r="P186" i="1"/>
  <c r="O186" i="1"/>
  <c r="N186" i="1"/>
  <c r="AD186" i="1" s="1"/>
  <c r="M186" i="1"/>
  <c r="L186" i="1"/>
  <c r="K186" i="1"/>
  <c r="J186" i="1"/>
  <c r="I186" i="1"/>
  <c r="H186" i="1"/>
  <c r="G186" i="1"/>
  <c r="F186" i="1"/>
  <c r="E186" i="1"/>
  <c r="D186" i="1"/>
  <c r="C186" i="1"/>
  <c r="AB186" i="1" s="1"/>
  <c r="N180" i="1" l="1"/>
  <c r="BC16" i="1" l="1"/>
  <c r="BD16" i="1"/>
  <c r="BE16" i="1"/>
  <c r="BF16" i="1"/>
  <c r="BG16" i="1"/>
  <c r="BH16" i="1"/>
  <c r="BI16" i="1"/>
  <c r="AY16" i="1"/>
  <c r="AZ16" i="1"/>
  <c r="BA16" i="1"/>
  <c r="BB16" i="1"/>
  <c r="Y180" i="1"/>
  <c r="X180" i="1"/>
  <c r="W180" i="1"/>
  <c r="V180" i="1"/>
  <c r="U180" i="1"/>
  <c r="T180" i="1"/>
  <c r="S180" i="1"/>
  <c r="R180" i="1"/>
  <c r="Q180" i="1"/>
  <c r="P180" i="1"/>
  <c r="O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N174" i="1"/>
  <c r="Y174" i="1"/>
  <c r="X174" i="1"/>
  <c r="W174" i="1"/>
  <c r="V174" i="1"/>
  <c r="U174" i="1"/>
  <c r="T174" i="1"/>
  <c r="S174" i="1"/>
  <c r="R174" i="1"/>
  <c r="Q174" i="1"/>
  <c r="P174" i="1"/>
  <c r="O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X16" i="1"/>
  <c r="BH4" i="1"/>
  <c r="BH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B16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BG4" i="1"/>
  <c r="BG7" i="1"/>
  <c r="BF4" i="1"/>
  <c r="BF7" i="1"/>
  <c r="N162" i="1"/>
  <c r="Y162" i="1"/>
  <c r="X162" i="1"/>
  <c r="W162" i="1"/>
  <c r="V162" i="1"/>
  <c r="U162" i="1"/>
  <c r="T162" i="1"/>
  <c r="S162" i="1"/>
  <c r="R162" i="1"/>
  <c r="Q162" i="1"/>
  <c r="P162" i="1"/>
  <c r="O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O120" i="1"/>
  <c r="P120" i="1"/>
  <c r="Q120" i="1"/>
  <c r="R120" i="1"/>
  <c r="S120" i="1"/>
  <c r="T120" i="1"/>
  <c r="U120" i="1"/>
  <c r="V120" i="1"/>
  <c r="W120" i="1"/>
  <c r="X120" i="1"/>
  <c r="Y120" i="1"/>
  <c r="O126" i="1"/>
  <c r="P126" i="1"/>
  <c r="Q126" i="1"/>
  <c r="R126" i="1"/>
  <c r="S126" i="1"/>
  <c r="T126" i="1"/>
  <c r="U126" i="1"/>
  <c r="V126" i="1"/>
  <c r="W126" i="1"/>
  <c r="X126" i="1"/>
  <c r="Y126" i="1"/>
  <c r="O132" i="1"/>
  <c r="P132" i="1"/>
  <c r="Q132" i="1"/>
  <c r="R132" i="1"/>
  <c r="S132" i="1"/>
  <c r="T132" i="1"/>
  <c r="U132" i="1"/>
  <c r="V132" i="1"/>
  <c r="W132" i="1"/>
  <c r="X132" i="1"/>
  <c r="Y132" i="1"/>
  <c r="O138" i="1"/>
  <c r="P138" i="1"/>
  <c r="Q138" i="1"/>
  <c r="R138" i="1"/>
  <c r="S138" i="1"/>
  <c r="T138" i="1"/>
  <c r="U138" i="1"/>
  <c r="V138" i="1"/>
  <c r="W138" i="1"/>
  <c r="X138" i="1"/>
  <c r="Y138" i="1"/>
  <c r="O144" i="1"/>
  <c r="P144" i="1"/>
  <c r="Q144" i="1"/>
  <c r="R144" i="1"/>
  <c r="S144" i="1"/>
  <c r="T144" i="1"/>
  <c r="U144" i="1"/>
  <c r="V144" i="1"/>
  <c r="W144" i="1"/>
  <c r="X144" i="1"/>
  <c r="Y144" i="1"/>
  <c r="O150" i="1"/>
  <c r="P150" i="1"/>
  <c r="Q150" i="1"/>
  <c r="R150" i="1"/>
  <c r="S150" i="1"/>
  <c r="T150" i="1"/>
  <c r="U150" i="1"/>
  <c r="V150" i="1"/>
  <c r="W150" i="1"/>
  <c r="X150" i="1"/>
  <c r="Y150" i="1"/>
  <c r="O156" i="1"/>
  <c r="P156" i="1"/>
  <c r="Q156" i="1"/>
  <c r="R156" i="1"/>
  <c r="S156" i="1"/>
  <c r="T156" i="1"/>
  <c r="U156" i="1"/>
  <c r="V156" i="1"/>
  <c r="W156" i="1"/>
  <c r="X156" i="1"/>
  <c r="Y156" i="1"/>
  <c r="N156" i="1"/>
  <c r="N150" i="1"/>
  <c r="N144" i="1"/>
  <c r="N138" i="1"/>
  <c r="C156" i="1"/>
  <c r="D156" i="1"/>
  <c r="E156" i="1"/>
  <c r="F156" i="1"/>
  <c r="G156" i="1"/>
  <c r="H156" i="1"/>
  <c r="I156" i="1"/>
  <c r="J156" i="1"/>
  <c r="K156" i="1"/>
  <c r="L156" i="1"/>
  <c r="M156" i="1"/>
  <c r="C150" i="1"/>
  <c r="D150" i="1"/>
  <c r="E150" i="1"/>
  <c r="F150" i="1"/>
  <c r="G150" i="1"/>
  <c r="H150" i="1"/>
  <c r="I150" i="1"/>
  <c r="J150" i="1"/>
  <c r="K150" i="1"/>
  <c r="L150" i="1"/>
  <c r="M150" i="1"/>
  <c r="C144" i="1"/>
  <c r="D144" i="1"/>
  <c r="E144" i="1"/>
  <c r="F144" i="1"/>
  <c r="G144" i="1"/>
  <c r="H144" i="1"/>
  <c r="I144" i="1"/>
  <c r="J144" i="1"/>
  <c r="K144" i="1"/>
  <c r="L144" i="1"/>
  <c r="M144" i="1"/>
  <c r="C138" i="1"/>
  <c r="D138" i="1"/>
  <c r="E138" i="1"/>
  <c r="F138" i="1"/>
  <c r="G138" i="1"/>
  <c r="H138" i="1"/>
  <c r="I138" i="1"/>
  <c r="J138" i="1"/>
  <c r="K138" i="1"/>
  <c r="L138" i="1"/>
  <c r="M138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B156" i="1"/>
  <c r="B150" i="1"/>
  <c r="B144" i="1"/>
  <c r="B138" i="1"/>
  <c r="B132" i="1"/>
  <c r="B126" i="1"/>
  <c r="B120" i="1"/>
  <c r="B114" i="1"/>
  <c r="B96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B108" i="1"/>
  <c r="B90" i="1"/>
  <c r="B84" i="1"/>
  <c r="B78" i="1"/>
  <c r="B72" i="1"/>
  <c r="B66" i="1"/>
  <c r="B60" i="1"/>
  <c r="B55" i="1"/>
  <c r="B49" i="1"/>
  <c r="B43" i="1"/>
  <c r="B37" i="1"/>
  <c r="B31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5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L5" i="1"/>
  <c r="L8" i="1"/>
</calcChain>
</file>

<file path=xl/sharedStrings.xml><?xml version="1.0" encoding="utf-8"?>
<sst xmlns="http://schemas.openxmlformats.org/spreadsheetml/2006/main" count="838" uniqueCount="38">
  <si>
    <t>Ledighet</t>
  </si>
  <si>
    <t>Landet</t>
  </si>
  <si>
    <t>Troms</t>
  </si>
  <si>
    <t>i % av arb.st</t>
  </si>
  <si>
    <t xml:space="preserve">Årsgjennomsnitt i % av arbeidsstyrken </t>
  </si>
  <si>
    <t>Til graf</t>
  </si>
  <si>
    <t>Arbeidsstyrke</t>
  </si>
  <si>
    <t>jan</t>
  </si>
  <si>
    <t>feb</t>
  </si>
  <si>
    <t>mar</t>
  </si>
  <si>
    <t>apr</t>
  </si>
  <si>
    <t>mai</t>
  </si>
  <si>
    <t>jun</t>
  </si>
  <si>
    <t>jul</t>
  </si>
  <si>
    <t>aug</t>
  </si>
  <si>
    <t>sep</t>
  </si>
  <si>
    <t>okt</t>
  </si>
  <si>
    <t>nov</t>
  </si>
  <si>
    <t>des</t>
  </si>
  <si>
    <t>I %</t>
  </si>
  <si>
    <t>Arbeidstyrke</t>
  </si>
  <si>
    <t>Arbeidsledighet i Troms</t>
  </si>
  <si>
    <t xml:space="preserve">Ledighetsutvikling </t>
  </si>
  <si>
    <t>Måned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</si>
  <si>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</si>
  <si>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</si>
  <si>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</si>
  <si>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</si>
  <si>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</si>
  <si>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</si>
  <si>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</si>
  <si>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</si>
  <si>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</si>
  <si>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</si>
  <si>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</si>
  <si>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</si>
  <si>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 xml:space="preserve"> (jf tabell 9 i hovedtall om arbeidsmarkedet)</t>
  </si>
  <si>
    <t>Ledighetstall og prosent for Troms 2004 - 2016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</si>
</sst>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0.0\ %"/>
  </numFmts>
  <fonts count="2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2"/>
      <name val="Times New Roman"/>
      <family val="1"/>
    </font>
    <font>
      <b/>
      <sz val="14"/>
      <name val="Arial"/>
      <family val="2"/>
    </font>
    <font>
      <b/>
      <sz val="8"/>
      <name val="Arial(W1)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3" fontId="11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0" fontId="4" fillId="0" borderId="0" xfId="0" applyFont="1"/>
    <xf numFmtId="166" fontId="0" fillId="0" borderId="0" xfId="1" applyNumberFormat="1" applyFont="1"/>
    <xf numFmtId="0" fontId="2" fillId="0" borderId="0" xfId="0" applyFont="1"/>
    <xf numFmtId="0" fontId="5" fillId="0" borderId="0" xfId="0" applyFont="1"/>
    <xf numFmtId="166" fontId="2" fillId="0" borderId="0" xfId="1" applyNumberFormat="1" applyFont="1"/>
    <xf numFmtId="0" fontId="6" fillId="0" borderId="0" xfId="0" applyFont="1"/>
    <xf numFmtId="166" fontId="7" fillId="0" borderId="0" xfId="1" applyNumberFormat="1" applyFont="1"/>
    <xf numFmtId="0" fontId="7" fillId="0" borderId="0" xfId="0" applyFont="1"/>
    <xf numFmtId="168" fontId="0" fillId="0" borderId="0" xfId="3" applyNumberFormat="1" applyFont="1"/>
    <xf numFmtId="0" fontId="8" fillId="0" borderId="0" xfId="0" applyFont="1"/>
    <xf numFmtId="3" fontId="9" fillId="0" borderId="0" xfId="0" applyNumberFormat="1" applyFont="1"/>
    <xf numFmtId="0" fontId="9" fillId="0" borderId="0" xfId="0" applyFont="1"/>
    <xf numFmtId="168" fontId="3" fillId="0" borderId="0" xfId="3" applyNumberFormat="1" applyFont="1"/>
    <xf numFmtId="0" fontId="6" fillId="0" borderId="0" xfId="0" applyFont="1" applyAlignment="1">
      <alignment horizontal="center"/>
    </xf>
    <xf numFmtId="166" fontId="9" fillId="0" borderId="0" xfId="1" applyNumberFormat="1" applyFont="1"/>
    <xf numFmtId="3" fontId="8" fillId="0" borderId="0" xfId="0" applyNumberFormat="1" applyFont="1"/>
    <xf numFmtId="3" fontId="10" fillId="0" borderId="0" xfId="2" applyFont="1" applyBorder="1"/>
    <xf numFmtId="3" fontId="10" fillId="0" borderId="0" xfId="0" applyNumberFormat="1" applyFont="1" applyBorder="1"/>
    <xf numFmtId="0" fontId="6" fillId="0" borderId="1" xfId="0" applyFont="1" applyBorder="1"/>
    <xf numFmtId="168" fontId="6" fillId="0" borderId="1" xfId="3" applyNumberFormat="1" applyFont="1" applyBorder="1"/>
    <xf numFmtId="168" fontId="6" fillId="0" borderId="0" xfId="3" applyNumberFormat="1" applyFont="1" applyBorder="1"/>
    <xf numFmtId="167" fontId="0" fillId="0" borderId="0" xfId="0" applyNumberFormat="1"/>
    <xf numFmtId="0" fontId="12" fillId="0" borderId="0" xfId="0" applyFont="1"/>
    <xf numFmtId="168" fontId="13" fillId="0" borderId="0" xfId="3" applyNumberFormat="1" applyFont="1" applyFill="1" applyBorder="1"/>
    <xf numFmtId="168" fontId="13" fillId="0" borderId="0" xfId="0" applyNumberFormat="1" applyFont="1" applyBorder="1"/>
    <xf numFmtId="166" fontId="14" fillId="0" borderId="0" xfId="1" applyNumberFormat="1" applyFont="1" applyFill="1" applyBorder="1"/>
    <xf numFmtId="165" fontId="2" fillId="0" borderId="0" xfId="1" applyNumberFormat="1" applyFont="1"/>
    <xf numFmtId="0" fontId="15" fillId="0" borderId="2" xfId="0" applyFont="1" applyBorder="1" applyAlignment="1">
      <alignment horizontal="center"/>
    </xf>
    <xf numFmtId="168" fontId="14" fillId="0" borderId="2" xfId="3" applyNumberFormat="1" applyFont="1" applyFill="1" applyBorder="1"/>
    <xf numFmtId="168" fontId="14" fillId="2" borderId="2" xfId="3" applyNumberFormat="1" applyFont="1" applyFill="1" applyBorder="1"/>
    <xf numFmtId="168" fontId="14" fillId="2" borderId="2" xfId="3" applyNumberFormat="1" applyFont="1" applyFill="1" applyBorder="1" applyAlignment="1"/>
    <xf numFmtId="168" fontId="14" fillId="0" borderId="2" xfId="3" applyNumberFormat="1" applyFont="1" applyFill="1" applyBorder="1" applyAlignment="1"/>
    <xf numFmtId="168" fontId="14" fillId="0" borderId="2" xfId="3" applyNumberFormat="1" applyFont="1" applyBorder="1"/>
    <xf numFmtId="168" fontId="14" fillId="2" borderId="2" xfId="0" applyNumberFormat="1" applyFont="1" applyFill="1" applyBorder="1"/>
    <xf numFmtId="0" fontId="17" fillId="0" borderId="2" xfId="0" applyFont="1" applyBorder="1" applyAlignment="1">
      <alignment horizontal="center"/>
    </xf>
    <xf numFmtId="168" fontId="18" fillId="0" borderId="2" xfId="3" applyNumberFormat="1" applyFont="1" applyBorder="1"/>
    <xf numFmtId="166" fontId="18" fillId="0" borderId="2" xfId="1" applyNumberFormat="1" applyFont="1" applyBorder="1"/>
    <xf numFmtId="168" fontId="18" fillId="2" borderId="2" xfId="3" applyNumberFormat="1" applyFont="1" applyFill="1" applyBorder="1"/>
    <xf numFmtId="166" fontId="18" fillId="2" borderId="2" xfId="1" applyNumberFormat="1" applyFont="1" applyFill="1" applyBorder="1"/>
    <xf numFmtId="0" fontId="18" fillId="0" borderId="0" xfId="0" applyFont="1"/>
    <xf numFmtId="166" fontId="18" fillId="0" borderId="0" xfId="0" applyNumberFormat="1" applyFont="1"/>
    <xf numFmtId="0" fontId="17" fillId="0" borderId="2" xfId="0" applyFont="1" applyBorder="1"/>
    <xf numFmtId="168" fontId="18" fillId="0" borderId="2" xfId="3" applyNumberFormat="1" applyFont="1" applyFill="1" applyBorder="1"/>
    <xf numFmtId="168" fontId="18" fillId="2" borderId="2" xfId="3" applyNumberFormat="1" applyFont="1" applyFill="1" applyBorder="1" applyAlignment="1"/>
    <xf numFmtId="168" fontId="18" fillId="0" borderId="2" xfId="3" applyNumberFormat="1" applyFont="1" applyBorder="1" applyAlignment="1"/>
    <xf numFmtId="168" fontId="18" fillId="0" borderId="2" xfId="3" applyNumberFormat="1" applyFont="1" applyFill="1" applyBorder="1" applyAlignment="1"/>
    <xf numFmtId="168" fontId="18" fillId="2" borderId="2" xfId="0" applyNumberFormat="1" applyFont="1" applyFill="1" applyBorder="1"/>
    <xf numFmtId="166" fontId="14" fillId="3" borderId="0" xfId="1" applyNumberFormat="1" applyFont="1" applyFill="1" applyBorder="1"/>
    <xf numFmtId="0" fontId="0" fillId="0" borderId="0" xfId="0" applyBorder="1"/>
    <xf numFmtId="167" fontId="15" fillId="0" borderId="0" xfId="0" applyNumberFormat="1" applyFont="1" applyBorder="1" applyAlignment="1">
      <alignment horizontal="right" indent="1"/>
    </xf>
    <xf numFmtId="167" fontId="15" fillId="0" borderId="0" xfId="3" applyNumberFormat="1" applyFont="1" applyFill="1" applyBorder="1" applyAlignment="1">
      <alignment horizontal="center"/>
    </xf>
    <xf numFmtId="167" fontId="15" fillId="0" borderId="0" xfId="3" applyNumberFormat="1" applyFont="1" applyBorder="1" applyAlignment="1">
      <alignment horizontal="center"/>
    </xf>
    <xf numFmtId="168" fontId="18" fillId="3" borderId="2" xfId="3" applyNumberFormat="1" applyFont="1" applyFill="1" applyBorder="1" applyAlignment="1"/>
    <xf numFmtId="168" fontId="18" fillId="3" borderId="2" xfId="3" applyNumberFormat="1" applyFont="1" applyFill="1" applyBorder="1"/>
    <xf numFmtId="168" fontId="18" fillId="3" borderId="2" xfId="0" applyNumberFormat="1" applyFont="1" applyFill="1" applyBorder="1"/>
    <xf numFmtId="17" fontId="18" fillId="3" borderId="2" xfId="0" applyNumberFormat="1" applyFont="1" applyFill="1" applyBorder="1"/>
    <xf numFmtId="168" fontId="18" fillId="3" borderId="2" xfId="3" applyNumberFormat="1" applyFont="1" applyFill="1" applyBorder="1" applyAlignment="1">
      <alignment horizontal="right" indent="1"/>
    </xf>
    <xf numFmtId="168" fontId="18" fillId="3" borderId="2" xfId="3" applyNumberFormat="1" applyFont="1" applyFill="1" applyBorder="1" applyAlignment="1">
      <alignment horizontal="left" indent="1"/>
    </xf>
    <xf numFmtId="168" fontId="16" fillId="4" borderId="2" xfId="3" applyNumberFormat="1" applyFont="1" applyFill="1" applyBorder="1" applyAlignment="1">
      <alignment horizontal="center"/>
    </xf>
    <xf numFmtId="168" fontId="18" fillId="3" borderId="2" xfId="3" applyNumberFormat="1" applyFont="1" applyFill="1" applyBorder="1" applyAlignment="1">
      <alignment horizontal="center"/>
    </xf>
    <xf numFmtId="168" fontId="18" fillId="3" borderId="2" xfId="0" applyNumberFormat="1" applyFont="1" applyFill="1" applyBorder="1" applyAlignment="1">
      <alignment horizontal="center"/>
    </xf>
    <xf numFmtId="168" fontId="18" fillId="3" borderId="2" xfId="0" applyNumberFormat="1" applyFont="1" applyFill="1" applyBorder="1" applyAlignment="1">
      <alignment horizontal="right" indent="1"/>
    </xf>
    <xf numFmtId="0" fontId="14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19" fillId="0" borderId="2" xfId="0" applyFont="1" applyBorder="1"/>
    <xf numFmtId="168" fontId="20" fillId="0" borderId="2" xfId="3" applyNumberFormat="1" applyFont="1" applyBorder="1"/>
    <xf numFmtId="168" fontId="20" fillId="2" borderId="2" xfId="3" applyNumberFormat="1" applyFont="1" applyFill="1" applyBorder="1"/>
    <xf numFmtId="168" fontId="19" fillId="0" borderId="0" xfId="3" applyNumberFormat="1" applyFont="1"/>
    <xf numFmtId="168" fontId="20" fillId="0" borderId="0" xfId="0" applyNumberFormat="1" applyFont="1"/>
    <xf numFmtId="168" fontId="20" fillId="0" borderId="2" xfId="3" applyNumberFormat="1" applyFont="1" applyFill="1" applyBorder="1"/>
    <xf numFmtId="168" fontId="20" fillId="2" borderId="2" xfId="3" applyNumberFormat="1" applyFont="1" applyFill="1" applyBorder="1" applyAlignment="1"/>
    <xf numFmtId="168" fontId="20" fillId="0" borderId="2" xfId="3" applyNumberFormat="1" applyFont="1" applyBorder="1" applyAlignment="1"/>
    <xf numFmtId="168" fontId="20" fillId="0" borderId="2" xfId="3" applyNumberFormat="1" applyFont="1" applyFill="1" applyBorder="1" applyAlignment="1"/>
    <xf numFmtId="0" fontId="19" fillId="0" borderId="2" xfId="0" applyFont="1" applyBorder="1" applyAlignment="1">
      <alignment horizontal="center"/>
    </xf>
    <xf numFmtId="168" fontId="20" fillId="2" borderId="2" xfId="0" applyNumberFormat="1" applyFont="1" applyFill="1" applyBorder="1"/>
    <xf numFmtId="168" fontId="20" fillId="0" borderId="0" xfId="3" applyNumberFormat="1" applyFont="1" applyFill="1" applyBorder="1"/>
    <xf numFmtId="0" fontId="20" fillId="0" borderId="0" xfId="0" applyFont="1" applyFill="1" applyBorder="1"/>
    <xf numFmtId="0" fontId="19" fillId="0" borderId="0" xfId="0" applyFont="1" applyFill="1" applyBorder="1"/>
    <xf numFmtId="166" fontId="14" fillId="0" borderId="2" xfId="1" applyNumberFormat="1" applyFont="1" applyBorder="1"/>
    <xf numFmtId="166" fontId="14" fillId="2" borderId="2" xfId="1" applyNumberFormat="1" applyFont="1" applyFill="1" applyBorder="1"/>
    <xf numFmtId="166" fontId="14" fillId="0" borderId="0" xfId="0" applyNumberFormat="1" applyFont="1"/>
    <xf numFmtId="168" fontId="14" fillId="0" borderId="0" xfId="0" applyNumberFormat="1" applyFont="1"/>
    <xf numFmtId="167" fontId="2" fillId="0" borderId="0" xfId="0" applyNumberFormat="1" applyFont="1"/>
    <xf numFmtId="168" fontId="14" fillId="3" borderId="2" xfId="3" applyNumberFormat="1" applyFont="1" applyFill="1" applyBorder="1"/>
    <xf numFmtId="168" fontId="14" fillId="3" borderId="2" xfId="3" applyNumberFormat="1" applyFont="1" applyFill="1" applyBorder="1" applyAlignment="1"/>
    <xf numFmtId="168" fontId="14" fillId="3" borderId="2" xfId="0" applyNumberFormat="1" applyFont="1" applyFill="1" applyBorder="1"/>
    <xf numFmtId="168" fontId="18" fillId="0" borderId="3" xfId="3" applyNumberFormat="1" applyFont="1" applyBorder="1"/>
    <xf numFmtId="168" fontId="18" fillId="0" borderId="1" xfId="3" applyNumberFormat="1" applyFont="1" applyBorder="1"/>
    <xf numFmtId="168" fontId="6" fillId="0" borderId="0" xfId="0" applyNumberFormat="1" applyFont="1"/>
    <xf numFmtId="168" fontId="15" fillId="3" borderId="1" xfId="3" applyNumberFormat="1" applyFont="1" applyFill="1" applyBorder="1"/>
    <xf numFmtId="168" fontId="15" fillId="3" borderId="1" xfId="3" applyNumberFormat="1" applyFont="1" applyFill="1" applyBorder="1" applyAlignment="1"/>
    <xf numFmtId="168" fontId="15" fillId="3" borderId="1" xfId="0" applyNumberFormat="1" applyFont="1" applyFill="1" applyBorder="1"/>
  </cellXfs>
  <cellStyles count="4">
    <cellStyle name="Komma" xfId="1" builtinId="3"/>
    <cellStyle name="Normal" xfId="0" builtinId="0"/>
    <cellStyle name="Normal_Utskr_Mndstat_2.34-2.38_(07-06)" xfId="2"/>
    <cellStyle name="Pros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b-N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Ledighetsutvikling fra 1961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b-N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 prosent av arbeidsstyrken - årsgjennomsnitt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b-N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5573943968329924"/>
          <c:y val="2.0339071204739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99172699069287E-2"/>
          <c:y val="0.17457627118644067"/>
          <c:w val="0.93455300822203857"/>
          <c:h val="0.72881355932203384"/>
        </c:manualLayout>
      </c:layout>
      <c:lineChart>
        <c:grouping val="standard"/>
        <c:varyColors val="0"/>
        <c:ser>
          <c:idx val="0"/>
          <c:order val="0"/>
          <c:tx>
            <c:strRef>
              <c:f>Grunnlag!$A$14</c:f>
              <c:strCache>
                <c:ptCount val="1"/>
                <c:pt idx="0">
                  <c:v>Landet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Grunnlag!$B$13:$BE$13</c:f>
              <c:numCache>
                <c:formatCode>General</c:formatCode>
                <c:ptCount val="56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</c:numCache>
            </c:numRef>
          </c:cat>
          <c:val>
            <c:numRef>
              <c:f>Grunnlag!$B$14:$BE$14</c:f>
              <c:numCache>
                <c:formatCode>General</c:formatCode>
                <c:ptCount val="56"/>
                <c:pt idx="0">
                  <c:v>0.9</c:v>
                </c:pt>
                <c:pt idx="1">
                  <c:v>1.1000000000000001</c:v>
                </c:pt>
                <c:pt idx="2">
                  <c:v>1.3</c:v>
                </c:pt>
                <c:pt idx="3">
                  <c:v>1.1000000000000001</c:v>
                </c:pt>
                <c:pt idx="4">
                  <c:v>0.9</c:v>
                </c:pt>
                <c:pt idx="5">
                  <c:v>0.8</c:v>
                </c:pt>
                <c:pt idx="6">
                  <c:v>0.8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0.8</c:v>
                </c:pt>
                <c:pt idx="10">
                  <c:v>0.8</c:v>
                </c:pt>
                <c:pt idx="11">
                  <c:v>1</c:v>
                </c:pt>
                <c:pt idx="12">
                  <c:v>0.8</c:v>
                </c:pt>
                <c:pt idx="13">
                  <c:v>0.7</c:v>
                </c:pt>
                <c:pt idx="14">
                  <c:v>1.3</c:v>
                </c:pt>
                <c:pt idx="15">
                  <c:v>1.3</c:v>
                </c:pt>
                <c:pt idx="16">
                  <c:v>1.1000000000000001</c:v>
                </c:pt>
                <c:pt idx="17">
                  <c:v>1.3</c:v>
                </c:pt>
                <c:pt idx="18">
                  <c:v>1.5</c:v>
                </c:pt>
                <c:pt idx="19">
                  <c:v>1.3</c:v>
                </c:pt>
                <c:pt idx="20">
                  <c:v>1.7</c:v>
                </c:pt>
                <c:pt idx="21">
                  <c:v>2.4</c:v>
                </c:pt>
                <c:pt idx="22">
                  <c:v>3.8</c:v>
                </c:pt>
                <c:pt idx="23">
                  <c:v>3.2</c:v>
                </c:pt>
                <c:pt idx="24">
                  <c:v>2.5</c:v>
                </c:pt>
                <c:pt idx="25">
                  <c:v>1.8</c:v>
                </c:pt>
                <c:pt idx="26">
                  <c:v>1.5</c:v>
                </c:pt>
                <c:pt idx="27">
                  <c:v>2.2999999999999998</c:v>
                </c:pt>
                <c:pt idx="28">
                  <c:v>3.8</c:v>
                </c:pt>
                <c:pt idx="29">
                  <c:v>4.3</c:v>
                </c:pt>
                <c:pt idx="30">
                  <c:v>4.7</c:v>
                </c:pt>
                <c:pt idx="31">
                  <c:v>5.4</c:v>
                </c:pt>
                <c:pt idx="32">
                  <c:v>5.5</c:v>
                </c:pt>
                <c:pt idx="33">
                  <c:v>5.2</c:v>
                </c:pt>
                <c:pt idx="34">
                  <c:v>4.7</c:v>
                </c:pt>
                <c:pt idx="35">
                  <c:v>4.2</c:v>
                </c:pt>
                <c:pt idx="36">
                  <c:v>3.3</c:v>
                </c:pt>
                <c:pt idx="37">
                  <c:v>2.4</c:v>
                </c:pt>
                <c:pt idx="38">
                  <c:v>2.6</c:v>
                </c:pt>
                <c:pt idx="39">
                  <c:v>2.7</c:v>
                </c:pt>
                <c:pt idx="40">
                  <c:v>2.7</c:v>
                </c:pt>
                <c:pt idx="41">
                  <c:v>3.2</c:v>
                </c:pt>
                <c:pt idx="42">
                  <c:v>3.9</c:v>
                </c:pt>
                <c:pt idx="43">
                  <c:v>3.9</c:v>
                </c:pt>
                <c:pt idx="44">
                  <c:v>3.5</c:v>
                </c:pt>
                <c:pt idx="45">
                  <c:v>2.6</c:v>
                </c:pt>
                <c:pt idx="46">
                  <c:v>1.8</c:v>
                </c:pt>
                <c:pt idx="47">
                  <c:v>1.7</c:v>
                </c:pt>
                <c:pt idx="48">
                  <c:v>2.7</c:v>
                </c:pt>
                <c:pt idx="49">
                  <c:v>2.9</c:v>
                </c:pt>
                <c:pt idx="50">
                  <c:v>2.7</c:v>
                </c:pt>
                <c:pt idx="51">
                  <c:v>2.5</c:v>
                </c:pt>
                <c:pt idx="52">
                  <c:v>2.6</c:v>
                </c:pt>
                <c:pt idx="53">
                  <c:v>2.8</c:v>
                </c:pt>
                <c:pt idx="54">
                  <c:v>2.9</c:v>
                </c:pt>
                <c:pt idx="55" formatCode="0.0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Grunnlag!$A$15</c:f>
              <c:strCache>
                <c:ptCount val="1"/>
                <c:pt idx="0">
                  <c:v>Troms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Grunnlag!$B$13:$BE$13</c:f>
              <c:numCache>
                <c:formatCode>General</c:formatCode>
                <c:ptCount val="56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</c:numCache>
            </c:numRef>
          </c:cat>
          <c:val>
            <c:numRef>
              <c:f>Grunnlag!$B$15:$BE$15</c:f>
              <c:numCache>
                <c:formatCode>General</c:formatCode>
                <c:ptCount val="56"/>
                <c:pt idx="0">
                  <c:v>2.8</c:v>
                </c:pt>
                <c:pt idx="1">
                  <c:v>2.8</c:v>
                </c:pt>
                <c:pt idx="2">
                  <c:v>2.7</c:v>
                </c:pt>
                <c:pt idx="3">
                  <c:v>2.5</c:v>
                </c:pt>
                <c:pt idx="4">
                  <c:v>2</c:v>
                </c:pt>
                <c:pt idx="5">
                  <c:v>1.8</c:v>
                </c:pt>
                <c:pt idx="6">
                  <c:v>1.8</c:v>
                </c:pt>
                <c:pt idx="7">
                  <c:v>2.7</c:v>
                </c:pt>
                <c:pt idx="8">
                  <c:v>2.7</c:v>
                </c:pt>
                <c:pt idx="9">
                  <c:v>2.5</c:v>
                </c:pt>
                <c:pt idx="10">
                  <c:v>2.1</c:v>
                </c:pt>
                <c:pt idx="11">
                  <c:v>1.8</c:v>
                </c:pt>
                <c:pt idx="12">
                  <c:v>1.9</c:v>
                </c:pt>
                <c:pt idx="13">
                  <c:v>1.7</c:v>
                </c:pt>
                <c:pt idx="14">
                  <c:v>2.5</c:v>
                </c:pt>
                <c:pt idx="15">
                  <c:v>2.6</c:v>
                </c:pt>
                <c:pt idx="16">
                  <c:v>1.9</c:v>
                </c:pt>
                <c:pt idx="17">
                  <c:v>2</c:v>
                </c:pt>
                <c:pt idx="18">
                  <c:v>2.7</c:v>
                </c:pt>
                <c:pt idx="19">
                  <c:v>3</c:v>
                </c:pt>
                <c:pt idx="20">
                  <c:v>3.2</c:v>
                </c:pt>
                <c:pt idx="21">
                  <c:v>3.6</c:v>
                </c:pt>
                <c:pt idx="22">
                  <c:v>4.7</c:v>
                </c:pt>
                <c:pt idx="23">
                  <c:v>4.5999999999999996</c:v>
                </c:pt>
                <c:pt idx="24">
                  <c:v>3.7</c:v>
                </c:pt>
                <c:pt idx="25">
                  <c:v>2.8</c:v>
                </c:pt>
                <c:pt idx="26">
                  <c:v>2.6</c:v>
                </c:pt>
                <c:pt idx="27">
                  <c:v>3.7</c:v>
                </c:pt>
                <c:pt idx="28">
                  <c:v>4.7</c:v>
                </c:pt>
                <c:pt idx="29">
                  <c:v>4.9000000000000004</c:v>
                </c:pt>
                <c:pt idx="30">
                  <c:v>5.2</c:v>
                </c:pt>
                <c:pt idx="31">
                  <c:v>5.5</c:v>
                </c:pt>
                <c:pt idx="32">
                  <c:v>5.3</c:v>
                </c:pt>
                <c:pt idx="33">
                  <c:v>5.2</c:v>
                </c:pt>
                <c:pt idx="34">
                  <c:v>5.2</c:v>
                </c:pt>
                <c:pt idx="35">
                  <c:v>4.7</c:v>
                </c:pt>
                <c:pt idx="36">
                  <c:v>3.5</c:v>
                </c:pt>
                <c:pt idx="37">
                  <c:v>2.7</c:v>
                </c:pt>
                <c:pt idx="38">
                  <c:v>2.9</c:v>
                </c:pt>
                <c:pt idx="39">
                  <c:v>2.9</c:v>
                </c:pt>
                <c:pt idx="40">
                  <c:v>2.9</c:v>
                </c:pt>
                <c:pt idx="41">
                  <c:v>3.2</c:v>
                </c:pt>
                <c:pt idx="42">
                  <c:v>3.5</c:v>
                </c:pt>
                <c:pt idx="43">
                  <c:v>3.8</c:v>
                </c:pt>
                <c:pt idx="44">
                  <c:v>3.7</c:v>
                </c:pt>
                <c:pt idx="45">
                  <c:v>2.9</c:v>
                </c:pt>
                <c:pt idx="46">
                  <c:v>2.1</c:v>
                </c:pt>
                <c:pt idx="47">
                  <c:v>1.9</c:v>
                </c:pt>
                <c:pt idx="48" formatCode="_(* #,##0.0_);_(* \(#,##0.0\);_(* &quot;-&quot;??_);_(@_)">
                  <c:v>2.6916666666666673</c:v>
                </c:pt>
                <c:pt idx="49" formatCode="_(* #,##0.0_);_(* \(#,##0.0\);_(* &quot;-&quot;??_);_(@_)">
                  <c:v>2.5333333333333332</c:v>
                </c:pt>
                <c:pt idx="50" formatCode="_(* #,##0.0_);_(* \(#,##0.0\);_(* &quot;-&quot;??_);_(@_)">
                  <c:v>2.2666666666666666</c:v>
                </c:pt>
                <c:pt idx="51" formatCode="_(* #,##0.0_);_(* \(#,##0.0\);_(* &quot;-&quot;??_);_(@_)">
                  <c:v>2.2416666666666663</c:v>
                </c:pt>
                <c:pt idx="52" formatCode="_(* #,##0.0_);_(* \(#,##0.0\);_(* &quot;-&quot;??_);_(@_)">
                  <c:v>2.2999999999999998</c:v>
                </c:pt>
                <c:pt idx="53">
                  <c:v>2.2999999999999998</c:v>
                </c:pt>
                <c:pt idx="54">
                  <c:v>2.2000000000000002</c:v>
                </c:pt>
                <c:pt idx="55">
                  <c:v>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49376"/>
        <c:axId val="82397824"/>
      </c:lineChart>
      <c:catAx>
        <c:axId val="6974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b-NO"/>
          </a:p>
        </c:txPr>
        <c:crossAx val="823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397824"/>
        <c:scaling>
          <c:orientation val="minMax"/>
          <c:max val="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b-NO"/>
          </a:p>
        </c:txPr>
        <c:crossAx val="69749376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78179938660982284"/>
          <c:y val="4.5762732091498393E-2"/>
          <c:w val="9.1003066950885225E-2"/>
          <c:h val="8.30509105540770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b-NO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b-N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b-NO"/>
              <a:t>Ledighet landet og Troms</a:t>
            </a:r>
          </a:p>
        </c:rich>
      </c:tx>
      <c:layout>
        <c:manualLayout>
          <c:xMode val="edge"/>
          <c:yMode val="edge"/>
          <c:x val="0.39607035527476725"/>
          <c:y val="2.03389872787564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11065149948295E-2"/>
          <c:y val="0.12542372881355932"/>
          <c:w val="0.91244906862605646"/>
          <c:h val="0.76610169491525426"/>
        </c:manualLayout>
      </c:layout>
      <c:lineChart>
        <c:grouping val="standard"/>
        <c:varyColors val="0"/>
        <c:ser>
          <c:idx val="0"/>
          <c:order val="0"/>
          <c:tx>
            <c:strRef>
              <c:f>'mnd land og Troms'!$A$4</c:f>
              <c:strCache>
                <c:ptCount val="1"/>
                <c:pt idx="0">
                  <c:v>Troms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'mnd land og Troms'!$B$3:$FY$3</c:f>
              <c:numCache>
                <c:formatCode>mmm\-yy</c:formatCode>
                <c:ptCount val="180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</c:numCache>
            </c:numRef>
          </c:cat>
          <c:val>
            <c:numRef>
              <c:f>'mnd land og Troms'!$B$4:$FY$4</c:f>
              <c:numCache>
                <c:formatCode>0.0\ %</c:formatCode>
                <c:ptCount val="180"/>
                <c:pt idx="0">
                  <c:v>3.5838662698663967E-2</c:v>
                </c:pt>
                <c:pt idx="1">
                  <c:v>3.2368770974482368E-2</c:v>
                </c:pt>
                <c:pt idx="2">
                  <c:v>3.0798455011714052E-2</c:v>
                </c:pt>
                <c:pt idx="3">
                  <c:v>3.1254353194453237E-2</c:v>
                </c:pt>
                <c:pt idx="4">
                  <c:v>2.9291458240992847E-2</c:v>
                </c:pt>
                <c:pt idx="5">
                  <c:v>3.0684480466029253E-2</c:v>
                </c:pt>
                <c:pt idx="6">
                  <c:v>3.3989742290888365E-2</c:v>
                </c:pt>
                <c:pt idx="7">
                  <c:v>3.4698917241815994E-2</c:v>
                </c:pt>
                <c:pt idx="8">
                  <c:v>2.979801177736972E-2</c:v>
                </c:pt>
                <c:pt idx="9">
                  <c:v>2.9088836826442095E-2</c:v>
                </c:pt>
                <c:pt idx="10">
                  <c:v>3.0393212182612549E-2</c:v>
                </c:pt>
                <c:pt idx="11">
                  <c:v>3.1570949154688784E-2</c:v>
                </c:pt>
                <c:pt idx="12">
                  <c:v>3.9237682452673846E-2</c:v>
                </c:pt>
                <c:pt idx="13">
                  <c:v>3.5604563707055899E-2</c:v>
                </c:pt>
                <c:pt idx="14">
                  <c:v>3.5069156734017462E-2</c:v>
                </c:pt>
                <c:pt idx="15">
                  <c:v>3.3055006692587166E-2</c:v>
                </c:pt>
                <c:pt idx="16">
                  <c:v>3.1512524698833574E-2</c:v>
                </c:pt>
                <c:pt idx="17">
                  <c:v>3.5961501689081521E-2</c:v>
                </c:pt>
                <c:pt idx="18">
                  <c:v>3.9530881509337749E-2</c:v>
                </c:pt>
                <c:pt idx="19">
                  <c:v>4.0958633437440245E-2</c:v>
                </c:pt>
                <c:pt idx="20">
                  <c:v>3.4597488686340751E-2</c:v>
                </c:pt>
                <c:pt idx="21">
                  <c:v>3.1933201606220922E-2</c:v>
                </c:pt>
                <c:pt idx="22">
                  <c:v>3.3016763337370129E-2</c:v>
                </c:pt>
                <c:pt idx="23">
                  <c:v>3.5400599145898402E-2</c:v>
                </c:pt>
                <c:pt idx="24">
                  <c:v>3.9279252110977082E-2</c:v>
                </c:pt>
                <c:pt idx="25">
                  <c:v>3.7582931242460794E-2</c:v>
                </c:pt>
                <c:pt idx="26">
                  <c:v>3.5911741053478087E-2</c:v>
                </c:pt>
                <c:pt idx="27">
                  <c:v>3.6313831926015276E-2</c:v>
                </c:pt>
                <c:pt idx="28">
                  <c:v>3.3938982710092484E-2</c:v>
                </c:pt>
                <c:pt idx="29">
                  <c:v>3.6627965420184962E-2</c:v>
                </c:pt>
                <c:pt idx="30">
                  <c:v>4.1402794531564133E-2</c:v>
                </c:pt>
                <c:pt idx="31">
                  <c:v>4.3287595496582225E-2</c:v>
                </c:pt>
                <c:pt idx="32">
                  <c:v>3.8198632891033375E-2</c:v>
                </c:pt>
                <c:pt idx="33">
                  <c:v>3.5107559308403702E-2</c:v>
                </c:pt>
                <c:pt idx="34">
                  <c:v>3.4064636107760352E-2</c:v>
                </c:pt>
                <c:pt idx="35">
                  <c:v>3.5798652995577003E-2</c:v>
                </c:pt>
                <c:pt idx="36">
                  <c:v>4.2524264511499682E-2</c:v>
                </c:pt>
                <c:pt idx="37">
                  <c:v>3.8709921069526795E-2</c:v>
                </c:pt>
                <c:pt idx="38">
                  <c:v>3.8030137089769253E-2</c:v>
                </c:pt>
                <c:pt idx="39">
                  <c:v>3.7249644372269852E-2</c:v>
                </c:pt>
                <c:pt idx="40">
                  <c:v>3.3724838551304807E-2</c:v>
                </c:pt>
                <c:pt idx="41">
                  <c:v>3.7451061847753563E-2</c:v>
                </c:pt>
                <c:pt idx="42">
                  <c:v>4.0661152863275297E-2</c:v>
                </c:pt>
                <c:pt idx="43">
                  <c:v>4.1076576406460466E-2</c:v>
                </c:pt>
                <c:pt idx="44">
                  <c:v>3.4480154084368747E-2</c:v>
                </c:pt>
                <c:pt idx="45">
                  <c:v>3.3661895590216144E-2</c:v>
                </c:pt>
                <c:pt idx="46">
                  <c:v>3.2654808212797565E-2</c:v>
                </c:pt>
                <c:pt idx="47">
                  <c:v>3.3271649231466444E-2</c:v>
                </c:pt>
                <c:pt idx="48">
                  <c:v>3.7111082963084817E-2</c:v>
                </c:pt>
                <c:pt idx="49">
                  <c:v>3.3573696832614387E-2</c:v>
                </c:pt>
                <c:pt idx="50">
                  <c:v>3.3699582460033267E-2</c:v>
                </c:pt>
                <c:pt idx="51">
                  <c:v>3.1974949364394656E-2</c:v>
                </c:pt>
                <c:pt idx="52">
                  <c:v>2.8173203416344581E-2</c:v>
                </c:pt>
                <c:pt idx="53">
                  <c:v>3.0262904831497933E-2</c:v>
                </c:pt>
                <c:pt idx="54">
                  <c:v>3.2264486307458068E-2</c:v>
                </c:pt>
                <c:pt idx="55">
                  <c:v>3.0867155843108542E-2</c:v>
                </c:pt>
                <c:pt idx="56">
                  <c:v>2.6310096130545208E-2</c:v>
                </c:pt>
                <c:pt idx="57">
                  <c:v>2.1715270729756212E-2</c:v>
                </c:pt>
                <c:pt idx="58">
                  <c:v>2.1539030851369784E-2</c:v>
                </c:pt>
                <c:pt idx="59">
                  <c:v>2.2319521741366821E-2</c:v>
                </c:pt>
                <c:pt idx="60">
                  <c:v>2.5690422332148449E-2</c:v>
                </c:pt>
                <c:pt idx="61">
                  <c:v>2.4596683984190508E-2</c:v>
                </c:pt>
                <c:pt idx="62">
                  <c:v>2.3080364910885182E-2</c:v>
                </c:pt>
                <c:pt idx="63">
                  <c:v>2.2782072634169381E-2</c:v>
                </c:pt>
                <c:pt idx="64">
                  <c:v>1.9749434487558726E-2</c:v>
                </c:pt>
                <c:pt idx="65">
                  <c:v>2.0607024783116656E-2</c:v>
                </c:pt>
                <c:pt idx="66">
                  <c:v>2.396281289616943E-2</c:v>
                </c:pt>
                <c:pt idx="67">
                  <c:v>2.324193989410624E-2</c:v>
                </c:pt>
                <c:pt idx="68">
                  <c:v>1.9575430659474508E-2</c:v>
                </c:pt>
                <c:pt idx="69">
                  <c:v>1.7686246240274428E-2</c:v>
                </c:pt>
                <c:pt idx="70">
                  <c:v>1.6928086703621767E-2</c:v>
                </c:pt>
                <c:pt idx="71">
                  <c:v>1.6754082875537549E-2</c:v>
                </c:pt>
                <c:pt idx="72">
                  <c:v>1.9871818259209261E-2</c:v>
                </c:pt>
                <c:pt idx="73">
                  <c:v>1.8108407214175393E-2</c:v>
                </c:pt>
                <c:pt idx="74">
                  <c:v>1.820569885803933E-2</c:v>
                </c:pt>
                <c:pt idx="75">
                  <c:v>1.8230021769005313E-2</c:v>
                </c:pt>
                <c:pt idx="76">
                  <c:v>1.6734162744597273E-2</c:v>
                </c:pt>
                <c:pt idx="77">
                  <c:v>1.7853016649032556E-2</c:v>
                </c:pt>
                <c:pt idx="78">
                  <c:v>1.9567781872134458E-2</c:v>
                </c:pt>
                <c:pt idx="79">
                  <c:v>2.0297469201113989E-2</c:v>
                </c:pt>
                <c:pt idx="80">
                  <c:v>1.9811010981794303E-2</c:v>
                </c:pt>
                <c:pt idx="81">
                  <c:v>1.9482651683753512E-2</c:v>
                </c:pt>
                <c:pt idx="82">
                  <c:v>2.0528536855290842E-2</c:v>
                </c:pt>
                <c:pt idx="83">
                  <c:v>2.1951427146800928E-2</c:v>
                </c:pt>
                <c:pt idx="84">
                  <c:v>2.7962096620202406E-2</c:v>
                </c:pt>
                <c:pt idx="85">
                  <c:v>2.8045636814970402E-2</c:v>
                </c:pt>
                <c:pt idx="86">
                  <c:v>2.9597097574947488E-2</c:v>
                </c:pt>
                <c:pt idx="87">
                  <c:v>3.0539908344472025E-2</c:v>
                </c:pt>
                <c:pt idx="88">
                  <c:v>2.6828336834065304E-2</c:v>
                </c:pt>
                <c:pt idx="89">
                  <c:v>2.6064540767615045E-2</c:v>
                </c:pt>
                <c:pt idx="90">
                  <c:v>2.8403666221118961E-2</c:v>
                </c:pt>
                <c:pt idx="91">
                  <c:v>2.799789956081726E-2</c:v>
                </c:pt>
                <c:pt idx="92">
                  <c:v>2.3785086881802558E-2</c:v>
                </c:pt>
                <c:pt idx="93">
                  <c:v>2.3092896696582012E-2</c:v>
                </c:pt>
                <c:pt idx="94">
                  <c:v>2.2746801603971741E-2</c:v>
                </c:pt>
                <c:pt idx="95">
                  <c:v>2.3367385907962574E-2</c:v>
                </c:pt>
                <c:pt idx="96">
                  <c:v>2.9119557373105606E-2</c:v>
                </c:pt>
                <c:pt idx="97">
                  <c:v>2.6076497474140006E-2</c:v>
                </c:pt>
                <c:pt idx="98">
                  <c:v>2.7291315852778445E-2</c:v>
                </c:pt>
                <c:pt idx="99">
                  <c:v>2.810921337503007E-2</c:v>
                </c:pt>
                <c:pt idx="100">
                  <c:v>2.4512869858070725E-2</c:v>
                </c:pt>
                <c:pt idx="101">
                  <c:v>2.4921818619196536E-2</c:v>
                </c:pt>
                <c:pt idx="102">
                  <c:v>2.7014674043781575E-2</c:v>
                </c:pt>
                <c:pt idx="103">
                  <c:v>2.5475102237190281E-2</c:v>
                </c:pt>
                <c:pt idx="104">
                  <c:v>2.3502525859995189E-2</c:v>
                </c:pt>
                <c:pt idx="105">
                  <c:v>2.1674284339668028E-2</c:v>
                </c:pt>
                <c:pt idx="106">
                  <c:v>2.1974981958142892E-2</c:v>
                </c:pt>
                <c:pt idx="107">
                  <c:v>2.237190281452971E-2</c:v>
                </c:pt>
                <c:pt idx="108">
                  <c:v>2.6849433766983982E-2</c:v>
                </c:pt>
                <c:pt idx="109">
                  <c:v>2.5248817589929355E-2</c:v>
                </c:pt>
                <c:pt idx="110">
                  <c:v>2.4490630979745586E-2</c:v>
                </c:pt>
                <c:pt idx="111">
                  <c:v>2.3888895574837834E-2</c:v>
                </c:pt>
                <c:pt idx="112">
                  <c:v>2.2047585235820105E-2</c:v>
                </c:pt>
                <c:pt idx="113">
                  <c:v>2.2011481111525639E-2</c:v>
                </c:pt>
                <c:pt idx="114">
                  <c:v>2.4334179774469569E-2</c:v>
                </c:pt>
                <c:pt idx="115">
                  <c:v>2.3900930282935988E-2</c:v>
                </c:pt>
                <c:pt idx="116">
                  <c:v>2.0266448437293152E-2</c:v>
                </c:pt>
                <c:pt idx="117">
                  <c:v>1.9087047043673956E-2</c:v>
                </c:pt>
                <c:pt idx="118">
                  <c:v>1.9736921280974332E-2</c:v>
                </c:pt>
                <c:pt idx="119">
                  <c:v>2.1000000000000001E-2</c:v>
                </c:pt>
                <c:pt idx="120">
                  <c:v>2.5000000000000001E-2</c:v>
                </c:pt>
                <c:pt idx="121">
                  <c:v>2.4E-2</c:v>
                </c:pt>
                <c:pt idx="122">
                  <c:v>2.4E-2</c:v>
                </c:pt>
                <c:pt idx="123">
                  <c:v>2.4E-2</c:v>
                </c:pt>
                <c:pt idx="124">
                  <c:v>2.1999999999999999E-2</c:v>
                </c:pt>
                <c:pt idx="125">
                  <c:v>2.1999999999999999E-2</c:v>
                </c:pt>
                <c:pt idx="126">
                  <c:v>2.5000000000000001E-2</c:v>
                </c:pt>
                <c:pt idx="127">
                  <c:v>2.4E-2</c:v>
                </c:pt>
                <c:pt idx="128">
                  <c:v>0.02</c:v>
                </c:pt>
                <c:pt idx="129">
                  <c:v>1.9E-2</c:v>
                </c:pt>
                <c:pt idx="130">
                  <c:v>1.9E-2</c:v>
                </c:pt>
                <c:pt idx="131">
                  <c:v>2.1000000000000001E-2</c:v>
                </c:pt>
                <c:pt idx="132">
                  <c:v>2.3E-2</c:v>
                </c:pt>
                <c:pt idx="133">
                  <c:v>2.3E-2</c:v>
                </c:pt>
                <c:pt idx="134">
                  <c:v>2.4E-2</c:v>
                </c:pt>
                <c:pt idx="135">
                  <c:v>2.4E-2</c:v>
                </c:pt>
                <c:pt idx="136">
                  <c:v>2.3E-2</c:v>
                </c:pt>
                <c:pt idx="137">
                  <c:v>2.3E-2</c:v>
                </c:pt>
                <c:pt idx="138">
                  <c:v>2.6000000000000002E-2</c:v>
                </c:pt>
                <c:pt idx="139">
                  <c:v>2.4E-2</c:v>
                </c:pt>
                <c:pt idx="140">
                  <c:v>2.1999999999999999E-2</c:v>
                </c:pt>
                <c:pt idx="141">
                  <c:v>2.1000000000000001E-2</c:v>
                </c:pt>
                <c:pt idx="142">
                  <c:v>2.1000000000000001E-2</c:v>
                </c:pt>
                <c:pt idx="143">
                  <c:v>2.1999999999999999E-2</c:v>
                </c:pt>
                <c:pt idx="144">
                  <c:v>2.5000000000000001E-2</c:v>
                </c:pt>
                <c:pt idx="145">
                  <c:v>2.3E-2</c:v>
                </c:pt>
                <c:pt idx="146">
                  <c:v>2.3E-2</c:v>
                </c:pt>
                <c:pt idx="147">
                  <c:v>2.3E-2</c:v>
                </c:pt>
                <c:pt idx="148">
                  <c:v>2.2000000000000002E-2</c:v>
                </c:pt>
                <c:pt idx="149">
                  <c:v>2.3E-2</c:v>
                </c:pt>
                <c:pt idx="150">
                  <c:v>2.5000000000000001E-2</c:v>
                </c:pt>
                <c:pt idx="151">
                  <c:v>2.4E-2</c:v>
                </c:pt>
                <c:pt idx="152">
                  <c:v>2.1000000000000001E-2</c:v>
                </c:pt>
                <c:pt idx="153">
                  <c:v>0.02</c:v>
                </c:pt>
                <c:pt idx="154">
                  <c:v>2.1000000000000001E-2</c:v>
                </c:pt>
                <c:pt idx="155">
                  <c:v>2.1000000000000001E-2</c:v>
                </c:pt>
                <c:pt idx="156">
                  <c:v>2.3214101793035881E-2</c:v>
                </c:pt>
                <c:pt idx="157">
                  <c:v>2.256443177783847E-2</c:v>
                </c:pt>
                <c:pt idx="158">
                  <c:v>2.192636301291245E-2</c:v>
                </c:pt>
                <c:pt idx="159">
                  <c:v>2.2204793019425625E-2</c:v>
                </c:pt>
                <c:pt idx="160">
                  <c:v>2.1000000000000001E-2</c:v>
                </c:pt>
                <c:pt idx="161">
                  <c:v>2.3E-2</c:v>
                </c:pt>
                <c:pt idx="162">
                  <c:v>2.5000000000000001E-2</c:v>
                </c:pt>
                <c:pt idx="163">
                  <c:v>2.4E-2</c:v>
                </c:pt>
                <c:pt idx="164">
                  <c:v>2.1000000000000001E-2</c:v>
                </c:pt>
                <c:pt idx="165">
                  <c:v>0.02</c:v>
                </c:pt>
                <c:pt idx="166">
                  <c:v>0.02</c:v>
                </c:pt>
                <c:pt idx="167">
                  <c:v>2.1000000000000001E-2</c:v>
                </c:pt>
                <c:pt idx="168">
                  <c:v>2.4E-2</c:v>
                </c:pt>
                <c:pt idx="169">
                  <c:v>2.3E-2</c:v>
                </c:pt>
                <c:pt idx="170">
                  <c:v>2.1999999999999999E-2</c:v>
                </c:pt>
                <c:pt idx="171">
                  <c:v>2.1999999999999999E-2</c:v>
                </c:pt>
                <c:pt idx="172">
                  <c:v>0.02</c:v>
                </c:pt>
                <c:pt idx="173">
                  <c:v>0.02</c:v>
                </c:pt>
                <c:pt idx="174">
                  <c:v>2.1000000000000001E-2</c:v>
                </c:pt>
                <c:pt idx="175">
                  <c:v>2.1000000000000001E-2</c:v>
                </c:pt>
                <c:pt idx="176">
                  <c:v>1.9E-2</c:v>
                </c:pt>
                <c:pt idx="177">
                  <c:v>1.9E-2</c:v>
                </c:pt>
                <c:pt idx="178">
                  <c:v>0.02</c:v>
                </c:pt>
                <c:pt idx="179">
                  <c:v>2.1000000000000001E-2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'mnd land og Troms'!$A$5</c:f>
              <c:strCache>
                <c:ptCount val="1"/>
                <c:pt idx="0">
                  <c:v>Landet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'mnd land og Troms'!$B$3:$FY$3</c:f>
              <c:numCache>
                <c:formatCode>mmm\-yy</c:formatCode>
                <c:ptCount val="180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</c:numCache>
            </c:numRef>
          </c:cat>
          <c:val>
            <c:numRef>
              <c:f>'mnd land og Troms'!$B$5:$FY$5</c:f>
              <c:numCache>
                <c:formatCode>0.0\ %</c:formatCode>
                <c:ptCount val="180"/>
                <c:pt idx="0">
                  <c:v>3.2000000000000001E-2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2.9000000000000001E-2</c:v>
                </c:pt>
                <c:pt idx="5">
                  <c:v>3.1E-2</c:v>
                </c:pt>
                <c:pt idx="6">
                  <c:v>3.4000000000000002E-2</c:v>
                </c:pt>
                <c:pt idx="7">
                  <c:v>3.5000000000000003E-2</c:v>
                </c:pt>
                <c:pt idx="8">
                  <c:v>3.2000000000000001E-2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3.4000000000000002E-2</c:v>
                </c:pt>
                <c:pt idx="12">
                  <c:v>0.04</c:v>
                </c:pt>
                <c:pt idx="13">
                  <c:v>3.9E-2</c:v>
                </c:pt>
                <c:pt idx="14">
                  <c:v>3.7999999999999999E-2</c:v>
                </c:pt>
                <c:pt idx="15">
                  <c:v>3.9E-2</c:v>
                </c:pt>
                <c:pt idx="16">
                  <c:v>3.6999999999999998E-2</c:v>
                </c:pt>
                <c:pt idx="17">
                  <c:v>3.9E-2</c:v>
                </c:pt>
                <c:pt idx="18">
                  <c:v>4.1000000000000002E-2</c:v>
                </c:pt>
                <c:pt idx="19">
                  <c:v>4.2999999999999997E-2</c:v>
                </c:pt>
                <c:pt idx="20">
                  <c:v>3.9E-2</c:v>
                </c:pt>
                <c:pt idx="21">
                  <c:v>3.7999999999999999E-2</c:v>
                </c:pt>
                <c:pt idx="22">
                  <c:v>3.6999999999999998E-2</c:v>
                </c:pt>
                <c:pt idx="23">
                  <c:v>3.9E-2</c:v>
                </c:pt>
                <c:pt idx="24">
                  <c:v>4.2999999999999997E-2</c:v>
                </c:pt>
                <c:pt idx="25">
                  <c:v>4.1000000000000002E-2</c:v>
                </c:pt>
                <c:pt idx="26">
                  <c:v>3.9E-2</c:v>
                </c:pt>
                <c:pt idx="27">
                  <c:v>3.7999999999999999E-2</c:v>
                </c:pt>
                <c:pt idx="28">
                  <c:v>3.6999999999999998E-2</c:v>
                </c:pt>
                <c:pt idx="29">
                  <c:v>3.6999999999999998E-2</c:v>
                </c:pt>
                <c:pt idx="30">
                  <c:v>4.1000000000000002E-2</c:v>
                </c:pt>
                <c:pt idx="31">
                  <c:v>4.1000000000000002E-2</c:v>
                </c:pt>
                <c:pt idx="32">
                  <c:v>3.7999999999999999E-2</c:v>
                </c:pt>
                <c:pt idx="33">
                  <c:v>3.6999999999999998E-2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4.1000000000000002E-2</c:v>
                </c:pt>
                <c:pt idx="37">
                  <c:v>3.7999999999999999E-2</c:v>
                </c:pt>
                <c:pt idx="38">
                  <c:v>3.6999999999999998E-2</c:v>
                </c:pt>
                <c:pt idx="39">
                  <c:v>3.5999999999999997E-2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3.6999999999999998E-2</c:v>
                </c:pt>
                <c:pt idx="43">
                  <c:v>3.6999999999999998E-2</c:v>
                </c:pt>
                <c:pt idx="44">
                  <c:v>3.4000000000000002E-2</c:v>
                </c:pt>
                <c:pt idx="45">
                  <c:v>3.3000000000000002E-2</c:v>
                </c:pt>
                <c:pt idx="46">
                  <c:v>0.03</c:v>
                </c:pt>
                <c:pt idx="47">
                  <c:v>0.03</c:v>
                </c:pt>
                <c:pt idx="48">
                  <c:v>3.3000000000000002E-2</c:v>
                </c:pt>
                <c:pt idx="49">
                  <c:v>0.03</c:v>
                </c:pt>
                <c:pt idx="50">
                  <c:v>2.9000000000000001E-2</c:v>
                </c:pt>
                <c:pt idx="51">
                  <c:v>2.8000000000000001E-2</c:v>
                </c:pt>
                <c:pt idx="52">
                  <c:v>2.5000000000000001E-2</c:v>
                </c:pt>
                <c:pt idx="53">
                  <c:v>2.5999999999999999E-2</c:v>
                </c:pt>
                <c:pt idx="54">
                  <c:v>2.8000000000000001E-2</c:v>
                </c:pt>
                <c:pt idx="55">
                  <c:v>2.7E-2</c:v>
                </c:pt>
                <c:pt idx="56">
                  <c:v>2.4E-2</c:v>
                </c:pt>
                <c:pt idx="57">
                  <c:v>2.1999999999999999E-2</c:v>
                </c:pt>
                <c:pt idx="58">
                  <c:v>2.1000000000000001E-2</c:v>
                </c:pt>
                <c:pt idx="59">
                  <c:v>2.1000000000000001E-2</c:v>
                </c:pt>
                <c:pt idx="60">
                  <c:v>2.3E-2</c:v>
                </c:pt>
                <c:pt idx="61">
                  <c:v>2.1999999999999999E-2</c:v>
                </c:pt>
                <c:pt idx="62">
                  <c:v>2.1000000000000001E-2</c:v>
                </c:pt>
                <c:pt idx="63">
                  <c:v>0.02</c:v>
                </c:pt>
                <c:pt idx="64">
                  <c:v>1.7000000000000001E-2</c:v>
                </c:pt>
                <c:pt idx="65">
                  <c:v>1.7999999999999999E-2</c:v>
                </c:pt>
                <c:pt idx="66">
                  <c:v>2.1000000000000001E-2</c:v>
                </c:pt>
                <c:pt idx="67">
                  <c:v>0.02</c:v>
                </c:pt>
                <c:pt idx="68">
                  <c:v>1.7999999999999999E-2</c:v>
                </c:pt>
                <c:pt idx="69">
                  <c:v>1.7000000000000001E-2</c:v>
                </c:pt>
                <c:pt idx="70">
                  <c:v>1.6E-2</c:v>
                </c:pt>
                <c:pt idx="71">
                  <c:v>1.6E-2</c:v>
                </c:pt>
                <c:pt idx="72">
                  <c:v>1.7999999999999999E-2</c:v>
                </c:pt>
                <c:pt idx="73">
                  <c:v>1.7000000000000001E-2</c:v>
                </c:pt>
                <c:pt idx="74">
                  <c:v>1.7000000000000001E-2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1.7999999999999999E-2</c:v>
                </c:pt>
                <c:pt idx="79">
                  <c:v>1.7999999999999999E-2</c:v>
                </c:pt>
                <c:pt idx="80">
                  <c:v>1.7000000000000001E-2</c:v>
                </c:pt>
                <c:pt idx="81">
                  <c:v>1.7000000000000001E-2</c:v>
                </c:pt>
                <c:pt idx="82">
                  <c:v>1.7999999999999999E-2</c:v>
                </c:pt>
                <c:pt idx="83">
                  <c:v>0.02</c:v>
                </c:pt>
                <c:pt idx="84">
                  <c:v>2.5000000000000001E-2</c:v>
                </c:pt>
                <c:pt idx="85">
                  <c:v>2.5999999999999999E-2</c:v>
                </c:pt>
                <c:pt idx="86">
                  <c:v>2.7E-2</c:v>
                </c:pt>
                <c:pt idx="87">
                  <c:v>2.7E-2</c:v>
                </c:pt>
                <c:pt idx="88">
                  <c:v>2.5999999999999999E-2</c:v>
                </c:pt>
                <c:pt idx="89">
                  <c:v>2.7E-2</c:v>
                </c:pt>
                <c:pt idx="90">
                  <c:v>0.03</c:v>
                </c:pt>
                <c:pt idx="91">
                  <c:v>2.9000000000000001E-2</c:v>
                </c:pt>
                <c:pt idx="92">
                  <c:v>2.5999999999999999E-2</c:v>
                </c:pt>
                <c:pt idx="93">
                  <c:v>2.5999999999999999E-2</c:v>
                </c:pt>
                <c:pt idx="94">
                  <c:v>2.5000000000000001E-2</c:v>
                </c:pt>
                <c:pt idx="95">
                  <c:v>2.6000000000000002E-2</c:v>
                </c:pt>
                <c:pt idx="96">
                  <c:v>3.2000000000000001E-2</c:v>
                </c:pt>
                <c:pt idx="97">
                  <c:v>0.03</c:v>
                </c:pt>
                <c:pt idx="98">
                  <c:v>3.1E-2</c:v>
                </c:pt>
                <c:pt idx="99">
                  <c:v>0.03</c:v>
                </c:pt>
                <c:pt idx="100">
                  <c:v>2.7000000000000003E-2</c:v>
                </c:pt>
                <c:pt idx="101">
                  <c:v>2.7999999999999997E-2</c:v>
                </c:pt>
                <c:pt idx="102">
                  <c:v>0.03</c:v>
                </c:pt>
                <c:pt idx="103">
                  <c:v>2.8999999999999998E-2</c:v>
                </c:pt>
                <c:pt idx="104">
                  <c:v>2.7999999999999997E-2</c:v>
                </c:pt>
                <c:pt idx="105">
                  <c:v>2.7000000000000003E-2</c:v>
                </c:pt>
                <c:pt idx="106">
                  <c:v>2.7000000000000003E-2</c:v>
                </c:pt>
                <c:pt idx="107">
                  <c:v>2.7000000000000003E-2</c:v>
                </c:pt>
                <c:pt idx="108">
                  <c:v>3.1E-2</c:v>
                </c:pt>
                <c:pt idx="109">
                  <c:v>0.03</c:v>
                </c:pt>
                <c:pt idx="110">
                  <c:v>2.8999999999999998E-2</c:v>
                </c:pt>
                <c:pt idx="111">
                  <c:v>2.7999999999999997E-2</c:v>
                </c:pt>
                <c:pt idx="112">
                  <c:v>2.5000000000000001E-2</c:v>
                </c:pt>
                <c:pt idx="113">
                  <c:v>2.5000000000000001E-2</c:v>
                </c:pt>
                <c:pt idx="114">
                  <c:v>2.7999999999999997E-2</c:v>
                </c:pt>
                <c:pt idx="115">
                  <c:v>2.7000000000000003E-2</c:v>
                </c:pt>
                <c:pt idx="116">
                  <c:v>2.5000000000000001E-2</c:v>
                </c:pt>
                <c:pt idx="117">
                  <c:v>2.4E-2</c:v>
                </c:pt>
                <c:pt idx="118">
                  <c:v>2.4E-2</c:v>
                </c:pt>
                <c:pt idx="119">
                  <c:v>2.4E-2</c:v>
                </c:pt>
                <c:pt idx="120">
                  <c:v>2.8000000000000001E-2</c:v>
                </c:pt>
                <c:pt idx="121">
                  <c:v>2.7E-2</c:v>
                </c:pt>
                <c:pt idx="122">
                  <c:v>2.5999999999999999E-2</c:v>
                </c:pt>
                <c:pt idx="123">
                  <c:v>2.5999999999999999E-2</c:v>
                </c:pt>
                <c:pt idx="124">
                  <c:v>2.3E-2</c:v>
                </c:pt>
                <c:pt idx="125">
                  <c:v>2.4E-2</c:v>
                </c:pt>
                <c:pt idx="126">
                  <c:v>2.7E-2</c:v>
                </c:pt>
                <c:pt idx="127">
                  <c:v>2.5999999999999999E-2</c:v>
                </c:pt>
                <c:pt idx="128">
                  <c:v>2.3E-2</c:v>
                </c:pt>
                <c:pt idx="129">
                  <c:v>2.3E-2</c:v>
                </c:pt>
                <c:pt idx="130">
                  <c:v>2.3E-2</c:v>
                </c:pt>
                <c:pt idx="131">
                  <c:v>2.4E-2</c:v>
                </c:pt>
                <c:pt idx="132">
                  <c:v>2.7E-2</c:v>
                </c:pt>
                <c:pt idx="133">
                  <c:v>2.7E-2</c:v>
                </c:pt>
                <c:pt idx="134">
                  <c:v>2.7E-2</c:v>
                </c:pt>
                <c:pt idx="135">
                  <c:v>2.5999999999999999E-2</c:v>
                </c:pt>
                <c:pt idx="136">
                  <c:v>2.5000000000000001E-2</c:v>
                </c:pt>
                <c:pt idx="137">
                  <c:v>2.5000000000000001E-2</c:v>
                </c:pt>
                <c:pt idx="138">
                  <c:v>2.8000000000000001E-2</c:v>
                </c:pt>
                <c:pt idx="139">
                  <c:v>2.8000000000000001E-2</c:v>
                </c:pt>
                <c:pt idx="140">
                  <c:v>2.5999999999999999E-2</c:v>
                </c:pt>
                <c:pt idx="141">
                  <c:v>2.5000000000000001E-2</c:v>
                </c:pt>
                <c:pt idx="142">
                  <c:v>2.6000000000000002E-2</c:v>
                </c:pt>
                <c:pt idx="143">
                  <c:v>2.5999999999999999E-2</c:v>
                </c:pt>
                <c:pt idx="144">
                  <c:v>0.03</c:v>
                </c:pt>
                <c:pt idx="145">
                  <c:v>2.9000000000000001E-2</c:v>
                </c:pt>
                <c:pt idx="146">
                  <c:v>2.9000000000000001E-2</c:v>
                </c:pt>
                <c:pt idx="147">
                  <c:v>2.8000000000000001E-2</c:v>
                </c:pt>
                <c:pt idx="148">
                  <c:v>2.7E-2</c:v>
                </c:pt>
                <c:pt idx="149">
                  <c:v>2.7E-2</c:v>
                </c:pt>
                <c:pt idx="150">
                  <c:v>0.03</c:v>
                </c:pt>
                <c:pt idx="151">
                  <c:v>2.9000000000000001E-2</c:v>
                </c:pt>
                <c:pt idx="152">
                  <c:v>2.7E-2</c:v>
                </c:pt>
                <c:pt idx="153">
                  <c:v>2.7E-2</c:v>
                </c:pt>
                <c:pt idx="154">
                  <c:v>2.5999999999999999E-2</c:v>
                </c:pt>
                <c:pt idx="155">
                  <c:v>2.7E-2</c:v>
                </c:pt>
                <c:pt idx="156">
                  <c:v>3.0245913059777217E-2</c:v>
                </c:pt>
                <c:pt idx="157">
                  <c:v>2.9863887952043252E-2</c:v>
                </c:pt>
                <c:pt idx="158">
                  <c:v>2.9672325985269653E-2</c:v>
                </c:pt>
                <c:pt idx="159">
                  <c:v>2.9168697487537917E-2</c:v>
                </c:pt>
                <c:pt idx="160">
                  <c:v>2.7000000000000003E-2</c:v>
                </c:pt>
                <c:pt idx="161">
                  <c:v>2.7999999999999997E-2</c:v>
                </c:pt>
                <c:pt idx="162">
                  <c:v>3.1E-2</c:v>
                </c:pt>
                <c:pt idx="163">
                  <c:v>3.1E-2</c:v>
                </c:pt>
                <c:pt idx="164">
                  <c:v>2.8999999999999998E-2</c:v>
                </c:pt>
                <c:pt idx="165">
                  <c:v>2.8999999999999998E-2</c:v>
                </c:pt>
                <c:pt idx="166">
                  <c:v>2.8999999999999998E-2</c:v>
                </c:pt>
                <c:pt idx="167">
                  <c:v>0.03</c:v>
                </c:pt>
                <c:pt idx="168">
                  <c:v>3.4000000000000002E-2</c:v>
                </c:pt>
                <c:pt idx="169">
                  <c:v>3.3000000000000002E-2</c:v>
                </c:pt>
                <c:pt idx="170">
                  <c:v>3.2000000000000001E-2</c:v>
                </c:pt>
                <c:pt idx="171">
                  <c:v>3.1E-2</c:v>
                </c:pt>
                <c:pt idx="172">
                  <c:v>2.9000000000000001E-2</c:v>
                </c:pt>
                <c:pt idx="173">
                  <c:v>2.9000000000000001E-2</c:v>
                </c:pt>
                <c:pt idx="174">
                  <c:v>3.2000000000000001E-2</c:v>
                </c:pt>
                <c:pt idx="175">
                  <c:v>3.1E-2</c:v>
                </c:pt>
                <c:pt idx="176">
                  <c:v>2.8000000000000001E-2</c:v>
                </c:pt>
                <c:pt idx="177">
                  <c:v>2.8000000000000001E-2</c:v>
                </c:pt>
                <c:pt idx="178">
                  <c:v>2.8000000000000001E-2</c:v>
                </c:pt>
                <c:pt idx="179">
                  <c:v>2.8000000000000001E-2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54464"/>
        <c:axId val="91056384"/>
      </c:lineChart>
      <c:dateAx>
        <c:axId val="91054464"/>
        <c:scaling>
          <c:orientation val="minMax"/>
        </c:scaling>
        <c:delete val="0"/>
        <c:axPos val="b"/>
        <c:numFmt formatCode="mmm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b-NO"/>
          </a:p>
        </c:txPr>
        <c:crossAx val="91056384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9105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\ 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b-NO"/>
          </a:p>
        </c:txPr>
        <c:crossAx val="91054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66201372386493"/>
          <c:y val="8.8198982863551087E-2"/>
          <c:w val="7.7559446085545325E-2"/>
          <c:h val="7.28813562341968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b-NO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b-N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Ledighetsutvikling Landet og Troms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'mnd land og Troms'!$A$4</c:f>
              <c:strCache>
                <c:ptCount val="1"/>
                <c:pt idx="0">
                  <c:v>Troms</c:v>
                </c:pt>
              </c:strCache>
            </c:strRef>
          </c:tx>
          <c:marker>
            <c:symbol val="none"/>
          </c:marker>
          <c:cat>
            <c:numRef>
              <c:f>'mnd land og Troms'!$DR$3:$FY$3</c:f>
              <c:numCache>
                <c:formatCode>mmm\-yy</c:formatCode>
                <c:ptCount val="6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</c:numCache>
            </c:numRef>
          </c:cat>
          <c:val>
            <c:numRef>
              <c:f>'mnd land og Troms'!$DR$4:$FY$4</c:f>
              <c:numCache>
                <c:formatCode>0.0\ %</c:formatCode>
                <c:ptCount val="60"/>
                <c:pt idx="0">
                  <c:v>2.5000000000000001E-2</c:v>
                </c:pt>
                <c:pt idx="1">
                  <c:v>2.4E-2</c:v>
                </c:pt>
                <c:pt idx="2">
                  <c:v>2.4E-2</c:v>
                </c:pt>
                <c:pt idx="3">
                  <c:v>2.4E-2</c:v>
                </c:pt>
                <c:pt idx="4">
                  <c:v>2.1999999999999999E-2</c:v>
                </c:pt>
                <c:pt idx="5">
                  <c:v>2.1999999999999999E-2</c:v>
                </c:pt>
                <c:pt idx="6">
                  <c:v>2.5000000000000001E-2</c:v>
                </c:pt>
                <c:pt idx="7">
                  <c:v>2.4E-2</c:v>
                </c:pt>
                <c:pt idx="8">
                  <c:v>0.02</c:v>
                </c:pt>
                <c:pt idx="9">
                  <c:v>1.9E-2</c:v>
                </c:pt>
                <c:pt idx="10">
                  <c:v>1.9E-2</c:v>
                </c:pt>
                <c:pt idx="11">
                  <c:v>2.1000000000000001E-2</c:v>
                </c:pt>
                <c:pt idx="12">
                  <c:v>2.3E-2</c:v>
                </c:pt>
                <c:pt idx="13">
                  <c:v>2.3E-2</c:v>
                </c:pt>
                <c:pt idx="14">
                  <c:v>2.4E-2</c:v>
                </c:pt>
                <c:pt idx="15">
                  <c:v>2.4E-2</c:v>
                </c:pt>
                <c:pt idx="16">
                  <c:v>2.3E-2</c:v>
                </c:pt>
                <c:pt idx="17">
                  <c:v>2.3E-2</c:v>
                </c:pt>
                <c:pt idx="18">
                  <c:v>2.6000000000000002E-2</c:v>
                </c:pt>
                <c:pt idx="19">
                  <c:v>2.4E-2</c:v>
                </c:pt>
                <c:pt idx="20">
                  <c:v>2.1999999999999999E-2</c:v>
                </c:pt>
                <c:pt idx="21">
                  <c:v>2.1000000000000001E-2</c:v>
                </c:pt>
                <c:pt idx="22">
                  <c:v>2.1000000000000001E-2</c:v>
                </c:pt>
                <c:pt idx="23">
                  <c:v>2.1999999999999999E-2</c:v>
                </c:pt>
                <c:pt idx="24">
                  <c:v>2.5000000000000001E-2</c:v>
                </c:pt>
                <c:pt idx="25">
                  <c:v>2.3E-2</c:v>
                </c:pt>
                <c:pt idx="26">
                  <c:v>2.3E-2</c:v>
                </c:pt>
                <c:pt idx="27">
                  <c:v>2.3E-2</c:v>
                </c:pt>
                <c:pt idx="28">
                  <c:v>2.2000000000000002E-2</c:v>
                </c:pt>
                <c:pt idx="29">
                  <c:v>2.3E-2</c:v>
                </c:pt>
                <c:pt idx="30">
                  <c:v>2.5000000000000001E-2</c:v>
                </c:pt>
                <c:pt idx="31">
                  <c:v>2.4E-2</c:v>
                </c:pt>
                <c:pt idx="32">
                  <c:v>2.1000000000000001E-2</c:v>
                </c:pt>
                <c:pt idx="33">
                  <c:v>0.02</c:v>
                </c:pt>
                <c:pt idx="34">
                  <c:v>2.1000000000000001E-2</c:v>
                </c:pt>
                <c:pt idx="35">
                  <c:v>2.1000000000000001E-2</c:v>
                </c:pt>
                <c:pt idx="36">
                  <c:v>2.3214101793035881E-2</c:v>
                </c:pt>
                <c:pt idx="37">
                  <c:v>2.256443177783847E-2</c:v>
                </c:pt>
                <c:pt idx="38">
                  <c:v>2.192636301291245E-2</c:v>
                </c:pt>
                <c:pt idx="39">
                  <c:v>2.2204793019425625E-2</c:v>
                </c:pt>
                <c:pt idx="40">
                  <c:v>2.1000000000000001E-2</c:v>
                </c:pt>
                <c:pt idx="41">
                  <c:v>2.3E-2</c:v>
                </c:pt>
                <c:pt idx="42">
                  <c:v>2.5000000000000001E-2</c:v>
                </c:pt>
                <c:pt idx="43">
                  <c:v>2.4E-2</c:v>
                </c:pt>
                <c:pt idx="44">
                  <c:v>2.1000000000000001E-2</c:v>
                </c:pt>
                <c:pt idx="45">
                  <c:v>0.02</c:v>
                </c:pt>
                <c:pt idx="46">
                  <c:v>0.02</c:v>
                </c:pt>
                <c:pt idx="47">
                  <c:v>2.1000000000000001E-2</c:v>
                </c:pt>
                <c:pt idx="48">
                  <c:v>2.4E-2</c:v>
                </c:pt>
                <c:pt idx="49">
                  <c:v>2.3E-2</c:v>
                </c:pt>
                <c:pt idx="50">
                  <c:v>2.1999999999999999E-2</c:v>
                </c:pt>
                <c:pt idx="51">
                  <c:v>2.1999999999999999E-2</c:v>
                </c:pt>
                <c:pt idx="52">
                  <c:v>0.02</c:v>
                </c:pt>
                <c:pt idx="53">
                  <c:v>0.02</c:v>
                </c:pt>
                <c:pt idx="54">
                  <c:v>2.1000000000000001E-2</c:v>
                </c:pt>
                <c:pt idx="55">
                  <c:v>2.1000000000000001E-2</c:v>
                </c:pt>
                <c:pt idx="56">
                  <c:v>1.9E-2</c:v>
                </c:pt>
                <c:pt idx="57">
                  <c:v>1.9E-2</c:v>
                </c:pt>
                <c:pt idx="58">
                  <c:v>0.02</c:v>
                </c:pt>
                <c:pt idx="59">
                  <c:v>2.1000000000000001E-2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'mnd land og Troms'!$A$5</c:f>
              <c:strCache>
                <c:ptCount val="1"/>
                <c:pt idx="0">
                  <c:v>Landet</c:v>
                </c:pt>
              </c:strCache>
            </c:strRef>
          </c:tx>
          <c:marker>
            <c:symbol val="none"/>
          </c:marker>
          <c:cat>
            <c:numRef>
              <c:f>'mnd land og Troms'!$DR$3:$FY$3</c:f>
              <c:numCache>
                <c:formatCode>mmm\-yy</c:formatCode>
                <c:ptCount val="6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</c:numCache>
            </c:numRef>
          </c:cat>
          <c:val>
            <c:numRef>
              <c:f>'mnd land og Troms'!$DR$5:$FY$5</c:f>
              <c:numCache>
                <c:formatCode>0.0\ %</c:formatCode>
                <c:ptCount val="60"/>
                <c:pt idx="0">
                  <c:v>2.8000000000000001E-2</c:v>
                </c:pt>
                <c:pt idx="1">
                  <c:v>2.7E-2</c:v>
                </c:pt>
                <c:pt idx="2">
                  <c:v>2.5999999999999999E-2</c:v>
                </c:pt>
                <c:pt idx="3">
                  <c:v>2.5999999999999999E-2</c:v>
                </c:pt>
                <c:pt idx="4">
                  <c:v>2.3E-2</c:v>
                </c:pt>
                <c:pt idx="5">
                  <c:v>2.4E-2</c:v>
                </c:pt>
                <c:pt idx="6">
                  <c:v>2.7E-2</c:v>
                </c:pt>
                <c:pt idx="7">
                  <c:v>2.5999999999999999E-2</c:v>
                </c:pt>
                <c:pt idx="8">
                  <c:v>2.3E-2</c:v>
                </c:pt>
                <c:pt idx="9">
                  <c:v>2.3E-2</c:v>
                </c:pt>
                <c:pt idx="10">
                  <c:v>2.3E-2</c:v>
                </c:pt>
                <c:pt idx="11">
                  <c:v>2.4E-2</c:v>
                </c:pt>
                <c:pt idx="12">
                  <c:v>2.7E-2</c:v>
                </c:pt>
                <c:pt idx="13">
                  <c:v>2.7E-2</c:v>
                </c:pt>
                <c:pt idx="14">
                  <c:v>2.7E-2</c:v>
                </c:pt>
                <c:pt idx="15">
                  <c:v>2.5999999999999999E-2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2.8000000000000001E-2</c:v>
                </c:pt>
                <c:pt idx="19">
                  <c:v>2.8000000000000001E-2</c:v>
                </c:pt>
                <c:pt idx="20">
                  <c:v>2.5999999999999999E-2</c:v>
                </c:pt>
                <c:pt idx="21">
                  <c:v>2.5000000000000001E-2</c:v>
                </c:pt>
                <c:pt idx="22">
                  <c:v>2.6000000000000002E-2</c:v>
                </c:pt>
                <c:pt idx="23">
                  <c:v>2.5999999999999999E-2</c:v>
                </c:pt>
                <c:pt idx="24">
                  <c:v>0.03</c:v>
                </c:pt>
                <c:pt idx="25">
                  <c:v>2.9000000000000001E-2</c:v>
                </c:pt>
                <c:pt idx="26">
                  <c:v>2.9000000000000001E-2</c:v>
                </c:pt>
                <c:pt idx="27">
                  <c:v>2.8000000000000001E-2</c:v>
                </c:pt>
                <c:pt idx="28">
                  <c:v>2.7E-2</c:v>
                </c:pt>
                <c:pt idx="29">
                  <c:v>2.7E-2</c:v>
                </c:pt>
                <c:pt idx="30">
                  <c:v>0.03</c:v>
                </c:pt>
                <c:pt idx="31">
                  <c:v>2.9000000000000001E-2</c:v>
                </c:pt>
                <c:pt idx="32">
                  <c:v>2.7E-2</c:v>
                </c:pt>
                <c:pt idx="33">
                  <c:v>2.7E-2</c:v>
                </c:pt>
                <c:pt idx="34">
                  <c:v>2.5999999999999999E-2</c:v>
                </c:pt>
                <c:pt idx="35">
                  <c:v>2.7E-2</c:v>
                </c:pt>
                <c:pt idx="36">
                  <c:v>3.0245913059777217E-2</c:v>
                </c:pt>
                <c:pt idx="37">
                  <c:v>2.9863887952043252E-2</c:v>
                </c:pt>
                <c:pt idx="38">
                  <c:v>2.9672325985269653E-2</c:v>
                </c:pt>
                <c:pt idx="39">
                  <c:v>2.9168697487537917E-2</c:v>
                </c:pt>
                <c:pt idx="40">
                  <c:v>2.7000000000000003E-2</c:v>
                </c:pt>
                <c:pt idx="41">
                  <c:v>2.7999999999999997E-2</c:v>
                </c:pt>
                <c:pt idx="42">
                  <c:v>3.1E-2</c:v>
                </c:pt>
                <c:pt idx="43">
                  <c:v>3.1E-2</c:v>
                </c:pt>
                <c:pt idx="44">
                  <c:v>2.8999999999999998E-2</c:v>
                </c:pt>
                <c:pt idx="45">
                  <c:v>2.8999999999999998E-2</c:v>
                </c:pt>
                <c:pt idx="46">
                  <c:v>2.8999999999999998E-2</c:v>
                </c:pt>
                <c:pt idx="47">
                  <c:v>0.03</c:v>
                </c:pt>
                <c:pt idx="48">
                  <c:v>3.4000000000000002E-2</c:v>
                </c:pt>
                <c:pt idx="49">
                  <c:v>3.3000000000000002E-2</c:v>
                </c:pt>
                <c:pt idx="50">
                  <c:v>3.2000000000000001E-2</c:v>
                </c:pt>
                <c:pt idx="51">
                  <c:v>3.1E-2</c:v>
                </c:pt>
                <c:pt idx="52">
                  <c:v>2.9000000000000001E-2</c:v>
                </c:pt>
                <c:pt idx="53">
                  <c:v>2.9000000000000001E-2</c:v>
                </c:pt>
                <c:pt idx="54">
                  <c:v>3.2000000000000001E-2</c:v>
                </c:pt>
                <c:pt idx="55">
                  <c:v>3.1E-2</c:v>
                </c:pt>
                <c:pt idx="56">
                  <c:v>2.8000000000000001E-2</c:v>
                </c:pt>
                <c:pt idx="57">
                  <c:v>2.8000000000000001E-2</c:v>
                </c:pt>
                <c:pt idx="58">
                  <c:v>2.8000000000000001E-2</c:v>
                </c:pt>
                <c:pt idx="59">
                  <c:v>2.8000000000000001E-2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40832"/>
        <c:axId val="99354112"/>
      </c:lineChart>
      <c:dateAx>
        <c:axId val="980408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99354112"/>
        <c:crosses val="autoZero"/>
        <c:auto val="1"/>
        <c:lblOffset val="100"/>
        <c:baseTimeUnit val="months"/>
      </c:dateAx>
      <c:valAx>
        <c:axId val="99354112"/>
        <c:scaling>
          <c:orientation val="minMax"/>
        </c:scaling>
        <c:delete val="0"/>
        <c:axPos val="l"/>
        <c:majorGridlines/>
        <c:numFmt formatCode="0.0\ %" sourceLinked="1"/>
        <c:majorTickMark val="none"/>
        <c:minorTickMark val="none"/>
        <c:tickLblPos val="nextTo"/>
        <c:crossAx val="9804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horizontalDpi="4294967295" verticalDpi="4294967295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33</xdr:row>
      <xdr:rowOff>104775</xdr:rowOff>
    </xdr:from>
    <xdr:to>
      <xdr:col>16</xdr:col>
      <xdr:colOff>76200</xdr:colOff>
      <xdr:row>34</xdr:row>
      <xdr:rowOff>114300</xdr:rowOff>
    </xdr:to>
    <xdr:sp macro="" textlink="">
      <xdr:nvSpPr>
        <xdr:cNvPr id="1031" name="Text Box 1"/>
        <xdr:cNvSpPr txBox="1">
          <a:spLocks noChangeArrowheads="1"/>
        </xdr:cNvSpPr>
      </xdr:nvSpPr>
      <xdr:spPr bwMode="auto">
        <a:xfrm>
          <a:off x="7191375" y="5486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72188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02"/>
  <sheetViews>
    <sheetView tabSelected="1" topLeftCell="A146" workbookViewId="0">
      <selection activeCell="AA182" sqref="AA182"/>
    </sheetView>
  </sheetViews>
  <sheetFormatPr baseColWidth="10" defaultRowHeight="12.75"/>
  <cols>
    <col min="1" max="1" width="10.5703125" customWidth="1"/>
    <col min="2" max="11" width="6.85546875" customWidth="1"/>
    <col min="12" max="36" width="9" customWidth="1"/>
    <col min="37" max="43" width="9" style="4" bestFit="1" customWidth="1"/>
    <col min="44" max="44" width="7.7109375" style="4" bestFit="1" customWidth="1"/>
    <col min="45" max="57" width="9" style="4" bestFit="1" customWidth="1"/>
    <col min="58" max="58" width="12.85546875" bestFit="1" customWidth="1"/>
    <col min="60" max="60" width="12.85546875" bestFit="1" customWidth="1"/>
  </cols>
  <sheetData>
    <row r="1" spans="1:61">
      <c r="A1" s="1" t="s">
        <v>0</v>
      </c>
    </row>
    <row r="2" spans="1:61" s="2" customFormat="1" ht="12">
      <c r="A2" s="7"/>
      <c r="B2" s="7">
        <v>1951</v>
      </c>
      <c r="C2" s="7">
        <v>1952</v>
      </c>
      <c r="D2" s="7">
        <v>1953</v>
      </c>
      <c r="E2" s="7">
        <v>1954</v>
      </c>
      <c r="F2" s="7">
        <v>1955</v>
      </c>
      <c r="G2" s="7">
        <v>1956</v>
      </c>
      <c r="H2" s="7">
        <v>1957</v>
      </c>
      <c r="I2" s="7">
        <v>1958</v>
      </c>
      <c r="J2" s="7">
        <v>1959</v>
      </c>
      <c r="K2" s="7">
        <v>1960</v>
      </c>
      <c r="L2" s="7">
        <v>1961</v>
      </c>
      <c r="M2" s="7">
        <v>1962</v>
      </c>
      <c r="N2" s="7">
        <v>1963</v>
      </c>
      <c r="O2" s="7">
        <v>1964</v>
      </c>
      <c r="P2" s="7">
        <v>1965</v>
      </c>
      <c r="Q2" s="7">
        <v>1966</v>
      </c>
      <c r="R2" s="7">
        <v>1967</v>
      </c>
      <c r="S2" s="7">
        <v>1968</v>
      </c>
      <c r="T2" s="7">
        <v>1969</v>
      </c>
      <c r="U2" s="7">
        <v>1970</v>
      </c>
      <c r="V2" s="7">
        <v>1971</v>
      </c>
      <c r="W2" s="7">
        <v>1972</v>
      </c>
      <c r="X2" s="7">
        <v>1973</v>
      </c>
      <c r="Y2" s="7">
        <v>1974</v>
      </c>
      <c r="Z2" s="7">
        <v>1975</v>
      </c>
      <c r="AA2" s="7">
        <v>1976</v>
      </c>
      <c r="AB2" s="7">
        <v>1977</v>
      </c>
      <c r="AC2" s="7">
        <v>1978</v>
      </c>
      <c r="AD2" s="7">
        <v>1979</v>
      </c>
      <c r="AE2" s="7">
        <v>1980</v>
      </c>
      <c r="AF2" s="7">
        <v>1981</v>
      </c>
      <c r="AG2" s="7">
        <v>1982</v>
      </c>
      <c r="AH2" s="7">
        <v>1983</v>
      </c>
      <c r="AI2" s="7">
        <v>1984</v>
      </c>
      <c r="AJ2" s="7">
        <v>1985</v>
      </c>
      <c r="AK2" s="5">
        <v>1986</v>
      </c>
      <c r="AL2" s="5">
        <v>1987</v>
      </c>
      <c r="AM2" s="5">
        <v>1988</v>
      </c>
      <c r="AN2" s="5">
        <v>1989</v>
      </c>
      <c r="AO2" s="5">
        <v>1990</v>
      </c>
      <c r="AP2" s="5">
        <v>1991</v>
      </c>
      <c r="AQ2" s="5">
        <v>1992</v>
      </c>
      <c r="AR2" s="5">
        <v>1993</v>
      </c>
      <c r="AS2" s="5">
        <v>1994</v>
      </c>
      <c r="AT2" s="5">
        <v>1995</v>
      </c>
      <c r="AU2" s="5">
        <v>1996</v>
      </c>
      <c r="AV2" s="5">
        <v>1997</v>
      </c>
      <c r="AW2" s="5">
        <v>1998</v>
      </c>
      <c r="AX2" s="5">
        <v>1999</v>
      </c>
      <c r="AY2" s="5">
        <v>2000</v>
      </c>
      <c r="AZ2" s="5">
        <v>2001</v>
      </c>
      <c r="BA2" s="5">
        <v>2002</v>
      </c>
      <c r="BB2" s="5">
        <v>2003</v>
      </c>
      <c r="BC2" s="5">
        <v>2004</v>
      </c>
      <c r="BD2" s="5">
        <v>2005</v>
      </c>
      <c r="BE2" s="5">
        <v>2006</v>
      </c>
      <c r="BF2" s="5">
        <v>2007</v>
      </c>
      <c r="BG2" s="5">
        <v>2008</v>
      </c>
      <c r="BH2" s="5">
        <v>2009</v>
      </c>
      <c r="BI2" s="5">
        <v>2010</v>
      </c>
    </row>
    <row r="3" spans="1:61" s="3" customFormat="1">
      <c r="A3" s="8" t="s">
        <v>1</v>
      </c>
      <c r="B3" s="8">
        <v>11133</v>
      </c>
      <c r="C3" s="8">
        <v>11634</v>
      </c>
      <c r="D3" s="8">
        <v>14358</v>
      </c>
      <c r="E3" s="8">
        <v>12695</v>
      </c>
      <c r="F3" s="8">
        <v>12542</v>
      </c>
      <c r="G3" s="8">
        <v>13865</v>
      </c>
      <c r="H3" s="8">
        <v>14669</v>
      </c>
      <c r="I3" s="8">
        <v>23631</v>
      </c>
      <c r="J3" s="8">
        <v>22633</v>
      </c>
      <c r="K3" s="8">
        <v>17097</v>
      </c>
      <c r="L3" s="8">
        <v>13048</v>
      </c>
      <c r="M3" s="8">
        <v>15183</v>
      </c>
      <c r="N3" s="8">
        <v>17725</v>
      </c>
      <c r="O3" s="8">
        <v>15540</v>
      </c>
      <c r="P3" s="8">
        <v>13358</v>
      </c>
      <c r="Q3" s="8">
        <v>11933</v>
      </c>
      <c r="R3" s="8">
        <v>11418</v>
      </c>
      <c r="S3" s="8">
        <v>16462</v>
      </c>
      <c r="T3" s="8">
        <v>15605</v>
      </c>
      <c r="U3" s="8">
        <v>12458</v>
      </c>
      <c r="V3" s="8">
        <v>12193</v>
      </c>
      <c r="W3" s="8">
        <v>14812</v>
      </c>
      <c r="X3" s="8">
        <v>12811</v>
      </c>
      <c r="Y3" s="8">
        <v>10662</v>
      </c>
      <c r="Z3" s="8">
        <v>19558</v>
      </c>
      <c r="AA3" s="8">
        <v>19859</v>
      </c>
      <c r="AB3" s="8">
        <v>13127</v>
      </c>
      <c r="AC3" s="8">
        <v>20003</v>
      </c>
      <c r="AD3" s="8">
        <v>24107</v>
      </c>
      <c r="AE3" s="8">
        <v>22278</v>
      </c>
      <c r="AF3" s="8">
        <v>28438</v>
      </c>
      <c r="AG3" s="8">
        <v>41390</v>
      </c>
      <c r="AH3" s="8">
        <v>63549</v>
      </c>
      <c r="AI3" s="8">
        <v>66596</v>
      </c>
      <c r="AJ3" s="8">
        <v>51419</v>
      </c>
      <c r="AK3" s="6">
        <v>36192</v>
      </c>
      <c r="AL3" s="6">
        <v>32391</v>
      </c>
      <c r="AM3" s="6">
        <v>49336</v>
      </c>
      <c r="AN3" s="6">
        <v>82929</v>
      </c>
      <c r="AO3" s="6">
        <v>92695</v>
      </c>
      <c r="AP3" s="6">
        <v>100726</v>
      </c>
      <c r="AQ3" s="6">
        <v>114368</v>
      </c>
      <c r="AR3" s="6">
        <v>11816</v>
      </c>
      <c r="AS3" s="6">
        <v>110280</v>
      </c>
      <c r="AT3" s="6">
        <v>102154</v>
      </c>
      <c r="AU3" s="6">
        <v>90939</v>
      </c>
      <c r="AV3" s="6">
        <v>73526</v>
      </c>
      <c r="AW3" s="6">
        <v>55976</v>
      </c>
      <c r="AX3" s="6">
        <v>59561</v>
      </c>
      <c r="AY3" s="6">
        <v>62623</v>
      </c>
      <c r="AZ3" s="6">
        <v>62648</v>
      </c>
      <c r="BA3" s="6">
        <v>75201</v>
      </c>
      <c r="BB3" s="6">
        <v>92630</v>
      </c>
      <c r="BC3" s="6">
        <v>91562</v>
      </c>
      <c r="BD3" s="6">
        <v>83479</v>
      </c>
      <c r="BE3" s="6">
        <v>62923</v>
      </c>
      <c r="BF3" s="3">
        <v>46062</v>
      </c>
      <c r="BG3" s="3">
        <v>42570</v>
      </c>
      <c r="BH3" s="3">
        <v>70438</v>
      </c>
    </row>
    <row r="4" spans="1:61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>
        <v>0.9</v>
      </c>
      <c r="M4" s="9">
        <v>1.1000000000000001</v>
      </c>
      <c r="N4" s="9">
        <v>1.3</v>
      </c>
      <c r="O4" s="9">
        <v>1.1000000000000001</v>
      </c>
      <c r="P4" s="9">
        <v>0.9</v>
      </c>
      <c r="Q4" s="9">
        <v>0.8</v>
      </c>
      <c r="R4" s="9">
        <v>0.8</v>
      </c>
      <c r="S4" s="9">
        <v>1.1000000000000001</v>
      </c>
      <c r="T4" s="9">
        <v>1.1000000000000001</v>
      </c>
      <c r="U4" s="9">
        <v>0.8</v>
      </c>
      <c r="V4" s="9">
        <v>0.8</v>
      </c>
      <c r="W4" s="9">
        <v>1</v>
      </c>
      <c r="X4" s="9">
        <v>0.8</v>
      </c>
      <c r="Y4" s="9">
        <v>0.7</v>
      </c>
      <c r="Z4" s="9">
        <v>1.3</v>
      </c>
      <c r="AA4" s="9">
        <v>1.3</v>
      </c>
      <c r="AB4" s="9">
        <v>1.1000000000000001</v>
      </c>
      <c r="AC4" s="9">
        <v>1.3</v>
      </c>
      <c r="AD4" s="9">
        <v>1.5</v>
      </c>
      <c r="AE4" s="9">
        <v>1.3</v>
      </c>
      <c r="AF4" s="9">
        <v>1.7</v>
      </c>
      <c r="AG4" s="9">
        <v>2.4</v>
      </c>
      <c r="AH4" s="9">
        <v>3.8</v>
      </c>
      <c r="AI4" s="9">
        <v>3.2</v>
      </c>
      <c r="AJ4" s="9">
        <v>2.5</v>
      </c>
      <c r="AK4" s="4">
        <v>1.8</v>
      </c>
      <c r="AL4" s="4">
        <v>1.5</v>
      </c>
      <c r="AM4" s="4">
        <v>2.2999999999999998</v>
      </c>
      <c r="AN4" s="4">
        <v>3.8</v>
      </c>
      <c r="AO4" s="4">
        <v>4.3</v>
      </c>
      <c r="AP4" s="4">
        <v>4.7</v>
      </c>
      <c r="AQ4" s="4">
        <v>5.4</v>
      </c>
      <c r="AR4" s="4">
        <v>5.5</v>
      </c>
      <c r="AS4" s="4">
        <v>5.2</v>
      </c>
      <c r="AT4" s="4">
        <v>4.7</v>
      </c>
      <c r="AU4" s="4">
        <v>4.2</v>
      </c>
      <c r="AV4" s="4">
        <v>3.3</v>
      </c>
      <c r="AW4" s="4">
        <v>2.4</v>
      </c>
      <c r="AX4" s="4">
        <v>2.6</v>
      </c>
      <c r="AY4" s="4">
        <v>2.7</v>
      </c>
      <c r="AZ4" s="4">
        <v>2.7</v>
      </c>
      <c r="BA4" s="4">
        <v>3.2</v>
      </c>
      <c r="BB4" s="4">
        <v>3.9</v>
      </c>
      <c r="BC4" s="4">
        <v>3.9</v>
      </c>
      <c r="BD4" s="4">
        <v>3.5</v>
      </c>
      <c r="BE4" s="4">
        <v>2.6</v>
      </c>
      <c r="BF4" s="23">
        <f>+BF3/BF5*100</f>
        <v>1.8148936170212764</v>
      </c>
      <c r="BG4" s="23">
        <f>+BG3/BG5*100</f>
        <v>1.677304964539007</v>
      </c>
      <c r="BH4" s="23">
        <f>+BH3/BH5*100</f>
        <v>2.7200822998863896</v>
      </c>
    </row>
    <row r="5" spans="1:61">
      <c r="A5" s="9" t="s">
        <v>6</v>
      </c>
      <c r="B5" s="9"/>
      <c r="C5" s="9"/>
      <c r="D5" s="9"/>
      <c r="E5" s="9"/>
      <c r="F5" s="9"/>
      <c r="G5" s="9"/>
      <c r="H5" s="9"/>
      <c r="I5" s="9"/>
      <c r="J5" s="9"/>
      <c r="K5" s="9"/>
      <c r="L5" s="8">
        <f>+L3/(L4/100)</f>
        <v>1449777.7777777775</v>
      </c>
      <c r="M5" s="8">
        <f t="shared" ref="M5:AW5" si="0">+M3/(M4/100)</f>
        <v>1380272.7272727271</v>
      </c>
      <c r="N5" s="8">
        <f t="shared" si="0"/>
        <v>1363461.5384615383</v>
      </c>
      <c r="O5" s="8">
        <f t="shared" si="0"/>
        <v>1412727.2727272725</v>
      </c>
      <c r="P5" s="8">
        <f t="shared" si="0"/>
        <v>1484222.222222222</v>
      </c>
      <c r="Q5" s="8">
        <f t="shared" si="0"/>
        <v>1491625</v>
      </c>
      <c r="R5" s="8">
        <f t="shared" si="0"/>
        <v>1427250</v>
      </c>
      <c r="S5" s="8">
        <f t="shared" si="0"/>
        <v>1496545.4545454544</v>
      </c>
      <c r="T5" s="8">
        <f t="shared" si="0"/>
        <v>1418636.3636363635</v>
      </c>
      <c r="U5" s="8">
        <f t="shared" si="0"/>
        <v>1557250</v>
      </c>
      <c r="V5" s="8">
        <f t="shared" si="0"/>
        <v>1524125</v>
      </c>
      <c r="W5" s="8">
        <f t="shared" si="0"/>
        <v>1481200</v>
      </c>
      <c r="X5" s="8">
        <f t="shared" si="0"/>
        <v>1601375</v>
      </c>
      <c r="Y5" s="8">
        <f t="shared" si="0"/>
        <v>1523142.8571428573</v>
      </c>
      <c r="Z5" s="8">
        <f t="shared" si="0"/>
        <v>1504461.5384615383</v>
      </c>
      <c r="AA5" s="8">
        <f t="shared" si="0"/>
        <v>1527615.3846153845</v>
      </c>
      <c r="AB5" s="8">
        <f t="shared" si="0"/>
        <v>1193363.6363636362</v>
      </c>
      <c r="AC5" s="8">
        <f t="shared" si="0"/>
        <v>1538692.3076923075</v>
      </c>
      <c r="AD5" s="8">
        <f t="shared" si="0"/>
        <v>1607133.3333333335</v>
      </c>
      <c r="AE5" s="8">
        <f t="shared" si="0"/>
        <v>1713692.3076923075</v>
      </c>
      <c r="AF5" s="8">
        <f t="shared" si="0"/>
        <v>1672823.5294117646</v>
      </c>
      <c r="AG5" s="8">
        <f t="shared" si="0"/>
        <v>1724583.3333333333</v>
      </c>
      <c r="AH5" s="8">
        <f t="shared" si="0"/>
        <v>1672342.105263158</v>
      </c>
      <c r="AI5" s="8">
        <f t="shared" si="0"/>
        <v>2081125</v>
      </c>
      <c r="AJ5" s="8">
        <f t="shared" si="0"/>
        <v>2056760</v>
      </c>
      <c r="AK5" s="8">
        <f t="shared" si="0"/>
        <v>2010666.6666666665</v>
      </c>
      <c r="AL5" s="8">
        <f t="shared" si="0"/>
        <v>2159400</v>
      </c>
      <c r="AM5" s="8">
        <f t="shared" si="0"/>
        <v>2145043.4782608696</v>
      </c>
      <c r="AN5" s="8">
        <f t="shared" si="0"/>
        <v>2182342.1052631577</v>
      </c>
      <c r="AO5" s="8">
        <f t="shared" si="0"/>
        <v>2155697.6744186049</v>
      </c>
      <c r="AP5" s="8">
        <f t="shared" si="0"/>
        <v>2143106.3829787234</v>
      </c>
      <c r="AQ5" s="8">
        <f t="shared" si="0"/>
        <v>2117925.9259259258</v>
      </c>
      <c r="AR5" s="8">
        <f t="shared" si="0"/>
        <v>214836.36363636365</v>
      </c>
      <c r="AS5" s="8">
        <f t="shared" si="0"/>
        <v>2120769.2307692305</v>
      </c>
      <c r="AT5" s="8">
        <f t="shared" si="0"/>
        <v>2173489.3617021278</v>
      </c>
      <c r="AU5" s="8">
        <f t="shared" si="0"/>
        <v>2165214.2857142854</v>
      </c>
      <c r="AV5" s="8">
        <f t="shared" si="0"/>
        <v>2228060.606060606</v>
      </c>
      <c r="AW5" s="8">
        <f t="shared" si="0"/>
        <v>2332333.3333333335</v>
      </c>
      <c r="AX5" s="8">
        <v>2331642</v>
      </c>
      <c r="AY5" s="8">
        <v>2350934</v>
      </c>
      <c r="AZ5" s="8">
        <v>2362505</v>
      </c>
      <c r="BA5" s="8">
        <v>2378447</v>
      </c>
      <c r="BB5" s="8">
        <v>2375891</v>
      </c>
      <c r="BC5" s="8">
        <v>2383070</v>
      </c>
      <c r="BD5" s="8">
        <v>2397319</v>
      </c>
      <c r="BE5" s="8">
        <v>2443016</v>
      </c>
      <c r="BF5" s="8">
        <v>2538000</v>
      </c>
      <c r="BG5" s="8">
        <v>2538000</v>
      </c>
      <c r="BH5" s="8">
        <v>2589554</v>
      </c>
    </row>
    <row r="6" spans="1:61" s="3" customFormat="1">
      <c r="A6" s="8" t="s">
        <v>2</v>
      </c>
      <c r="B6" s="8">
        <v>1217</v>
      </c>
      <c r="C6" s="8">
        <v>1098</v>
      </c>
      <c r="D6" s="8">
        <v>1398</v>
      </c>
      <c r="E6" s="8">
        <v>1313</v>
      </c>
      <c r="F6" s="8">
        <v>1447</v>
      </c>
      <c r="G6" s="8">
        <v>1349</v>
      </c>
      <c r="H6" s="8">
        <v>1443</v>
      </c>
      <c r="I6" s="8">
        <v>1731</v>
      </c>
      <c r="J6" s="8">
        <v>1619</v>
      </c>
      <c r="K6" s="8">
        <v>1462</v>
      </c>
      <c r="L6" s="8">
        <v>1206</v>
      </c>
      <c r="M6" s="8">
        <v>1209</v>
      </c>
      <c r="N6" s="8">
        <v>1155</v>
      </c>
      <c r="O6" s="8">
        <v>1072</v>
      </c>
      <c r="P6" s="8">
        <v>887</v>
      </c>
      <c r="Q6" s="8">
        <v>783</v>
      </c>
      <c r="R6" s="8">
        <v>808</v>
      </c>
      <c r="S6" s="8">
        <v>1205</v>
      </c>
      <c r="T6" s="8">
        <v>1234</v>
      </c>
      <c r="U6" s="8">
        <v>1130</v>
      </c>
      <c r="V6" s="8">
        <v>982</v>
      </c>
      <c r="W6" s="8">
        <v>844</v>
      </c>
      <c r="X6" s="8">
        <v>852</v>
      </c>
      <c r="Y6" s="8">
        <v>776</v>
      </c>
      <c r="Z6" s="8">
        <v>1156</v>
      </c>
      <c r="AA6" s="8">
        <v>1383</v>
      </c>
      <c r="AB6" s="8">
        <v>1022</v>
      </c>
      <c r="AC6" s="8">
        <v>1076</v>
      </c>
      <c r="AD6" s="8">
        <v>1528</v>
      </c>
      <c r="AE6" s="8">
        <v>1771</v>
      </c>
      <c r="AF6" s="8">
        <v>1929</v>
      </c>
      <c r="AG6" s="8">
        <v>2161</v>
      </c>
      <c r="AH6" s="8">
        <v>2806</v>
      </c>
      <c r="AI6" s="8">
        <v>3289</v>
      </c>
      <c r="AJ6" s="8">
        <v>2667</v>
      </c>
      <c r="AK6" s="6">
        <v>2030</v>
      </c>
      <c r="AL6" s="6">
        <v>1902</v>
      </c>
      <c r="AM6" s="6">
        <v>2778</v>
      </c>
      <c r="AN6" s="6">
        <v>3594</v>
      </c>
      <c r="AO6" s="6">
        <v>3605</v>
      </c>
      <c r="AP6" s="6">
        <v>3851</v>
      </c>
      <c r="AQ6" s="6">
        <v>4030</v>
      </c>
      <c r="AR6" s="6">
        <v>3935</v>
      </c>
      <c r="AS6" s="6">
        <v>3906</v>
      </c>
      <c r="AT6" s="6">
        <v>3919</v>
      </c>
      <c r="AU6" s="6">
        <v>3557</v>
      </c>
      <c r="AV6" s="6">
        <v>2753</v>
      </c>
      <c r="AW6" s="6">
        <v>2168</v>
      </c>
      <c r="AX6" s="6">
        <v>2272</v>
      </c>
      <c r="AY6" s="6">
        <v>2242</v>
      </c>
      <c r="AZ6" s="6">
        <v>2269</v>
      </c>
      <c r="BA6" s="6">
        <v>2499</v>
      </c>
      <c r="BB6" s="6">
        <v>2784</v>
      </c>
      <c r="BC6" s="6">
        <v>2968</v>
      </c>
      <c r="BD6" s="6">
        <v>2936</v>
      </c>
      <c r="BE6" s="6">
        <v>2316</v>
      </c>
      <c r="BF6" s="3">
        <v>1708</v>
      </c>
      <c r="BG6" s="3">
        <v>1580</v>
      </c>
      <c r="BH6" s="3">
        <v>2266</v>
      </c>
    </row>
    <row r="7" spans="1:61">
      <c r="A7" s="9" t="s">
        <v>3</v>
      </c>
      <c r="B7" s="9"/>
      <c r="C7" s="9"/>
      <c r="D7" s="9"/>
      <c r="E7" s="9"/>
      <c r="F7" s="9"/>
      <c r="G7" s="9"/>
      <c r="H7" s="9"/>
      <c r="I7" s="9"/>
      <c r="J7" s="9"/>
      <c r="K7" s="9"/>
      <c r="L7" s="9">
        <v>2.8</v>
      </c>
      <c r="M7" s="9">
        <v>2.8</v>
      </c>
      <c r="N7" s="9">
        <v>2.7</v>
      </c>
      <c r="O7" s="9">
        <v>2.5</v>
      </c>
      <c r="P7" s="9">
        <v>2</v>
      </c>
      <c r="Q7" s="9">
        <v>1.8</v>
      </c>
      <c r="R7" s="9">
        <v>1.8</v>
      </c>
      <c r="S7" s="9">
        <v>2.7</v>
      </c>
      <c r="T7" s="9">
        <v>2.7</v>
      </c>
      <c r="U7" s="9">
        <v>2.5</v>
      </c>
      <c r="V7" s="9">
        <v>2.1</v>
      </c>
      <c r="W7" s="9">
        <v>1.8</v>
      </c>
      <c r="X7" s="9">
        <v>1.9</v>
      </c>
      <c r="Y7" s="9">
        <v>1.7</v>
      </c>
      <c r="Z7" s="9">
        <v>2.5</v>
      </c>
      <c r="AA7" s="9">
        <v>2.6</v>
      </c>
      <c r="AB7" s="9">
        <v>1.9</v>
      </c>
      <c r="AC7" s="9">
        <v>2</v>
      </c>
      <c r="AD7" s="9">
        <v>2.7</v>
      </c>
      <c r="AE7" s="9">
        <v>3</v>
      </c>
      <c r="AF7" s="9">
        <v>3.2</v>
      </c>
      <c r="AG7" s="9">
        <v>3.6</v>
      </c>
      <c r="AH7" s="9">
        <v>4.7</v>
      </c>
      <c r="AI7" s="9">
        <v>4.5999999999999996</v>
      </c>
      <c r="AJ7" s="9">
        <v>3.7</v>
      </c>
      <c r="AK7" s="4">
        <v>2.8</v>
      </c>
      <c r="AL7" s="4">
        <v>2.6</v>
      </c>
      <c r="AM7" s="4">
        <v>3.7</v>
      </c>
      <c r="AN7" s="4">
        <v>4.7</v>
      </c>
      <c r="AO7" s="4">
        <v>4.9000000000000004</v>
      </c>
      <c r="AP7" s="4">
        <v>5.2</v>
      </c>
      <c r="AQ7" s="4">
        <v>5.5</v>
      </c>
      <c r="AR7" s="4">
        <v>5.3</v>
      </c>
      <c r="AS7" s="4">
        <v>5.2</v>
      </c>
      <c r="AT7" s="4">
        <v>5.2</v>
      </c>
      <c r="AU7" s="4">
        <v>4.7</v>
      </c>
      <c r="AV7" s="4">
        <v>3.5</v>
      </c>
      <c r="AW7" s="4">
        <v>2.7</v>
      </c>
      <c r="AX7" s="4">
        <v>2.9</v>
      </c>
      <c r="AY7" s="4">
        <v>2.9</v>
      </c>
      <c r="AZ7" s="4">
        <v>2.9</v>
      </c>
      <c r="BA7" s="4">
        <v>3.2</v>
      </c>
      <c r="BB7" s="4">
        <v>3.5</v>
      </c>
      <c r="BC7" s="4">
        <v>3.8</v>
      </c>
      <c r="BD7" s="4">
        <v>3.7</v>
      </c>
      <c r="BE7" s="4">
        <v>2.9</v>
      </c>
      <c r="BF7" s="23">
        <f>+BF6/BF8*100</f>
        <v>2.0771765964950686</v>
      </c>
      <c r="BG7" s="23">
        <f>+BG6/BG8*100</f>
        <v>1.9215099663127684</v>
      </c>
      <c r="BH7" s="23">
        <f>+BH6/BH8*100</f>
        <v>2.7043154477754441</v>
      </c>
    </row>
    <row r="8" spans="1:61">
      <c r="A8" s="9" t="s">
        <v>6</v>
      </c>
      <c r="L8" s="8">
        <f>+L6/(L7/100)</f>
        <v>43071.428571428572</v>
      </c>
      <c r="M8" s="8">
        <f t="shared" ref="M8:AW8" si="1">+M6/(M7/100)</f>
        <v>43178.571428571435</v>
      </c>
      <c r="N8" s="8">
        <f t="shared" si="1"/>
        <v>42777.777777777774</v>
      </c>
      <c r="O8" s="8">
        <f t="shared" si="1"/>
        <v>42880</v>
      </c>
      <c r="P8" s="8">
        <f t="shared" si="1"/>
        <v>44350</v>
      </c>
      <c r="Q8" s="8">
        <f t="shared" si="1"/>
        <v>43499.999999999993</v>
      </c>
      <c r="R8" s="8">
        <f t="shared" si="1"/>
        <v>44888.888888888883</v>
      </c>
      <c r="S8" s="8">
        <f t="shared" si="1"/>
        <v>44629.629629629628</v>
      </c>
      <c r="T8" s="8">
        <f t="shared" si="1"/>
        <v>45703.703703703701</v>
      </c>
      <c r="U8" s="8">
        <f t="shared" si="1"/>
        <v>45200</v>
      </c>
      <c r="V8" s="8">
        <f t="shared" si="1"/>
        <v>46761.904761904756</v>
      </c>
      <c r="W8" s="8">
        <f t="shared" si="1"/>
        <v>46888.888888888883</v>
      </c>
      <c r="X8" s="8">
        <f t="shared" si="1"/>
        <v>44842.105263157893</v>
      </c>
      <c r="Y8" s="8">
        <f t="shared" si="1"/>
        <v>45647.058823529405</v>
      </c>
      <c r="Z8" s="8">
        <f t="shared" si="1"/>
        <v>46240</v>
      </c>
      <c r="AA8" s="8">
        <f t="shared" si="1"/>
        <v>53192.307692307688</v>
      </c>
      <c r="AB8" s="8">
        <f t="shared" si="1"/>
        <v>53789.473684210527</v>
      </c>
      <c r="AC8" s="8">
        <f t="shared" si="1"/>
        <v>53800</v>
      </c>
      <c r="AD8" s="8">
        <f t="shared" si="1"/>
        <v>56592.592592592584</v>
      </c>
      <c r="AE8" s="8">
        <f t="shared" si="1"/>
        <v>59033.333333333336</v>
      </c>
      <c r="AF8" s="8">
        <f t="shared" si="1"/>
        <v>60281.25</v>
      </c>
      <c r="AG8" s="8">
        <f t="shared" si="1"/>
        <v>60027.777777777774</v>
      </c>
      <c r="AH8" s="8">
        <f t="shared" si="1"/>
        <v>59702.127659574471</v>
      </c>
      <c r="AI8" s="8">
        <f t="shared" si="1"/>
        <v>71500</v>
      </c>
      <c r="AJ8" s="8">
        <f t="shared" si="1"/>
        <v>72081.081081081065</v>
      </c>
      <c r="AK8" s="8">
        <f t="shared" si="1"/>
        <v>72500.000000000015</v>
      </c>
      <c r="AL8" s="8">
        <f t="shared" si="1"/>
        <v>73153.846153846142</v>
      </c>
      <c r="AM8" s="8">
        <f t="shared" si="1"/>
        <v>75081.081081081065</v>
      </c>
      <c r="AN8" s="8">
        <f t="shared" si="1"/>
        <v>76468.085106382976</v>
      </c>
      <c r="AO8" s="8">
        <f t="shared" si="1"/>
        <v>73571.428571428565</v>
      </c>
      <c r="AP8" s="8">
        <f t="shared" si="1"/>
        <v>74057.692307692298</v>
      </c>
      <c r="AQ8" s="8">
        <f t="shared" si="1"/>
        <v>73272.727272727279</v>
      </c>
      <c r="AR8" s="8">
        <f t="shared" si="1"/>
        <v>74245.283018867922</v>
      </c>
      <c r="AS8" s="8">
        <f t="shared" si="1"/>
        <v>75115.38461538461</v>
      </c>
      <c r="AT8" s="8">
        <f t="shared" si="1"/>
        <v>75365.38461538461</v>
      </c>
      <c r="AU8" s="8">
        <f t="shared" si="1"/>
        <v>75680.851063829788</v>
      </c>
      <c r="AV8" s="8">
        <f t="shared" si="1"/>
        <v>78657.142857142855</v>
      </c>
      <c r="AW8" s="8">
        <f t="shared" si="1"/>
        <v>80296.296296296292</v>
      </c>
      <c r="AX8" s="8">
        <v>78508</v>
      </c>
      <c r="AY8" s="8">
        <v>78973</v>
      </c>
      <c r="AZ8" s="8">
        <v>78568</v>
      </c>
      <c r="BA8" s="8">
        <v>78965</v>
      </c>
      <c r="BB8" s="8">
        <v>78445</v>
      </c>
      <c r="BC8" s="8">
        <v>79584</v>
      </c>
      <c r="BD8" s="8">
        <v>79437</v>
      </c>
      <c r="BE8" s="8">
        <v>80458</v>
      </c>
      <c r="BF8" s="8">
        <v>82227</v>
      </c>
      <c r="BG8" s="8">
        <v>82227</v>
      </c>
      <c r="BH8" s="8">
        <v>83792</v>
      </c>
    </row>
    <row r="10" spans="1:61">
      <c r="A10" s="1" t="s">
        <v>5</v>
      </c>
    </row>
    <row r="12" spans="1:61">
      <c r="A12" t="s">
        <v>4</v>
      </c>
    </row>
    <row r="13" spans="1:61">
      <c r="B13" s="7">
        <v>1961</v>
      </c>
      <c r="C13" s="7">
        <v>1962</v>
      </c>
      <c r="D13" s="7">
        <v>1963</v>
      </c>
      <c r="E13" s="7">
        <v>1964</v>
      </c>
      <c r="F13" s="7">
        <v>1965</v>
      </c>
      <c r="G13" s="7">
        <v>1966</v>
      </c>
      <c r="H13" s="7">
        <v>1967</v>
      </c>
      <c r="I13" s="7">
        <v>1968</v>
      </c>
      <c r="J13" s="7">
        <v>1969</v>
      </c>
      <c r="K13" s="7">
        <v>1970</v>
      </c>
      <c r="L13" s="7">
        <v>1971</v>
      </c>
      <c r="M13" s="7">
        <v>1972</v>
      </c>
      <c r="N13" s="7">
        <v>1973</v>
      </c>
      <c r="O13" s="7">
        <v>1974</v>
      </c>
      <c r="P13" s="7">
        <v>1975</v>
      </c>
      <c r="Q13" s="7">
        <v>1976</v>
      </c>
      <c r="R13" s="7">
        <v>1977</v>
      </c>
      <c r="S13" s="7">
        <v>1978</v>
      </c>
      <c r="T13" s="7">
        <v>1979</v>
      </c>
      <c r="U13" s="7">
        <v>1980</v>
      </c>
      <c r="V13" s="7">
        <v>1981</v>
      </c>
      <c r="W13" s="7">
        <v>1982</v>
      </c>
      <c r="X13" s="7">
        <v>1983</v>
      </c>
      <c r="Y13" s="7">
        <v>1984</v>
      </c>
      <c r="Z13" s="7">
        <v>1985</v>
      </c>
      <c r="AA13" s="5">
        <v>1986</v>
      </c>
      <c r="AB13" s="5">
        <v>1987</v>
      </c>
      <c r="AC13" s="5">
        <v>1988</v>
      </c>
      <c r="AD13" s="5">
        <v>1989</v>
      </c>
      <c r="AE13" s="5">
        <v>1990</v>
      </c>
      <c r="AF13" s="5">
        <v>1991</v>
      </c>
      <c r="AG13" s="5">
        <v>1992</v>
      </c>
      <c r="AH13" s="5">
        <v>1993</v>
      </c>
      <c r="AI13" s="5">
        <v>1994</v>
      </c>
      <c r="AJ13" s="5">
        <v>1995</v>
      </c>
      <c r="AK13" s="5">
        <v>1996</v>
      </c>
      <c r="AL13" s="5">
        <v>1997</v>
      </c>
      <c r="AM13" s="5">
        <v>1998</v>
      </c>
      <c r="AN13" s="5">
        <v>1999</v>
      </c>
      <c r="AO13" s="5">
        <v>2000</v>
      </c>
      <c r="AP13" s="5">
        <v>2001</v>
      </c>
      <c r="AQ13" s="5">
        <v>2002</v>
      </c>
      <c r="AR13" s="5">
        <v>2003</v>
      </c>
      <c r="AS13" s="5">
        <v>2004</v>
      </c>
      <c r="AT13" s="5">
        <v>2005</v>
      </c>
      <c r="AU13" s="5">
        <v>2006</v>
      </c>
      <c r="AV13" s="5">
        <v>2007</v>
      </c>
      <c r="AW13" s="5">
        <v>2008</v>
      </c>
      <c r="AX13" s="5">
        <v>2009</v>
      </c>
      <c r="AY13" s="5">
        <v>2010</v>
      </c>
      <c r="AZ13" s="7">
        <v>2011</v>
      </c>
      <c r="BA13" s="5">
        <v>2012</v>
      </c>
      <c r="BB13" s="7">
        <v>2013</v>
      </c>
      <c r="BC13" s="5">
        <v>2014</v>
      </c>
      <c r="BD13" s="7">
        <v>2015</v>
      </c>
      <c r="BE13" s="5">
        <v>2016</v>
      </c>
      <c r="BF13" s="7">
        <v>2017</v>
      </c>
      <c r="BG13" s="5">
        <v>2018</v>
      </c>
      <c r="BH13" s="7">
        <v>2019</v>
      </c>
      <c r="BI13" s="5">
        <v>2020</v>
      </c>
    </row>
    <row r="14" spans="1:61">
      <c r="A14" t="s">
        <v>1</v>
      </c>
      <c r="B14" s="9">
        <v>0.9</v>
      </c>
      <c r="C14" s="9">
        <v>1.1000000000000001</v>
      </c>
      <c r="D14" s="9">
        <v>1.3</v>
      </c>
      <c r="E14" s="9">
        <v>1.1000000000000001</v>
      </c>
      <c r="F14" s="9">
        <v>0.9</v>
      </c>
      <c r="G14" s="9">
        <v>0.8</v>
      </c>
      <c r="H14" s="9">
        <v>0.8</v>
      </c>
      <c r="I14" s="9">
        <v>1.1000000000000001</v>
      </c>
      <c r="J14" s="9">
        <v>1.1000000000000001</v>
      </c>
      <c r="K14" s="9">
        <v>0.8</v>
      </c>
      <c r="L14" s="9">
        <v>0.8</v>
      </c>
      <c r="M14" s="9">
        <v>1</v>
      </c>
      <c r="N14" s="9">
        <v>0.8</v>
      </c>
      <c r="O14" s="9">
        <v>0.7</v>
      </c>
      <c r="P14" s="9">
        <v>1.3</v>
      </c>
      <c r="Q14" s="9">
        <v>1.3</v>
      </c>
      <c r="R14" s="9">
        <v>1.1000000000000001</v>
      </c>
      <c r="S14" s="9">
        <v>1.3</v>
      </c>
      <c r="T14" s="9">
        <v>1.5</v>
      </c>
      <c r="U14" s="9">
        <v>1.3</v>
      </c>
      <c r="V14" s="9">
        <v>1.7</v>
      </c>
      <c r="W14" s="9">
        <v>2.4</v>
      </c>
      <c r="X14" s="9">
        <v>3.8</v>
      </c>
      <c r="Y14" s="9">
        <v>3.2</v>
      </c>
      <c r="Z14" s="9">
        <v>2.5</v>
      </c>
      <c r="AA14" s="4">
        <v>1.8</v>
      </c>
      <c r="AB14" s="4">
        <v>1.5</v>
      </c>
      <c r="AC14" s="4">
        <v>2.2999999999999998</v>
      </c>
      <c r="AD14" s="4">
        <v>3.8</v>
      </c>
      <c r="AE14" s="4">
        <v>4.3</v>
      </c>
      <c r="AF14" s="4">
        <v>4.7</v>
      </c>
      <c r="AG14" s="4">
        <v>5.4</v>
      </c>
      <c r="AH14" s="4">
        <v>5.5</v>
      </c>
      <c r="AI14" s="4">
        <v>5.2</v>
      </c>
      <c r="AJ14" s="4">
        <v>4.7</v>
      </c>
      <c r="AK14" s="4">
        <v>4.2</v>
      </c>
      <c r="AL14" s="4">
        <v>3.3</v>
      </c>
      <c r="AM14" s="4">
        <v>2.4</v>
      </c>
      <c r="AN14" s="4">
        <v>2.6</v>
      </c>
      <c r="AO14" s="4">
        <v>2.7</v>
      </c>
      <c r="AP14" s="4">
        <v>2.7</v>
      </c>
      <c r="AQ14" s="4">
        <v>3.2</v>
      </c>
      <c r="AR14" s="4">
        <v>3.9</v>
      </c>
      <c r="AS14" s="4">
        <v>3.9</v>
      </c>
      <c r="AT14" s="4">
        <v>3.5</v>
      </c>
      <c r="AU14" s="4">
        <v>2.6</v>
      </c>
      <c r="AV14" s="4">
        <v>1.8</v>
      </c>
      <c r="AW14" s="4">
        <v>1.7</v>
      </c>
      <c r="AX14" s="4">
        <v>2.7</v>
      </c>
      <c r="AY14" s="4">
        <v>2.9</v>
      </c>
      <c r="AZ14" s="4">
        <v>2.7</v>
      </c>
      <c r="BA14" s="4">
        <v>2.5</v>
      </c>
      <c r="BB14" s="4">
        <v>2.6</v>
      </c>
      <c r="BC14" s="4">
        <v>2.8</v>
      </c>
      <c r="BD14" s="4">
        <v>2.9</v>
      </c>
      <c r="BE14" s="86">
        <v>3</v>
      </c>
    </row>
    <row r="15" spans="1:61">
      <c r="A15" t="s">
        <v>2</v>
      </c>
      <c r="B15" s="9">
        <v>2.8</v>
      </c>
      <c r="C15" s="9">
        <v>2.8</v>
      </c>
      <c r="D15" s="9">
        <v>2.7</v>
      </c>
      <c r="E15" s="9">
        <v>2.5</v>
      </c>
      <c r="F15" s="9">
        <v>2</v>
      </c>
      <c r="G15" s="9">
        <v>1.8</v>
      </c>
      <c r="H15" s="9">
        <v>1.8</v>
      </c>
      <c r="I15" s="9">
        <v>2.7</v>
      </c>
      <c r="J15" s="9">
        <v>2.7</v>
      </c>
      <c r="K15" s="9">
        <v>2.5</v>
      </c>
      <c r="L15" s="9">
        <v>2.1</v>
      </c>
      <c r="M15" s="9">
        <v>1.8</v>
      </c>
      <c r="N15" s="9">
        <v>1.9</v>
      </c>
      <c r="O15" s="9">
        <v>1.7</v>
      </c>
      <c r="P15" s="9">
        <v>2.5</v>
      </c>
      <c r="Q15" s="9">
        <v>2.6</v>
      </c>
      <c r="R15" s="9">
        <v>1.9</v>
      </c>
      <c r="S15" s="9">
        <v>2</v>
      </c>
      <c r="T15" s="9">
        <v>2.7</v>
      </c>
      <c r="U15" s="9">
        <v>3</v>
      </c>
      <c r="V15" s="9">
        <v>3.2</v>
      </c>
      <c r="W15" s="9">
        <v>3.6</v>
      </c>
      <c r="X15" s="9">
        <v>4.7</v>
      </c>
      <c r="Y15" s="9">
        <v>4.5999999999999996</v>
      </c>
      <c r="Z15" s="9">
        <v>3.7</v>
      </c>
      <c r="AA15" s="4">
        <v>2.8</v>
      </c>
      <c r="AB15" s="4">
        <v>2.6</v>
      </c>
      <c r="AC15" s="4">
        <v>3.7</v>
      </c>
      <c r="AD15" s="4">
        <v>4.7</v>
      </c>
      <c r="AE15" s="4">
        <v>4.9000000000000004</v>
      </c>
      <c r="AF15" s="4">
        <v>5.2</v>
      </c>
      <c r="AG15" s="4">
        <v>5.5</v>
      </c>
      <c r="AH15" s="4">
        <v>5.3</v>
      </c>
      <c r="AI15" s="4">
        <v>5.2</v>
      </c>
      <c r="AJ15" s="4">
        <v>5.2</v>
      </c>
      <c r="AK15" s="4">
        <v>4.7</v>
      </c>
      <c r="AL15" s="4">
        <v>3.5</v>
      </c>
      <c r="AM15" s="4">
        <v>2.7</v>
      </c>
      <c r="AN15" s="4">
        <v>2.9</v>
      </c>
      <c r="AO15" s="4">
        <v>2.9</v>
      </c>
      <c r="AP15" s="4">
        <v>2.9</v>
      </c>
      <c r="AQ15" s="4">
        <v>3.2</v>
      </c>
      <c r="AR15" s="4">
        <v>3.5</v>
      </c>
      <c r="AS15" s="4">
        <v>3.8</v>
      </c>
      <c r="AT15" s="4">
        <v>3.7</v>
      </c>
      <c r="AU15" s="4">
        <v>2.9</v>
      </c>
      <c r="AV15" s="4">
        <v>2.1</v>
      </c>
      <c r="AW15" s="4">
        <v>1.9</v>
      </c>
      <c r="AX15" s="28">
        <v>2.6916666666666673</v>
      </c>
      <c r="AY15" s="28">
        <v>2.5333333333333332</v>
      </c>
      <c r="AZ15" s="28">
        <v>2.2666666666666666</v>
      </c>
      <c r="BA15" s="28">
        <v>2.2416666666666663</v>
      </c>
      <c r="BB15" s="28">
        <v>2.2999999999999998</v>
      </c>
      <c r="BC15" s="4">
        <v>2.2999999999999998</v>
      </c>
      <c r="BD15" s="4">
        <v>2.2000000000000002</v>
      </c>
      <c r="BE15" s="4">
        <v>2.1</v>
      </c>
    </row>
    <row r="16" spans="1:61">
      <c r="B16" t="str">
        <f>IF(B15&lt;B14,"ja","nei")</f>
        <v>nei</v>
      </c>
      <c r="C16" t="str">
        <f t="shared" ref="C16:BI16" si="2">IF(C15&lt;C14,"ja","nei")</f>
        <v>nei</v>
      </c>
      <c r="D16" t="str">
        <f t="shared" si="2"/>
        <v>nei</v>
      </c>
      <c r="E16" t="str">
        <f t="shared" si="2"/>
        <v>nei</v>
      </c>
      <c r="F16" t="str">
        <f t="shared" si="2"/>
        <v>nei</v>
      </c>
      <c r="G16" t="str">
        <f t="shared" si="2"/>
        <v>nei</v>
      </c>
      <c r="H16" t="str">
        <f t="shared" si="2"/>
        <v>nei</v>
      </c>
      <c r="I16" t="str">
        <f t="shared" si="2"/>
        <v>nei</v>
      </c>
      <c r="J16" t="str">
        <f t="shared" si="2"/>
        <v>nei</v>
      </c>
      <c r="K16" t="str">
        <f t="shared" si="2"/>
        <v>nei</v>
      </c>
      <c r="L16" t="str">
        <f t="shared" si="2"/>
        <v>nei</v>
      </c>
      <c r="M16" t="str">
        <f t="shared" si="2"/>
        <v>nei</v>
      </c>
      <c r="N16" t="str">
        <f t="shared" si="2"/>
        <v>nei</v>
      </c>
      <c r="O16" t="str">
        <f t="shared" si="2"/>
        <v>nei</v>
      </c>
      <c r="P16" t="str">
        <f t="shared" si="2"/>
        <v>nei</v>
      </c>
      <c r="Q16" t="str">
        <f t="shared" si="2"/>
        <v>nei</v>
      </c>
      <c r="R16" t="str">
        <f t="shared" si="2"/>
        <v>nei</v>
      </c>
      <c r="S16" t="str">
        <f t="shared" si="2"/>
        <v>nei</v>
      </c>
      <c r="T16" t="str">
        <f t="shared" si="2"/>
        <v>nei</v>
      </c>
      <c r="U16" t="str">
        <f t="shared" si="2"/>
        <v>nei</v>
      </c>
      <c r="V16" t="str">
        <f t="shared" si="2"/>
        <v>nei</v>
      </c>
      <c r="W16" t="str">
        <f t="shared" si="2"/>
        <v>nei</v>
      </c>
      <c r="X16" t="str">
        <f t="shared" si="2"/>
        <v>nei</v>
      </c>
      <c r="Y16" t="str">
        <f t="shared" si="2"/>
        <v>nei</v>
      </c>
      <c r="Z16" t="str">
        <f t="shared" si="2"/>
        <v>nei</v>
      </c>
      <c r="AA16" t="str">
        <f t="shared" si="2"/>
        <v>nei</v>
      </c>
      <c r="AB16" t="str">
        <f t="shared" si="2"/>
        <v>nei</v>
      </c>
      <c r="AC16" t="str">
        <f t="shared" si="2"/>
        <v>nei</v>
      </c>
      <c r="AD16" t="str">
        <f t="shared" si="2"/>
        <v>nei</v>
      </c>
      <c r="AE16" t="str">
        <f t="shared" si="2"/>
        <v>nei</v>
      </c>
      <c r="AF16" t="str">
        <f t="shared" si="2"/>
        <v>nei</v>
      </c>
      <c r="AG16" t="str">
        <f t="shared" si="2"/>
        <v>nei</v>
      </c>
      <c r="AH16" t="str">
        <f t="shared" si="2"/>
        <v>ja</v>
      </c>
      <c r="AI16" t="str">
        <f t="shared" si="2"/>
        <v>nei</v>
      </c>
      <c r="AJ16" t="str">
        <f t="shared" si="2"/>
        <v>nei</v>
      </c>
      <c r="AK16" t="str">
        <f t="shared" si="2"/>
        <v>nei</v>
      </c>
      <c r="AL16" t="str">
        <f t="shared" si="2"/>
        <v>nei</v>
      </c>
      <c r="AM16" t="str">
        <f t="shared" si="2"/>
        <v>nei</v>
      </c>
      <c r="AN16" t="str">
        <f t="shared" si="2"/>
        <v>nei</v>
      </c>
      <c r="AO16" t="str">
        <f t="shared" si="2"/>
        <v>nei</v>
      </c>
      <c r="AP16" t="str">
        <f t="shared" si="2"/>
        <v>nei</v>
      </c>
      <c r="AQ16" t="str">
        <f t="shared" si="2"/>
        <v>nei</v>
      </c>
      <c r="AR16" t="str">
        <f t="shared" si="2"/>
        <v>ja</v>
      </c>
      <c r="AS16" t="str">
        <f t="shared" si="2"/>
        <v>ja</v>
      </c>
      <c r="AT16" t="str">
        <f t="shared" si="2"/>
        <v>nei</v>
      </c>
      <c r="AU16" t="str">
        <f t="shared" si="2"/>
        <v>nei</v>
      </c>
      <c r="AV16" t="str">
        <f t="shared" si="2"/>
        <v>nei</v>
      </c>
      <c r="AW16" t="str">
        <f t="shared" si="2"/>
        <v>nei</v>
      </c>
      <c r="AX16" t="str">
        <f t="shared" si="2"/>
        <v>ja</v>
      </c>
      <c r="AY16" t="str">
        <f t="shared" si="2"/>
        <v>ja</v>
      </c>
      <c r="AZ16" t="str">
        <f t="shared" si="2"/>
        <v>ja</v>
      </c>
      <c r="BA16" t="str">
        <f t="shared" si="2"/>
        <v>ja</v>
      </c>
      <c r="BB16" t="str">
        <f t="shared" si="2"/>
        <v>ja</v>
      </c>
      <c r="BC16" t="str">
        <f t="shared" si="2"/>
        <v>ja</v>
      </c>
      <c r="BD16" t="str">
        <f t="shared" si="2"/>
        <v>ja</v>
      </c>
      <c r="BE16" t="str">
        <f t="shared" si="2"/>
        <v>ja</v>
      </c>
      <c r="BF16" t="str">
        <f t="shared" si="2"/>
        <v>nei</v>
      </c>
      <c r="BG16" t="str">
        <f t="shared" si="2"/>
        <v>nei</v>
      </c>
      <c r="BH16" t="str">
        <f t="shared" si="2"/>
        <v>nei</v>
      </c>
      <c r="BI16" t="str">
        <f t="shared" si="2"/>
        <v>nei</v>
      </c>
    </row>
    <row r="19" spans="1:57">
      <c r="H19" s="10"/>
    </row>
    <row r="20" spans="1:57">
      <c r="H20" s="10"/>
    </row>
    <row r="21" spans="1:57" s="1" customFormat="1">
      <c r="B21" s="1">
        <v>1961</v>
      </c>
      <c r="H21" s="14"/>
      <c r="N21" s="1">
        <v>1962</v>
      </c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</row>
    <row r="22" spans="1:57" s="15" customFormat="1" ht="11.25">
      <c r="B22" s="15" t="s">
        <v>7</v>
      </c>
      <c r="C22" s="15" t="s">
        <v>8</v>
      </c>
      <c r="D22" s="15" t="s">
        <v>9</v>
      </c>
      <c r="E22" s="15" t="s">
        <v>10</v>
      </c>
      <c r="F22" s="15" t="s">
        <v>11</v>
      </c>
      <c r="G22" s="15" t="s">
        <v>12</v>
      </c>
      <c r="H22" s="15" t="s">
        <v>13</v>
      </c>
      <c r="I22" s="15" t="s">
        <v>14</v>
      </c>
      <c r="J22" s="15" t="s">
        <v>15</v>
      </c>
      <c r="K22" s="15" t="s">
        <v>16</v>
      </c>
      <c r="L22" s="15" t="s">
        <v>17</v>
      </c>
      <c r="M22" s="15" t="s">
        <v>18</v>
      </c>
      <c r="N22" s="15" t="s">
        <v>7</v>
      </c>
      <c r="O22" s="15" t="s">
        <v>8</v>
      </c>
      <c r="P22" s="15" t="s">
        <v>9</v>
      </c>
      <c r="Q22" s="15" t="s">
        <v>10</v>
      </c>
      <c r="R22" s="15" t="s">
        <v>11</v>
      </c>
      <c r="S22" s="15" t="s">
        <v>12</v>
      </c>
      <c r="T22" s="15" t="s">
        <v>13</v>
      </c>
      <c r="U22" s="15" t="s">
        <v>14</v>
      </c>
      <c r="V22" s="15" t="s">
        <v>15</v>
      </c>
      <c r="W22" s="15" t="s">
        <v>16</v>
      </c>
      <c r="X22" s="15" t="s">
        <v>17</v>
      </c>
      <c r="Y22" s="15" t="s">
        <v>18</v>
      </c>
    </row>
    <row r="23" spans="1:57" s="3" customFormat="1">
      <c r="A23" s="16" t="s">
        <v>2</v>
      </c>
      <c r="B23" s="16">
        <v>2891</v>
      </c>
      <c r="C23" s="16">
        <v>2078</v>
      </c>
      <c r="D23" s="16">
        <v>1535</v>
      </c>
      <c r="E23" s="16">
        <v>1289</v>
      </c>
      <c r="F23" s="16">
        <v>831</v>
      </c>
      <c r="G23" s="16">
        <v>378</v>
      </c>
      <c r="H23" s="16">
        <v>190</v>
      </c>
      <c r="I23" s="16">
        <v>313</v>
      </c>
      <c r="J23" s="16">
        <v>384</v>
      </c>
      <c r="K23" s="16">
        <v>652</v>
      </c>
      <c r="L23" s="16">
        <v>1398</v>
      </c>
      <c r="M23" s="16">
        <v>2528</v>
      </c>
      <c r="N23" s="16">
        <v>2329</v>
      </c>
      <c r="O23" s="16">
        <v>1977</v>
      </c>
      <c r="P23" s="16">
        <v>1598</v>
      </c>
      <c r="Q23" s="16">
        <v>1596</v>
      </c>
      <c r="R23" s="16">
        <v>702</v>
      </c>
      <c r="S23" s="16">
        <v>251</v>
      </c>
      <c r="T23" s="16">
        <v>115</v>
      </c>
      <c r="U23" s="16">
        <v>350</v>
      </c>
      <c r="V23" s="16">
        <v>575</v>
      </c>
      <c r="W23" s="16">
        <v>886</v>
      </c>
      <c r="X23" s="16">
        <v>1456</v>
      </c>
      <c r="Y23" s="16">
        <v>2669</v>
      </c>
      <c r="Z23" s="1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28"/>
      <c r="AY23" s="28"/>
      <c r="AZ23" s="28"/>
      <c r="BA23" s="28"/>
      <c r="BB23" s="28"/>
      <c r="BC23" s="6"/>
      <c r="BD23" s="6"/>
      <c r="BE23" s="6"/>
    </row>
    <row r="24" spans="1:57" s="6" customFormat="1" ht="11.25">
      <c r="A24" s="6" t="s">
        <v>20</v>
      </c>
      <c r="B24" s="6">
        <v>43071</v>
      </c>
      <c r="C24" s="6">
        <v>43071</v>
      </c>
      <c r="D24" s="6">
        <v>43071</v>
      </c>
      <c r="E24" s="6">
        <v>43071</v>
      </c>
      <c r="F24" s="6">
        <v>43071</v>
      </c>
      <c r="G24" s="6">
        <v>43071</v>
      </c>
      <c r="H24" s="6">
        <v>43071</v>
      </c>
      <c r="I24" s="6">
        <v>43071</v>
      </c>
      <c r="J24" s="6">
        <v>43071</v>
      </c>
      <c r="K24" s="6">
        <v>43071</v>
      </c>
      <c r="L24" s="6">
        <v>43071</v>
      </c>
      <c r="M24" s="6">
        <v>43071</v>
      </c>
      <c r="N24" s="6">
        <v>43179</v>
      </c>
      <c r="O24" s="6">
        <v>43179</v>
      </c>
      <c r="P24" s="6">
        <v>43179</v>
      </c>
      <c r="Q24" s="6">
        <v>43179</v>
      </c>
      <c r="R24" s="6">
        <v>43179</v>
      </c>
      <c r="S24" s="6">
        <v>43179</v>
      </c>
      <c r="T24" s="6">
        <v>43179</v>
      </c>
      <c r="U24" s="6">
        <v>43179</v>
      </c>
      <c r="V24" s="6">
        <v>43179</v>
      </c>
      <c r="W24" s="6">
        <v>43179</v>
      </c>
      <c r="X24" s="6">
        <v>43179</v>
      </c>
      <c r="Y24" s="6">
        <v>43179</v>
      </c>
    </row>
    <row r="25" spans="1:57" s="7" customFormat="1" ht="11.25">
      <c r="A25" s="20" t="s">
        <v>19</v>
      </c>
      <c r="B25" s="21">
        <f>+B23/B24</f>
        <v>6.7121729237770197E-2</v>
      </c>
      <c r="C25" s="21">
        <f t="shared" ref="C25:Y25" si="3">+C23/C24</f>
        <v>4.8245919528220847E-2</v>
      </c>
      <c r="D25" s="21">
        <f t="shared" si="3"/>
        <v>3.563882891040375E-2</v>
      </c>
      <c r="E25" s="21">
        <f t="shared" si="3"/>
        <v>2.9927329293492139E-2</v>
      </c>
      <c r="F25" s="21">
        <f t="shared" si="3"/>
        <v>1.9293724315664833E-2</v>
      </c>
      <c r="G25" s="21">
        <f t="shared" si="3"/>
        <v>8.7762067284251587E-3</v>
      </c>
      <c r="H25" s="21">
        <f t="shared" si="3"/>
        <v>4.4113208423301065E-3</v>
      </c>
      <c r="I25" s="21">
        <f t="shared" si="3"/>
        <v>7.2670706507859117E-3</v>
      </c>
      <c r="J25" s="21">
        <f t="shared" si="3"/>
        <v>8.9155115971303201E-3</v>
      </c>
      <c r="K25" s="21">
        <f t="shared" si="3"/>
        <v>1.5137795732627522E-2</v>
      </c>
      <c r="L25" s="21">
        <f t="shared" si="3"/>
        <v>3.2458034408302569E-2</v>
      </c>
      <c r="M25" s="21">
        <f t="shared" si="3"/>
        <v>5.869378468110794E-2</v>
      </c>
      <c r="N25" s="21">
        <f t="shared" si="3"/>
        <v>5.3938257023089929E-2</v>
      </c>
      <c r="O25" s="21">
        <f t="shared" si="3"/>
        <v>4.5786146043215452E-2</v>
      </c>
      <c r="P25" s="21">
        <f t="shared" si="3"/>
        <v>3.7008731096134694E-2</v>
      </c>
      <c r="Q25" s="21">
        <f t="shared" si="3"/>
        <v>3.6962412283749045E-2</v>
      </c>
      <c r="R25" s="21">
        <f t="shared" si="3"/>
        <v>1.6257903147363303E-2</v>
      </c>
      <c r="S25" s="21">
        <f t="shared" si="3"/>
        <v>5.8130109543991296E-3</v>
      </c>
      <c r="T25" s="21">
        <f t="shared" si="3"/>
        <v>2.6633317121748999E-3</v>
      </c>
      <c r="U25" s="21">
        <f t="shared" si="3"/>
        <v>8.1057921674888254E-3</v>
      </c>
      <c r="V25" s="21">
        <f t="shared" si="3"/>
        <v>1.33166585608745E-2</v>
      </c>
      <c r="W25" s="21">
        <f t="shared" si="3"/>
        <v>2.0519233886843142E-2</v>
      </c>
      <c r="X25" s="21">
        <f t="shared" si="3"/>
        <v>3.3720095416753512E-2</v>
      </c>
      <c r="Y25" s="21">
        <f t="shared" si="3"/>
        <v>6.1812455128650502E-2</v>
      </c>
      <c r="AB25" s="92">
        <f>AVERAGE(B25:E25)</f>
        <v>4.5233451742471738E-2</v>
      </c>
      <c r="AD25" s="92">
        <f>AVERAGE(N25:Q25)</f>
        <v>4.342388661154728E-2</v>
      </c>
    </row>
    <row r="26" spans="1:57">
      <c r="A26" s="4"/>
      <c r="H26" s="10"/>
      <c r="AB26" s="92"/>
      <c r="AC26" s="7"/>
      <c r="AD26" s="92"/>
    </row>
    <row r="27" spans="1:57" s="1" customFormat="1">
      <c r="B27" s="1">
        <v>1963</v>
      </c>
      <c r="H27" s="14"/>
      <c r="N27" s="1">
        <v>1964</v>
      </c>
      <c r="AB27" s="92"/>
      <c r="AC27" s="7"/>
      <c r="AD27" s="92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</row>
    <row r="28" spans="1:57" s="15" customFormat="1" ht="11.25">
      <c r="B28" s="15" t="s">
        <v>7</v>
      </c>
      <c r="C28" s="15" t="s">
        <v>8</v>
      </c>
      <c r="D28" s="15" t="s">
        <v>9</v>
      </c>
      <c r="E28" s="15" t="s">
        <v>10</v>
      </c>
      <c r="F28" s="15" t="s">
        <v>11</v>
      </c>
      <c r="G28" s="15" t="s">
        <v>12</v>
      </c>
      <c r="H28" s="15" t="s">
        <v>13</v>
      </c>
      <c r="I28" s="15" t="s">
        <v>14</v>
      </c>
      <c r="J28" s="15" t="s">
        <v>15</v>
      </c>
      <c r="K28" s="15" t="s">
        <v>16</v>
      </c>
      <c r="L28" s="15" t="s">
        <v>17</v>
      </c>
      <c r="M28" s="15" t="s">
        <v>18</v>
      </c>
      <c r="N28" s="15" t="s">
        <v>7</v>
      </c>
      <c r="O28" s="15" t="s">
        <v>8</v>
      </c>
      <c r="P28" s="15" t="s">
        <v>9</v>
      </c>
      <c r="Q28" s="15" t="s">
        <v>10</v>
      </c>
      <c r="R28" s="15" t="s">
        <v>11</v>
      </c>
      <c r="S28" s="15" t="s">
        <v>12</v>
      </c>
      <c r="T28" s="15" t="s">
        <v>13</v>
      </c>
      <c r="U28" s="15" t="s">
        <v>14</v>
      </c>
      <c r="V28" s="15" t="s">
        <v>15</v>
      </c>
      <c r="W28" s="15" t="s">
        <v>16</v>
      </c>
      <c r="X28" s="15" t="s">
        <v>17</v>
      </c>
      <c r="Y28" s="15" t="s">
        <v>18</v>
      </c>
      <c r="AB28" s="92"/>
      <c r="AC28" s="7"/>
      <c r="AD28" s="92"/>
    </row>
    <row r="29" spans="1:57" s="6" customFormat="1" ht="11.25">
      <c r="A29" s="16" t="s">
        <v>2</v>
      </c>
      <c r="B29" s="16">
        <v>2727</v>
      </c>
      <c r="C29" s="16">
        <v>2073</v>
      </c>
      <c r="D29" s="16">
        <v>1650</v>
      </c>
      <c r="E29" s="16">
        <v>1443</v>
      </c>
      <c r="F29" s="16">
        <v>579</v>
      </c>
      <c r="G29" s="16">
        <v>172</v>
      </c>
      <c r="H29" s="16">
        <v>137</v>
      </c>
      <c r="I29" s="16">
        <v>356</v>
      </c>
      <c r="J29" s="16">
        <v>514</v>
      </c>
      <c r="K29" s="16">
        <v>703</v>
      </c>
      <c r="L29" s="16">
        <v>1287</v>
      </c>
      <c r="M29" s="16">
        <v>2223</v>
      </c>
      <c r="N29" s="16">
        <v>2539</v>
      </c>
      <c r="O29" s="16">
        <v>2049</v>
      </c>
      <c r="P29" s="16">
        <v>1413</v>
      </c>
      <c r="Q29" s="16">
        <v>1066</v>
      </c>
      <c r="R29" s="16">
        <v>548</v>
      </c>
      <c r="S29" s="16">
        <v>255</v>
      </c>
      <c r="T29" s="16">
        <v>146</v>
      </c>
      <c r="U29" s="16">
        <v>314</v>
      </c>
      <c r="V29" s="16">
        <v>452</v>
      </c>
      <c r="W29" s="16">
        <v>767</v>
      </c>
      <c r="X29" s="16">
        <v>1234</v>
      </c>
      <c r="Y29" s="16">
        <v>2077</v>
      </c>
      <c r="AB29" s="92"/>
      <c r="AC29" s="7"/>
      <c r="AD29" s="92"/>
    </row>
    <row r="30" spans="1:57" s="6" customFormat="1" ht="11.25">
      <c r="A30" s="6" t="s">
        <v>20</v>
      </c>
      <c r="B30" s="6">
        <v>42778</v>
      </c>
      <c r="C30" s="6">
        <v>42778</v>
      </c>
      <c r="D30" s="6">
        <v>42778</v>
      </c>
      <c r="E30" s="6">
        <v>42778</v>
      </c>
      <c r="F30" s="6">
        <v>42778</v>
      </c>
      <c r="G30" s="6">
        <v>42778</v>
      </c>
      <c r="H30" s="6">
        <v>42778</v>
      </c>
      <c r="I30" s="6">
        <v>42778</v>
      </c>
      <c r="J30" s="6">
        <v>42778</v>
      </c>
      <c r="K30" s="6">
        <v>42778</v>
      </c>
      <c r="L30" s="6">
        <v>42778</v>
      </c>
      <c r="M30" s="6">
        <v>42778</v>
      </c>
      <c r="N30" s="6">
        <v>42880</v>
      </c>
      <c r="O30" s="6">
        <v>42880</v>
      </c>
      <c r="P30" s="6">
        <v>42880</v>
      </c>
      <c r="Q30" s="6">
        <v>42880</v>
      </c>
      <c r="R30" s="6">
        <v>42880</v>
      </c>
      <c r="S30" s="6">
        <v>42880</v>
      </c>
      <c r="T30" s="6">
        <v>42880</v>
      </c>
      <c r="U30" s="6">
        <v>42880</v>
      </c>
      <c r="V30" s="6">
        <v>42880</v>
      </c>
      <c r="W30" s="6">
        <v>42880</v>
      </c>
      <c r="X30" s="6">
        <v>42880</v>
      </c>
      <c r="Y30" s="6">
        <v>42880</v>
      </c>
      <c r="AB30" s="92"/>
      <c r="AC30" s="7"/>
      <c r="AD30" s="92"/>
    </row>
    <row r="31" spans="1:57" s="6" customFormat="1" ht="11.25">
      <c r="A31" s="6" t="s">
        <v>19</v>
      </c>
      <c r="B31" s="21">
        <f>+B29/B30</f>
        <v>6.3747720791060822E-2</v>
      </c>
      <c r="C31" s="21">
        <f t="shared" ref="C31:Y31" si="4">+C29/C30</f>
        <v>4.845948852213755E-2</v>
      </c>
      <c r="D31" s="21">
        <f t="shared" si="4"/>
        <v>3.8571228201411942E-2</v>
      </c>
      <c r="E31" s="21">
        <f t="shared" si="4"/>
        <v>3.373229229978026E-2</v>
      </c>
      <c r="F31" s="21">
        <f t="shared" si="4"/>
        <v>1.3534994623404554E-2</v>
      </c>
      <c r="G31" s="21">
        <f t="shared" si="4"/>
        <v>4.0207583337229418E-3</v>
      </c>
      <c r="H31" s="21">
        <f t="shared" si="4"/>
        <v>3.2025807658142037E-3</v>
      </c>
      <c r="I31" s="21">
        <f t="shared" si="4"/>
        <v>8.3220346907288793E-3</v>
      </c>
      <c r="J31" s="21">
        <f t="shared" si="4"/>
        <v>1.2015521997288326E-2</v>
      </c>
      <c r="K31" s="21">
        <f t="shared" si="4"/>
        <v>1.6433680863995513E-2</v>
      </c>
      <c r="L31" s="21">
        <f t="shared" si="4"/>
        <v>3.0085557997101314E-2</v>
      </c>
      <c r="M31" s="21">
        <f t="shared" si="4"/>
        <v>5.1965963813174997E-2</v>
      </c>
      <c r="N31" s="21">
        <f t="shared" si="4"/>
        <v>5.9211753731343283E-2</v>
      </c>
      <c r="O31" s="21">
        <f t="shared" si="4"/>
        <v>4.7784514925373132E-2</v>
      </c>
      <c r="P31" s="21">
        <f t="shared" si="4"/>
        <v>3.2952425373134329E-2</v>
      </c>
      <c r="Q31" s="21">
        <f t="shared" si="4"/>
        <v>2.4860074626865673E-2</v>
      </c>
      <c r="R31" s="21">
        <f t="shared" si="4"/>
        <v>1.2779850746268657E-2</v>
      </c>
      <c r="S31" s="21">
        <f t="shared" si="4"/>
        <v>5.946828358208955E-3</v>
      </c>
      <c r="T31" s="21">
        <f t="shared" si="4"/>
        <v>3.4048507462686567E-3</v>
      </c>
      <c r="U31" s="21">
        <f t="shared" si="4"/>
        <v>7.3227611940298509E-3</v>
      </c>
      <c r="V31" s="21">
        <f t="shared" si="4"/>
        <v>1.0541044776119403E-2</v>
      </c>
      <c r="W31" s="21">
        <f t="shared" si="4"/>
        <v>1.7887126865671642E-2</v>
      </c>
      <c r="X31" s="21">
        <f t="shared" si="4"/>
        <v>2.8777985074626866E-2</v>
      </c>
      <c r="Y31" s="21">
        <f t="shared" si="4"/>
        <v>4.8437500000000001E-2</v>
      </c>
      <c r="AB31" s="92">
        <f t="shared" ref="AB31:AB84" si="5">AVERAGE(B31:E31)</f>
        <v>4.6127682453597642E-2</v>
      </c>
      <c r="AC31" s="7"/>
      <c r="AD31" s="92">
        <f t="shared" ref="AD31:AD84" si="6">AVERAGE(N31:Q31)</f>
        <v>4.1202192164179106E-2</v>
      </c>
    </row>
    <row r="32" spans="1:57" s="6" customFormat="1" ht="11.25">
      <c r="AB32" s="92"/>
      <c r="AC32" s="7"/>
      <c r="AD32" s="92"/>
    </row>
    <row r="33" spans="1:57" s="1" customFormat="1">
      <c r="B33" s="1">
        <v>1965</v>
      </c>
      <c r="N33" s="1">
        <v>1966</v>
      </c>
      <c r="AB33" s="92"/>
      <c r="AC33" s="7"/>
      <c r="AD33" s="92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</row>
    <row r="34" spans="1:57" s="15" customFormat="1" ht="11.25">
      <c r="B34" s="15" t="s">
        <v>7</v>
      </c>
      <c r="C34" s="15" t="s">
        <v>8</v>
      </c>
      <c r="D34" s="15" t="s">
        <v>9</v>
      </c>
      <c r="E34" s="15" t="s">
        <v>10</v>
      </c>
      <c r="F34" s="15" t="s">
        <v>11</v>
      </c>
      <c r="G34" s="15" t="s">
        <v>12</v>
      </c>
      <c r="H34" s="15" t="s">
        <v>13</v>
      </c>
      <c r="I34" s="15" t="s">
        <v>14</v>
      </c>
      <c r="J34" s="15" t="s">
        <v>15</v>
      </c>
      <c r="K34" s="15" t="s">
        <v>16</v>
      </c>
      <c r="L34" s="15" t="s">
        <v>17</v>
      </c>
      <c r="M34" s="15" t="s">
        <v>18</v>
      </c>
      <c r="N34" s="15" t="s">
        <v>7</v>
      </c>
      <c r="O34" s="15" t="s">
        <v>8</v>
      </c>
      <c r="P34" s="15" t="s">
        <v>9</v>
      </c>
      <c r="Q34" s="15" t="s">
        <v>10</v>
      </c>
      <c r="R34" s="15" t="s">
        <v>11</v>
      </c>
      <c r="S34" s="15" t="s">
        <v>12</v>
      </c>
      <c r="T34" s="15" t="s">
        <v>13</v>
      </c>
      <c r="U34" s="15" t="s">
        <v>14</v>
      </c>
      <c r="V34" s="15" t="s">
        <v>15</v>
      </c>
      <c r="W34" s="15" t="s">
        <v>16</v>
      </c>
      <c r="X34" s="15" t="s">
        <v>17</v>
      </c>
      <c r="Y34" s="15" t="s">
        <v>18</v>
      </c>
      <c r="AB34" s="92"/>
      <c r="AC34" s="7"/>
      <c r="AD34" s="92"/>
    </row>
    <row r="35" spans="1:57" s="3" customFormat="1">
      <c r="A35" s="16" t="s">
        <v>2</v>
      </c>
      <c r="B35" s="16">
        <v>2138</v>
      </c>
      <c r="C35" s="16">
        <v>1670</v>
      </c>
      <c r="D35" s="16">
        <v>1297</v>
      </c>
      <c r="E35" s="16">
        <v>960</v>
      </c>
      <c r="F35" s="16">
        <v>327</v>
      </c>
      <c r="G35" s="16">
        <v>182</v>
      </c>
      <c r="H35" s="16">
        <v>173</v>
      </c>
      <c r="I35" s="16">
        <v>227</v>
      </c>
      <c r="J35" s="16">
        <v>293</v>
      </c>
      <c r="K35" s="16">
        <v>754</v>
      </c>
      <c r="L35" s="16">
        <v>963</v>
      </c>
      <c r="M35" s="16">
        <v>1664</v>
      </c>
      <c r="N35" s="16">
        <v>1976</v>
      </c>
      <c r="O35" s="16">
        <v>1594</v>
      </c>
      <c r="P35" s="16">
        <v>1169</v>
      </c>
      <c r="Q35" s="16">
        <v>899</v>
      </c>
      <c r="R35" s="16">
        <v>298</v>
      </c>
      <c r="S35" s="16">
        <v>118</v>
      </c>
      <c r="T35" s="16">
        <v>95</v>
      </c>
      <c r="U35" s="16">
        <v>153</v>
      </c>
      <c r="V35" s="16">
        <v>285</v>
      </c>
      <c r="W35" s="16">
        <v>436</v>
      </c>
      <c r="X35" s="16">
        <v>882</v>
      </c>
      <c r="Y35" s="16">
        <v>1487</v>
      </c>
      <c r="AB35" s="92"/>
      <c r="AC35" s="7"/>
      <c r="AD35" s="92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s="6" customFormat="1" ht="11.25">
      <c r="A36" s="6" t="s">
        <v>20</v>
      </c>
      <c r="B36" s="6">
        <v>44350</v>
      </c>
      <c r="C36" s="6">
        <v>44350</v>
      </c>
      <c r="D36" s="6">
        <v>44350</v>
      </c>
      <c r="E36" s="6">
        <v>44350</v>
      </c>
      <c r="F36" s="6">
        <v>44350</v>
      </c>
      <c r="G36" s="6">
        <v>44350</v>
      </c>
      <c r="H36" s="6">
        <v>44350</v>
      </c>
      <c r="I36" s="6">
        <v>44350</v>
      </c>
      <c r="J36" s="6">
        <v>44350</v>
      </c>
      <c r="K36" s="6">
        <v>44350</v>
      </c>
      <c r="L36" s="6">
        <v>44350</v>
      </c>
      <c r="M36" s="6">
        <v>44350</v>
      </c>
      <c r="N36" s="6">
        <v>43500</v>
      </c>
      <c r="O36" s="6">
        <v>43500</v>
      </c>
      <c r="P36" s="6">
        <v>43500</v>
      </c>
      <c r="Q36" s="6">
        <v>43500</v>
      </c>
      <c r="R36" s="6">
        <v>43500</v>
      </c>
      <c r="S36" s="6">
        <v>43500</v>
      </c>
      <c r="T36" s="6">
        <v>43500</v>
      </c>
      <c r="U36" s="6">
        <v>43500</v>
      </c>
      <c r="V36" s="6">
        <v>43500</v>
      </c>
      <c r="W36" s="6">
        <v>43500</v>
      </c>
      <c r="X36" s="6">
        <v>43500</v>
      </c>
      <c r="Y36" s="6">
        <v>43500</v>
      </c>
      <c r="AB36" s="92"/>
      <c r="AC36" s="7"/>
      <c r="AD36" s="92"/>
    </row>
    <row r="37" spans="1:57">
      <c r="A37" s="4" t="s">
        <v>19</v>
      </c>
      <c r="B37" s="21">
        <f>+B35/B36</f>
        <v>4.8207440811724914E-2</v>
      </c>
      <c r="C37" s="21">
        <f t="shared" ref="C37:Y37" si="7">+C35/C36</f>
        <v>3.7655016910935736E-2</v>
      </c>
      <c r="D37" s="21">
        <f t="shared" si="7"/>
        <v>2.9244644870349494E-2</v>
      </c>
      <c r="E37" s="21">
        <f t="shared" si="7"/>
        <v>2.1645997745208569E-2</v>
      </c>
      <c r="F37" s="21">
        <f t="shared" si="7"/>
        <v>7.3731679819616681E-3</v>
      </c>
      <c r="G37" s="21">
        <f t="shared" si="7"/>
        <v>4.1037204058624573E-3</v>
      </c>
      <c r="H37" s="21">
        <f t="shared" si="7"/>
        <v>3.9007891770011273E-3</v>
      </c>
      <c r="I37" s="21">
        <f t="shared" si="7"/>
        <v>5.1183765501691091E-3</v>
      </c>
      <c r="J37" s="21">
        <f t="shared" si="7"/>
        <v>6.6065388951521984E-3</v>
      </c>
      <c r="K37" s="21">
        <f t="shared" si="7"/>
        <v>1.7001127395715895E-2</v>
      </c>
      <c r="L37" s="21">
        <f t="shared" si="7"/>
        <v>2.1713641488162346E-2</v>
      </c>
      <c r="M37" s="21">
        <f t="shared" si="7"/>
        <v>3.7519729425028188E-2</v>
      </c>
      <c r="N37" s="21">
        <f t="shared" si="7"/>
        <v>4.5425287356321842E-2</v>
      </c>
      <c r="O37" s="21">
        <f t="shared" si="7"/>
        <v>3.6643678160919541E-2</v>
      </c>
      <c r="P37" s="21">
        <f t="shared" si="7"/>
        <v>2.6873563218390805E-2</v>
      </c>
      <c r="Q37" s="21">
        <f t="shared" si="7"/>
        <v>2.0666666666666667E-2</v>
      </c>
      <c r="R37" s="21">
        <f t="shared" si="7"/>
        <v>6.8505747126436783E-3</v>
      </c>
      <c r="S37" s="21">
        <f t="shared" si="7"/>
        <v>2.7126436781609196E-3</v>
      </c>
      <c r="T37" s="21">
        <f t="shared" si="7"/>
        <v>2.1839080459770113E-3</v>
      </c>
      <c r="U37" s="21">
        <f t="shared" si="7"/>
        <v>3.5172413793103448E-3</v>
      </c>
      <c r="V37" s="21">
        <f t="shared" si="7"/>
        <v>6.5517241379310347E-3</v>
      </c>
      <c r="W37" s="21">
        <f t="shared" si="7"/>
        <v>1.0022988505747127E-2</v>
      </c>
      <c r="X37" s="21">
        <f t="shared" si="7"/>
        <v>2.0275862068965516E-2</v>
      </c>
      <c r="Y37" s="21">
        <f t="shared" si="7"/>
        <v>3.4183908045977013E-2</v>
      </c>
      <c r="AB37" s="92">
        <f t="shared" si="5"/>
        <v>3.418827508455468E-2</v>
      </c>
      <c r="AC37" s="7"/>
      <c r="AD37" s="92">
        <f t="shared" si="6"/>
        <v>3.2402298850574718E-2</v>
      </c>
    </row>
    <row r="38" spans="1:57">
      <c r="A38" s="4"/>
      <c r="AB38" s="92"/>
      <c r="AC38" s="7"/>
      <c r="AD38" s="92"/>
    </row>
    <row r="39" spans="1:57">
      <c r="B39" s="1">
        <v>1967</v>
      </c>
      <c r="N39" s="1">
        <v>1968</v>
      </c>
      <c r="AB39" s="92"/>
      <c r="AC39" s="7"/>
      <c r="AD39" s="92"/>
    </row>
    <row r="40" spans="1:57" s="15" customFormat="1" ht="11.25">
      <c r="B40" s="15" t="s">
        <v>7</v>
      </c>
      <c r="C40" s="15" t="s">
        <v>8</v>
      </c>
      <c r="D40" s="15" t="s">
        <v>9</v>
      </c>
      <c r="E40" s="15" t="s">
        <v>10</v>
      </c>
      <c r="F40" s="15" t="s">
        <v>11</v>
      </c>
      <c r="G40" s="15" t="s">
        <v>12</v>
      </c>
      <c r="H40" s="15" t="s">
        <v>13</v>
      </c>
      <c r="I40" s="15" t="s">
        <v>14</v>
      </c>
      <c r="J40" s="15" t="s">
        <v>15</v>
      </c>
      <c r="K40" s="15" t="s">
        <v>16</v>
      </c>
      <c r="L40" s="15" t="s">
        <v>17</v>
      </c>
      <c r="M40" s="15" t="s">
        <v>18</v>
      </c>
      <c r="N40" s="15" t="s">
        <v>7</v>
      </c>
      <c r="O40" s="15" t="s">
        <v>8</v>
      </c>
      <c r="P40" s="15" t="s">
        <v>9</v>
      </c>
      <c r="Q40" s="15" t="s">
        <v>10</v>
      </c>
      <c r="R40" s="15" t="s">
        <v>11</v>
      </c>
      <c r="S40" s="15" t="s">
        <v>12</v>
      </c>
      <c r="T40" s="15" t="s">
        <v>13</v>
      </c>
      <c r="U40" s="15" t="s">
        <v>14</v>
      </c>
      <c r="V40" s="15" t="s">
        <v>15</v>
      </c>
      <c r="W40" s="15" t="s">
        <v>16</v>
      </c>
      <c r="X40" s="15" t="s">
        <v>17</v>
      </c>
      <c r="Y40" s="15" t="s">
        <v>18</v>
      </c>
      <c r="AB40" s="92"/>
      <c r="AC40" s="7"/>
      <c r="AD40" s="92"/>
    </row>
    <row r="41" spans="1:57">
      <c r="A41" s="13" t="s">
        <v>2</v>
      </c>
      <c r="B41" s="12">
        <v>1526</v>
      </c>
      <c r="C41" s="12">
        <v>1273</v>
      </c>
      <c r="D41" s="12">
        <v>1009</v>
      </c>
      <c r="E41" s="12">
        <v>705</v>
      </c>
      <c r="F41" s="12">
        <v>324</v>
      </c>
      <c r="G41" s="12">
        <v>233</v>
      </c>
      <c r="H41" s="12">
        <v>142</v>
      </c>
      <c r="I41" s="12">
        <v>227</v>
      </c>
      <c r="J41" s="12">
        <v>329</v>
      </c>
      <c r="K41" s="12">
        <v>655</v>
      </c>
      <c r="L41" s="13">
        <v>1276</v>
      </c>
      <c r="M41" s="13">
        <v>1995</v>
      </c>
      <c r="N41" s="12">
        <v>2198</v>
      </c>
      <c r="O41" s="12">
        <v>1844</v>
      </c>
      <c r="P41" s="12">
        <v>1522</v>
      </c>
      <c r="Q41" s="12">
        <v>1360</v>
      </c>
      <c r="R41" s="12">
        <v>903</v>
      </c>
      <c r="S41" s="12">
        <v>430</v>
      </c>
      <c r="T41" s="12">
        <v>291</v>
      </c>
      <c r="U41" s="12">
        <v>450</v>
      </c>
      <c r="V41" s="12">
        <v>625</v>
      </c>
      <c r="W41" s="12">
        <v>1030</v>
      </c>
      <c r="X41" s="13">
        <v>1556</v>
      </c>
      <c r="Y41" s="13">
        <v>2249</v>
      </c>
      <c r="AB41" s="92"/>
      <c r="AC41" s="7"/>
      <c r="AD41" s="92"/>
    </row>
    <row r="42" spans="1:57" s="6" customFormat="1" ht="11.25">
      <c r="A42" s="6" t="s">
        <v>20</v>
      </c>
      <c r="B42" s="6">
        <v>44889</v>
      </c>
      <c r="C42" s="6">
        <v>44889</v>
      </c>
      <c r="D42" s="6">
        <v>44889</v>
      </c>
      <c r="E42" s="6">
        <v>44889</v>
      </c>
      <c r="F42" s="6">
        <v>44889</v>
      </c>
      <c r="G42" s="6">
        <v>44889</v>
      </c>
      <c r="H42" s="6">
        <v>44889</v>
      </c>
      <c r="I42" s="6">
        <v>44889</v>
      </c>
      <c r="J42" s="6">
        <v>44889</v>
      </c>
      <c r="K42" s="6">
        <v>44889</v>
      </c>
      <c r="L42" s="6">
        <v>44889</v>
      </c>
      <c r="M42" s="6">
        <v>44889</v>
      </c>
      <c r="N42" s="6">
        <v>44630</v>
      </c>
      <c r="O42" s="6">
        <v>44630</v>
      </c>
      <c r="P42" s="6">
        <v>44630</v>
      </c>
      <c r="Q42" s="6">
        <v>44630</v>
      </c>
      <c r="R42" s="6">
        <v>44630</v>
      </c>
      <c r="S42" s="6">
        <v>44630</v>
      </c>
      <c r="T42" s="6">
        <v>44630</v>
      </c>
      <c r="U42" s="6">
        <v>44630</v>
      </c>
      <c r="V42" s="6">
        <v>44630</v>
      </c>
      <c r="W42" s="6">
        <v>44630</v>
      </c>
      <c r="X42" s="6">
        <v>44630</v>
      </c>
      <c r="Y42" s="6">
        <v>44630</v>
      </c>
      <c r="AB42" s="92"/>
      <c r="AC42" s="7"/>
      <c r="AD42" s="92"/>
    </row>
    <row r="43" spans="1:57">
      <c r="A43" s="4" t="s">
        <v>19</v>
      </c>
      <c r="B43" s="21">
        <f>+B41/B42</f>
        <v>3.3994965358996633E-2</v>
      </c>
      <c r="C43" s="21">
        <f t="shared" ref="C43:Y43" si="8">+C41/C42</f>
        <v>2.8358840695938872E-2</v>
      </c>
      <c r="D43" s="21">
        <f t="shared" si="8"/>
        <v>2.2477667134487289E-2</v>
      </c>
      <c r="E43" s="21">
        <f t="shared" si="8"/>
        <v>1.5705406669785472E-2</v>
      </c>
      <c r="F43" s="21">
        <f t="shared" si="8"/>
        <v>7.2178039163269397E-3</v>
      </c>
      <c r="G43" s="21">
        <f t="shared" si="8"/>
        <v>5.1905812114326454E-3</v>
      </c>
      <c r="H43" s="21">
        <f t="shared" si="8"/>
        <v>3.1633585065383501E-3</v>
      </c>
      <c r="I43" s="21">
        <f t="shared" si="8"/>
        <v>5.0569181759451088E-3</v>
      </c>
      <c r="J43" s="21">
        <f t="shared" si="8"/>
        <v>7.3291897792332195E-3</v>
      </c>
      <c r="K43" s="21">
        <f t="shared" si="8"/>
        <v>1.4591548040722671E-2</v>
      </c>
      <c r="L43" s="21">
        <f t="shared" si="8"/>
        <v>2.842567221368264E-2</v>
      </c>
      <c r="M43" s="21">
        <f t="shared" si="8"/>
        <v>4.4442959299605692E-2</v>
      </c>
      <c r="N43" s="21">
        <f t="shared" si="8"/>
        <v>4.924938382254089E-2</v>
      </c>
      <c r="O43" s="21">
        <f t="shared" si="8"/>
        <v>4.1317499439838673E-2</v>
      </c>
      <c r="P43" s="21">
        <f t="shared" si="8"/>
        <v>3.4102621555007845E-2</v>
      </c>
      <c r="Q43" s="21">
        <f t="shared" si="8"/>
        <v>3.0472776159533945E-2</v>
      </c>
      <c r="R43" s="21">
        <f t="shared" si="8"/>
        <v>2.0233027111808202E-2</v>
      </c>
      <c r="S43" s="21">
        <f t="shared" si="8"/>
        <v>9.6347748151467631E-3</v>
      </c>
      <c r="T43" s="21">
        <f t="shared" si="8"/>
        <v>6.5202778400179255E-3</v>
      </c>
      <c r="U43" s="21">
        <f t="shared" si="8"/>
        <v>1.008290387631638E-2</v>
      </c>
      <c r="V43" s="21">
        <f t="shared" si="8"/>
        <v>1.4004033161550527E-2</v>
      </c>
      <c r="W43" s="21">
        <f t="shared" si="8"/>
        <v>2.3078646650235266E-2</v>
      </c>
      <c r="X43" s="21">
        <f t="shared" si="8"/>
        <v>3.4864440958996191E-2</v>
      </c>
      <c r="Y43" s="21">
        <f t="shared" si="8"/>
        <v>5.0392112928523414E-2</v>
      </c>
      <c r="AB43" s="92">
        <f t="shared" si="5"/>
        <v>2.5134219964802067E-2</v>
      </c>
      <c r="AC43" s="7"/>
      <c r="AD43" s="92">
        <f t="shared" si="6"/>
        <v>3.8785570244230336E-2</v>
      </c>
    </row>
    <row r="44" spans="1:57">
      <c r="A44" s="4"/>
      <c r="AB44" s="92"/>
      <c r="AC44" s="7"/>
      <c r="AD44" s="92"/>
    </row>
    <row r="45" spans="1:57">
      <c r="B45" s="1">
        <v>1969</v>
      </c>
      <c r="N45" s="1">
        <v>1970</v>
      </c>
      <c r="AB45" s="92"/>
      <c r="AC45" s="7"/>
      <c r="AD45" s="92"/>
    </row>
    <row r="46" spans="1:57" s="15" customFormat="1" ht="11.25">
      <c r="B46" s="15" t="s">
        <v>7</v>
      </c>
      <c r="C46" s="15" t="s">
        <v>8</v>
      </c>
      <c r="D46" s="15" t="s">
        <v>9</v>
      </c>
      <c r="E46" s="15" t="s">
        <v>10</v>
      </c>
      <c r="F46" s="15" t="s">
        <v>11</v>
      </c>
      <c r="G46" s="15" t="s">
        <v>12</v>
      </c>
      <c r="H46" s="15" t="s">
        <v>13</v>
      </c>
      <c r="I46" s="15" t="s">
        <v>14</v>
      </c>
      <c r="J46" s="15" t="s">
        <v>15</v>
      </c>
      <c r="K46" s="15" t="s">
        <v>16</v>
      </c>
      <c r="L46" s="15" t="s">
        <v>17</v>
      </c>
      <c r="M46" s="15" t="s">
        <v>18</v>
      </c>
      <c r="N46" s="15" t="s">
        <v>7</v>
      </c>
      <c r="O46" s="15" t="s">
        <v>8</v>
      </c>
      <c r="P46" s="15" t="s">
        <v>9</v>
      </c>
      <c r="Q46" s="15" t="s">
        <v>10</v>
      </c>
      <c r="R46" s="15" t="s">
        <v>11</v>
      </c>
      <c r="S46" s="15" t="s">
        <v>12</v>
      </c>
      <c r="T46" s="15" t="s">
        <v>13</v>
      </c>
      <c r="U46" s="15" t="s">
        <v>14</v>
      </c>
      <c r="V46" s="15" t="s">
        <v>15</v>
      </c>
      <c r="W46" s="15" t="s">
        <v>16</v>
      </c>
      <c r="X46" s="15" t="s">
        <v>17</v>
      </c>
      <c r="Y46" s="15" t="s">
        <v>18</v>
      </c>
      <c r="AB46" s="92"/>
      <c r="AC46" s="7"/>
      <c r="AD46" s="92"/>
    </row>
    <row r="47" spans="1:57" s="3" customFormat="1">
      <c r="A47" s="16" t="s">
        <v>2</v>
      </c>
      <c r="B47" s="16">
        <v>2297</v>
      </c>
      <c r="C47" s="16">
        <v>1865</v>
      </c>
      <c r="D47" s="16">
        <v>1601</v>
      </c>
      <c r="E47" s="16">
        <v>1372</v>
      </c>
      <c r="F47" s="16">
        <v>763</v>
      </c>
      <c r="G47" s="16">
        <v>509</v>
      </c>
      <c r="H47" s="16">
        <v>433</v>
      </c>
      <c r="I47" s="16">
        <v>642</v>
      </c>
      <c r="J47" s="16">
        <v>811</v>
      </c>
      <c r="K47" s="16">
        <v>1170</v>
      </c>
      <c r="L47" s="16">
        <v>1328</v>
      </c>
      <c r="M47" s="16">
        <v>2013</v>
      </c>
      <c r="N47" s="16">
        <v>1943</v>
      </c>
      <c r="O47" s="16">
        <v>1692</v>
      </c>
      <c r="P47" s="16">
        <v>1363</v>
      </c>
      <c r="Q47" s="16">
        <v>1072</v>
      </c>
      <c r="R47" s="16">
        <v>693</v>
      </c>
      <c r="S47" s="16">
        <v>516</v>
      </c>
      <c r="T47" s="16">
        <v>435</v>
      </c>
      <c r="U47" s="16">
        <v>552</v>
      </c>
      <c r="V47" s="16">
        <v>690</v>
      </c>
      <c r="W47" s="16">
        <v>973</v>
      </c>
      <c r="X47" s="16">
        <v>1377</v>
      </c>
      <c r="Y47" s="16">
        <v>2256</v>
      </c>
      <c r="AB47" s="92"/>
      <c r="AC47" s="7"/>
      <c r="AD47" s="92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</row>
    <row r="48" spans="1:57" s="6" customFormat="1" ht="11.25">
      <c r="A48" s="6" t="s">
        <v>20</v>
      </c>
      <c r="B48" s="6">
        <v>45704</v>
      </c>
      <c r="C48" s="6">
        <v>45704</v>
      </c>
      <c r="D48" s="6">
        <v>45704</v>
      </c>
      <c r="E48" s="6">
        <v>45704</v>
      </c>
      <c r="F48" s="6">
        <v>45704</v>
      </c>
      <c r="G48" s="6">
        <v>45704</v>
      </c>
      <c r="H48" s="6">
        <v>45704</v>
      </c>
      <c r="I48" s="6">
        <v>45704</v>
      </c>
      <c r="J48" s="6">
        <v>45704</v>
      </c>
      <c r="K48" s="6">
        <v>45704</v>
      </c>
      <c r="L48" s="6">
        <v>45704</v>
      </c>
      <c r="M48" s="6">
        <v>45704</v>
      </c>
      <c r="N48" s="6">
        <v>45200</v>
      </c>
      <c r="O48" s="6">
        <v>45200</v>
      </c>
      <c r="P48" s="6">
        <v>45200</v>
      </c>
      <c r="Q48" s="6">
        <v>45200</v>
      </c>
      <c r="R48" s="6">
        <v>45200</v>
      </c>
      <c r="S48" s="6">
        <v>45200</v>
      </c>
      <c r="T48" s="6">
        <v>45200</v>
      </c>
      <c r="U48" s="6">
        <v>45200</v>
      </c>
      <c r="V48" s="6">
        <v>45200</v>
      </c>
      <c r="W48" s="6">
        <v>45200</v>
      </c>
      <c r="X48" s="6">
        <v>45200</v>
      </c>
      <c r="Y48" s="6">
        <v>45200</v>
      </c>
      <c r="AB48" s="92"/>
      <c r="AC48" s="7"/>
      <c r="AD48" s="92"/>
    </row>
    <row r="49" spans="1:30">
      <c r="A49" s="4" t="s">
        <v>19</v>
      </c>
      <c r="B49" s="21">
        <f>+B47/B48</f>
        <v>5.0258183091195521E-2</v>
      </c>
      <c r="C49" s="21">
        <f t="shared" ref="C49:Y49" si="9">+C47/C48</f>
        <v>4.08060563626816E-2</v>
      </c>
      <c r="D49" s="21">
        <f t="shared" si="9"/>
        <v>3.5029756695256431E-2</v>
      </c>
      <c r="E49" s="21">
        <f t="shared" si="9"/>
        <v>3.001925433222475E-2</v>
      </c>
      <c r="F49" s="21">
        <f t="shared" si="9"/>
        <v>1.6694381235778051E-2</v>
      </c>
      <c r="G49" s="21">
        <f t="shared" si="9"/>
        <v>1.113688079817959E-2</v>
      </c>
      <c r="H49" s="21">
        <f t="shared" si="9"/>
        <v>9.4740066514965859E-3</v>
      </c>
      <c r="I49" s="21">
        <f t="shared" si="9"/>
        <v>1.4046910554874847E-2</v>
      </c>
      <c r="J49" s="21">
        <f t="shared" si="9"/>
        <v>1.7744617538946263E-2</v>
      </c>
      <c r="K49" s="21">
        <f t="shared" si="9"/>
        <v>2.5599509889725189E-2</v>
      </c>
      <c r="L49" s="21">
        <f t="shared" si="9"/>
        <v>2.9056537720987222E-2</v>
      </c>
      <c r="M49" s="21">
        <f t="shared" si="9"/>
        <v>4.4044284964116928E-2</v>
      </c>
      <c r="N49" s="21">
        <f t="shared" si="9"/>
        <v>4.2986725663716814E-2</v>
      </c>
      <c r="O49" s="21">
        <f t="shared" si="9"/>
        <v>3.7433628318584072E-2</v>
      </c>
      <c r="P49" s="21">
        <f t="shared" si="9"/>
        <v>3.0154867256637168E-2</v>
      </c>
      <c r="Q49" s="21">
        <f t="shared" si="9"/>
        <v>2.3716814159292034E-2</v>
      </c>
      <c r="R49" s="21">
        <f t="shared" si="9"/>
        <v>1.5331858407079646E-2</v>
      </c>
      <c r="S49" s="21">
        <f t="shared" si="9"/>
        <v>1.1415929203539822E-2</v>
      </c>
      <c r="T49" s="21">
        <f t="shared" si="9"/>
        <v>9.6238938053097352E-3</v>
      </c>
      <c r="U49" s="21">
        <f t="shared" si="9"/>
        <v>1.2212389380530974E-2</v>
      </c>
      <c r="V49" s="21">
        <f t="shared" si="9"/>
        <v>1.5265486725663717E-2</v>
      </c>
      <c r="W49" s="21">
        <f t="shared" si="9"/>
        <v>2.152654867256637E-2</v>
      </c>
      <c r="X49" s="21">
        <f t="shared" si="9"/>
        <v>3.0464601769911503E-2</v>
      </c>
      <c r="Y49" s="21">
        <f t="shared" si="9"/>
        <v>4.9911504424778763E-2</v>
      </c>
      <c r="AB49" s="92">
        <f t="shared" si="5"/>
        <v>3.9028312620339574E-2</v>
      </c>
      <c r="AC49" s="7"/>
      <c r="AD49" s="92">
        <f t="shared" si="6"/>
        <v>3.3573008849557523E-2</v>
      </c>
    </row>
    <row r="50" spans="1:30">
      <c r="A50" s="4"/>
      <c r="AB50" s="92"/>
      <c r="AC50" s="7"/>
      <c r="AD50" s="92"/>
    </row>
    <row r="51" spans="1:30">
      <c r="B51" s="1">
        <v>1971</v>
      </c>
      <c r="N51" s="1">
        <v>1972</v>
      </c>
      <c r="AB51" s="92"/>
      <c r="AC51" s="7"/>
      <c r="AD51" s="92"/>
    </row>
    <row r="52" spans="1:30" s="15" customFormat="1" ht="11.25">
      <c r="B52" s="15" t="s">
        <v>7</v>
      </c>
      <c r="C52" s="15" t="s">
        <v>8</v>
      </c>
      <c r="D52" s="15" t="s">
        <v>9</v>
      </c>
      <c r="E52" s="15" t="s">
        <v>10</v>
      </c>
      <c r="F52" s="15" t="s">
        <v>11</v>
      </c>
      <c r="G52" s="15" t="s">
        <v>12</v>
      </c>
      <c r="H52" s="15" t="s">
        <v>13</v>
      </c>
      <c r="I52" s="15" t="s">
        <v>14</v>
      </c>
      <c r="J52" s="15" t="s">
        <v>15</v>
      </c>
      <c r="K52" s="15" t="s">
        <v>16</v>
      </c>
      <c r="L52" s="15" t="s">
        <v>17</v>
      </c>
      <c r="M52" s="15" t="s">
        <v>18</v>
      </c>
      <c r="N52" s="15" t="s">
        <v>7</v>
      </c>
      <c r="O52" s="15" t="s">
        <v>8</v>
      </c>
      <c r="P52" s="15" t="s">
        <v>9</v>
      </c>
      <c r="Q52" s="15" t="s">
        <v>10</v>
      </c>
      <c r="R52" s="15" t="s">
        <v>11</v>
      </c>
      <c r="S52" s="15" t="s">
        <v>12</v>
      </c>
      <c r="T52" s="15" t="s">
        <v>13</v>
      </c>
      <c r="U52" s="15" t="s">
        <v>14</v>
      </c>
      <c r="V52" s="15" t="s">
        <v>15</v>
      </c>
      <c r="W52" s="15" t="s">
        <v>16</v>
      </c>
      <c r="X52" s="15" t="s">
        <v>17</v>
      </c>
      <c r="Y52" s="15" t="s">
        <v>18</v>
      </c>
      <c r="AB52" s="92"/>
      <c r="AC52" s="7"/>
      <c r="AD52" s="92"/>
    </row>
    <row r="53" spans="1:30">
      <c r="A53" s="13" t="s">
        <v>2</v>
      </c>
      <c r="B53" s="12">
        <v>1972</v>
      </c>
      <c r="C53" s="12">
        <v>1337</v>
      </c>
      <c r="D53" s="12">
        <v>1056</v>
      </c>
      <c r="E53" s="12">
        <v>1011</v>
      </c>
      <c r="F53" s="12">
        <v>738</v>
      </c>
      <c r="G53" s="12">
        <v>434</v>
      </c>
      <c r="H53" s="12">
        <v>399</v>
      </c>
      <c r="I53" s="12">
        <v>521</v>
      </c>
      <c r="J53" s="12">
        <v>682</v>
      </c>
      <c r="K53" s="12">
        <v>859</v>
      </c>
      <c r="L53" s="13">
        <v>1114</v>
      </c>
      <c r="M53" s="13">
        <v>1664</v>
      </c>
      <c r="N53" s="12">
        <v>1351</v>
      </c>
      <c r="O53" s="12">
        <v>946</v>
      </c>
      <c r="P53" s="12">
        <v>768</v>
      </c>
      <c r="Q53" s="12">
        <v>728</v>
      </c>
      <c r="R53" s="12">
        <v>559</v>
      </c>
      <c r="S53" s="12">
        <v>402</v>
      </c>
      <c r="T53" s="12">
        <v>373</v>
      </c>
      <c r="U53" s="12">
        <v>574</v>
      </c>
      <c r="V53" s="12">
        <v>636</v>
      </c>
      <c r="W53" s="12">
        <v>906</v>
      </c>
      <c r="X53" s="13">
        <v>1291</v>
      </c>
      <c r="Y53" s="13">
        <v>1595</v>
      </c>
      <c r="AB53" s="92"/>
      <c r="AC53" s="7"/>
      <c r="AD53" s="92"/>
    </row>
    <row r="54" spans="1:30" s="6" customFormat="1" ht="11.25">
      <c r="A54" s="6" t="s">
        <v>20</v>
      </c>
      <c r="B54" s="6">
        <v>46762</v>
      </c>
      <c r="C54" s="6">
        <v>46762</v>
      </c>
      <c r="D54" s="6">
        <v>46762</v>
      </c>
      <c r="E54" s="6">
        <v>46762</v>
      </c>
      <c r="F54" s="6">
        <v>46762</v>
      </c>
      <c r="G54" s="6">
        <v>46762</v>
      </c>
      <c r="H54" s="6">
        <v>46762</v>
      </c>
      <c r="I54" s="6">
        <v>46762</v>
      </c>
      <c r="J54" s="6">
        <v>46762</v>
      </c>
      <c r="K54" s="6">
        <v>46762</v>
      </c>
      <c r="L54" s="6">
        <v>46762</v>
      </c>
      <c r="M54" s="6">
        <v>46762</v>
      </c>
      <c r="N54" s="6">
        <v>46889</v>
      </c>
      <c r="O54" s="6">
        <v>46889</v>
      </c>
      <c r="P54" s="6">
        <v>46889</v>
      </c>
      <c r="Q54" s="6">
        <v>46889</v>
      </c>
      <c r="R54" s="6">
        <v>46889</v>
      </c>
      <c r="S54" s="6">
        <v>46889</v>
      </c>
      <c r="T54" s="6">
        <v>46889</v>
      </c>
      <c r="U54" s="6">
        <v>46889</v>
      </c>
      <c r="V54" s="6">
        <v>46889</v>
      </c>
      <c r="W54" s="6">
        <v>46889</v>
      </c>
      <c r="X54" s="6">
        <v>46889</v>
      </c>
      <c r="Y54" s="6">
        <v>46889</v>
      </c>
      <c r="AB54" s="92"/>
      <c r="AC54" s="7"/>
      <c r="AD54" s="92"/>
    </row>
    <row r="55" spans="1:30">
      <c r="A55" s="4" t="s">
        <v>19</v>
      </c>
      <c r="B55" s="21">
        <f>+B53/B54</f>
        <v>4.2170993541764679E-2</v>
      </c>
      <c r="C55" s="21">
        <f t="shared" ref="C55:Y55" si="10">+C53/C54</f>
        <v>2.8591591463153841E-2</v>
      </c>
      <c r="D55" s="21">
        <f t="shared" si="10"/>
        <v>2.2582438732304009E-2</v>
      </c>
      <c r="E55" s="21">
        <f t="shared" si="10"/>
        <v>2.1620118899961509E-2</v>
      </c>
      <c r="F55" s="21">
        <f t="shared" si="10"/>
        <v>1.5782045250417005E-2</v>
      </c>
      <c r="G55" s="21">
        <f t="shared" si="10"/>
        <v>9.2810401608143366E-3</v>
      </c>
      <c r="H55" s="21">
        <f t="shared" si="10"/>
        <v>8.5325691801035036E-3</v>
      </c>
      <c r="I55" s="21">
        <f t="shared" si="10"/>
        <v>1.1141525170009837E-2</v>
      </c>
      <c r="J55" s="21">
        <f t="shared" si="10"/>
        <v>1.4584491681279671E-2</v>
      </c>
      <c r="K55" s="21">
        <f t="shared" si="10"/>
        <v>1.8369616355160174E-2</v>
      </c>
      <c r="L55" s="21">
        <f t="shared" si="10"/>
        <v>2.3822762071767676E-2</v>
      </c>
      <c r="M55" s="21">
        <f t="shared" si="10"/>
        <v>3.5584448911509345E-2</v>
      </c>
      <c r="N55" s="21">
        <f t="shared" si="10"/>
        <v>2.8812727931924333E-2</v>
      </c>
      <c r="O55" s="21">
        <f t="shared" si="10"/>
        <v>2.0175307641451087E-2</v>
      </c>
      <c r="P55" s="21">
        <f t="shared" si="10"/>
        <v>1.6379108106378895E-2</v>
      </c>
      <c r="Q55" s="21">
        <f t="shared" si="10"/>
        <v>1.5526029559171661E-2</v>
      </c>
      <c r="R55" s="21">
        <f t="shared" si="10"/>
        <v>1.1921772697221097E-2</v>
      </c>
      <c r="S55" s="21">
        <f t="shared" si="10"/>
        <v>8.5734393994327026E-3</v>
      </c>
      <c r="T55" s="21">
        <f t="shared" si="10"/>
        <v>7.9549574527074587E-3</v>
      </c>
      <c r="U55" s="21">
        <f t="shared" si="10"/>
        <v>1.2241677152423809E-2</v>
      </c>
      <c r="V55" s="21">
        <f t="shared" si="10"/>
        <v>1.3563948900595021E-2</v>
      </c>
      <c r="W55" s="21">
        <f t="shared" si="10"/>
        <v>1.9322229094243852E-2</v>
      </c>
      <c r="X55" s="21">
        <f t="shared" si="10"/>
        <v>2.7533110111113479E-2</v>
      </c>
      <c r="Y55" s="21">
        <f t="shared" si="10"/>
        <v>3.4016507069888458E-2</v>
      </c>
      <c r="AB55" s="92">
        <f t="shared" si="5"/>
        <v>2.8741285659296012E-2</v>
      </c>
      <c r="AC55" s="7"/>
      <c r="AD55" s="92">
        <f t="shared" si="6"/>
        <v>2.0223293309731494E-2</v>
      </c>
    </row>
    <row r="56" spans="1:30">
      <c r="B56" s="1">
        <v>1973</v>
      </c>
      <c r="N56" s="1">
        <v>1974</v>
      </c>
      <c r="AB56" s="92"/>
      <c r="AC56" s="7"/>
      <c r="AD56" s="92"/>
    </row>
    <row r="57" spans="1:30" s="15" customFormat="1" ht="11.25">
      <c r="B57" s="15" t="s">
        <v>7</v>
      </c>
      <c r="C57" s="15" t="s">
        <v>8</v>
      </c>
      <c r="D57" s="15" t="s">
        <v>9</v>
      </c>
      <c r="E57" s="15" t="s">
        <v>10</v>
      </c>
      <c r="F57" s="15" t="s">
        <v>11</v>
      </c>
      <c r="G57" s="15" t="s">
        <v>12</v>
      </c>
      <c r="H57" s="15" t="s">
        <v>13</v>
      </c>
      <c r="I57" s="15" t="s">
        <v>14</v>
      </c>
      <c r="J57" s="15" t="s">
        <v>15</v>
      </c>
      <c r="K57" s="15" t="s">
        <v>16</v>
      </c>
      <c r="L57" s="15" t="s">
        <v>17</v>
      </c>
      <c r="M57" s="15" t="s">
        <v>18</v>
      </c>
      <c r="N57" s="15" t="s">
        <v>7</v>
      </c>
      <c r="O57" s="15" t="s">
        <v>8</v>
      </c>
      <c r="P57" s="15" t="s">
        <v>9</v>
      </c>
      <c r="Q57" s="15" t="s">
        <v>10</v>
      </c>
      <c r="R57" s="15" t="s">
        <v>11</v>
      </c>
      <c r="S57" s="15" t="s">
        <v>12</v>
      </c>
      <c r="T57" s="15" t="s">
        <v>13</v>
      </c>
      <c r="U57" s="15" t="s">
        <v>14</v>
      </c>
      <c r="V57" s="15" t="s">
        <v>15</v>
      </c>
      <c r="W57" s="15" t="s">
        <v>16</v>
      </c>
      <c r="X57" s="15" t="s">
        <v>17</v>
      </c>
      <c r="Y57" s="15" t="s">
        <v>18</v>
      </c>
      <c r="AB57" s="92"/>
      <c r="AC57" s="7"/>
      <c r="AD57" s="92"/>
    </row>
    <row r="58" spans="1:30">
      <c r="A58" s="13" t="s">
        <v>2</v>
      </c>
      <c r="B58" s="12">
        <v>1128</v>
      </c>
      <c r="C58" s="12">
        <v>1012</v>
      </c>
      <c r="D58" s="12">
        <v>941</v>
      </c>
      <c r="E58" s="12">
        <v>939</v>
      </c>
      <c r="F58" s="12">
        <v>527</v>
      </c>
      <c r="G58" s="12">
        <v>366</v>
      </c>
      <c r="H58" s="12">
        <v>313</v>
      </c>
      <c r="I58" s="12">
        <v>568</v>
      </c>
      <c r="J58" s="12">
        <v>581</v>
      </c>
      <c r="K58" s="12">
        <v>913</v>
      </c>
      <c r="L58" s="13">
        <v>1223</v>
      </c>
      <c r="M58" s="13">
        <v>1714</v>
      </c>
      <c r="N58" s="12">
        <v>1356</v>
      </c>
      <c r="O58" s="12">
        <v>1069</v>
      </c>
      <c r="P58" s="12">
        <v>822</v>
      </c>
      <c r="Q58" s="12">
        <v>731</v>
      </c>
      <c r="R58" s="12">
        <v>340</v>
      </c>
      <c r="S58" s="12">
        <v>317</v>
      </c>
      <c r="T58" s="12">
        <v>379</v>
      </c>
      <c r="U58" s="12">
        <v>600</v>
      </c>
      <c r="V58" s="12">
        <v>614</v>
      </c>
      <c r="W58" s="12">
        <v>783</v>
      </c>
      <c r="X58" s="13">
        <v>1032</v>
      </c>
      <c r="Y58" s="13">
        <v>1269</v>
      </c>
      <c r="AB58" s="92"/>
      <c r="AC58" s="7"/>
      <c r="AD58" s="92"/>
    </row>
    <row r="59" spans="1:30" s="6" customFormat="1" ht="11.25">
      <c r="A59" s="6" t="s">
        <v>20</v>
      </c>
      <c r="B59" s="6">
        <v>44842</v>
      </c>
      <c r="C59" s="6">
        <v>44842</v>
      </c>
      <c r="D59" s="6">
        <v>44842</v>
      </c>
      <c r="E59" s="6">
        <v>44842</v>
      </c>
      <c r="F59" s="6">
        <v>44842</v>
      </c>
      <c r="G59" s="6">
        <v>44842</v>
      </c>
      <c r="H59" s="6">
        <v>44842</v>
      </c>
      <c r="I59" s="6">
        <v>44842</v>
      </c>
      <c r="J59" s="6">
        <v>44842</v>
      </c>
      <c r="K59" s="6">
        <v>44842</v>
      </c>
      <c r="L59" s="6">
        <v>44842</v>
      </c>
      <c r="M59" s="6">
        <v>44842</v>
      </c>
      <c r="N59" s="6">
        <v>45647</v>
      </c>
      <c r="O59" s="6">
        <v>45647</v>
      </c>
      <c r="P59" s="6">
        <v>45647</v>
      </c>
      <c r="Q59" s="6">
        <v>45647</v>
      </c>
      <c r="R59" s="6">
        <v>45647</v>
      </c>
      <c r="S59" s="6">
        <v>45647</v>
      </c>
      <c r="T59" s="6">
        <v>45647</v>
      </c>
      <c r="U59" s="6">
        <v>45647</v>
      </c>
      <c r="V59" s="6">
        <v>45647</v>
      </c>
      <c r="W59" s="6">
        <v>45647</v>
      </c>
      <c r="X59" s="6">
        <v>45647</v>
      </c>
      <c r="Y59" s="6">
        <v>45647</v>
      </c>
      <c r="AB59" s="92"/>
      <c r="AC59" s="7"/>
      <c r="AD59" s="92"/>
    </row>
    <row r="60" spans="1:30">
      <c r="A60" s="4" t="s">
        <v>19</v>
      </c>
      <c r="B60" s="21">
        <f>+B58/B59</f>
        <v>2.5154988626733866E-2</v>
      </c>
      <c r="C60" s="21">
        <f t="shared" ref="C60:Y60" si="11">+C58/C59</f>
        <v>2.2568128094197403E-2</v>
      </c>
      <c r="D60" s="21">
        <f t="shared" si="11"/>
        <v>2.0984791044110433E-2</v>
      </c>
      <c r="E60" s="21">
        <f t="shared" si="11"/>
        <v>2.0940190000446012E-2</v>
      </c>
      <c r="F60" s="21">
        <f t="shared" si="11"/>
        <v>1.1752375005575131E-2</v>
      </c>
      <c r="G60" s="21">
        <f t="shared" si="11"/>
        <v>8.1619909905891793E-3</v>
      </c>
      <c r="H60" s="21">
        <f t="shared" si="11"/>
        <v>6.9800633334820032E-3</v>
      </c>
      <c r="I60" s="21">
        <f t="shared" si="11"/>
        <v>1.2666696400695777E-2</v>
      </c>
      <c r="J60" s="21">
        <f t="shared" si="11"/>
        <v>1.2956603184514517E-2</v>
      </c>
      <c r="K60" s="21">
        <f t="shared" si="11"/>
        <v>2.0360376432808528E-2</v>
      </c>
      <c r="L60" s="21">
        <f t="shared" si="11"/>
        <v>2.7273538200793899E-2</v>
      </c>
      <c r="M60" s="21">
        <f t="shared" si="11"/>
        <v>3.8223094420409436E-2</v>
      </c>
      <c r="N60" s="21">
        <f t="shared" si="11"/>
        <v>2.9706223848226607E-2</v>
      </c>
      <c r="O60" s="21">
        <f t="shared" si="11"/>
        <v>2.341884461191316E-2</v>
      </c>
      <c r="P60" s="21">
        <f t="shared" si="11"/>
        <v>1.8007755164632943E-2</v>
      </c>
      <c r="Q60" s="21">
        <f t="shared" si="11"/>
        <v>1.6014195894582337E-2</v>
      </c>
      <c r="R60" s="21">
        <f t="shared" si="11"/>
        <v>7.4484632067824833E-3</v>
      </c>
      <c r="S60" s="21">
        <f t="shared" si="11"/>
        <v>6.944596578088374E-3</v>
      </c>
      <c r="T60" s="21">
        <f t="shared" si="11"/>
        <v>8.3028457510898861E-3</v>
      </c>
      <c r="U60" s="21">
        <f t="shared" si="11"/>
        <v>1.31443468354985E-2</v>
      </c>
      <c r="V60" s="21">
        <f t="shared" si="11"/>
        <v>1.3451048261660131E-2</v>
      </c>
      <c r="W60" s="21">
        <f t="shared" si="11"/>
        <v>1.7153372620325541E-2</v>
      </c>
      <c r="X60" s="21">
        <f t="shared" si="11"/>
        <v>2.2608276557057418E-2</v>
      </c>
      <c r="Y60" s="21">
        <f t="shared" si="11"/>
        <v>2.7800293557079327E-2</v>
      </c>
      <c r="AB60" s="92">
        <f t="shared" si="5"/>
        <v>2.2412024441371931E-2</v>
      </c>
      <c r="AC60" s="7"/>
      <c r="AD60" s="92">
        <f t="shared" si="6"/>
        <v>2.1786754879838763E-2</v>
      </c>
    </row>
    <row r="61" spans="1:30">
      <c r="A61" s="4"/>
      <c r="B61" s="22"/>
      <c r="AB61" s="92"/>
      <c r="AC61" s="7"/>
      <c r="AD61" s="92"/>
    </row>
    <row r="62" spans="1:30">
      <c r="B62" s="1">
        <v>1975</v>
      </c>
      <c r="N62" s="1">
        <v>1976</v>
      </c>
      <c r="AB62" s="92"/>
      <c r="AC62" s="7"/>
      <c r="AD62" s="92"/>
    </row>
    <row r="63" spans="1:30" s="15" customFormat="1" ht="11.25">
      <c r="B63" s="15" t="s">
        <v>7</v>
      </c>
      <c r="C63" s="15" t="s">
        <v>8</v>
      </c>
      <c r="D63" s="15" t="s">
        <v>9</v>
      </c>
      <c r="E63" s="15" t="s">
        <v>10</v>
      </c>
      <c r="F63" s="15" t="s">
        <v>11</v>
      </c>
      <c r="G63" s="15" t="s">
        <v>12</v>
      </c>
      <c r="H63" s="15" t="s">
        <v>13</v>
      </c>
      <c r="I63" s="15" t="s">
        <v>14</v>
      </c>
      <c r="J63" s="15" t="s">
        <v>15</v>
      </c>
      <c r="K63" s="15" t="s">
        <v>16</v>
      </c>
      <c r="L63" s="15" t="s">
        <v>17</v>
      </c>
      <c r="M63" s="15" t="s">
        <v>18</v>
      </c>
      <c r="N63" s="15" t="s">
        <v>7</v>
      </c>
      <c r="O63" s="15" t="s">
        <v>8</v>
      </c>
      <c r="P63" s="15" t="s">
        <v>9</v>
      </c>
      <c r="Q63" s="15" t="s">
        <v>10</v>
      </c>
      <c r="R63" s="15" t="s">
        <v>11</v>
      </c>
      <c r="S63" s="15" t="s">
        <v>12</v>
      </c>
      <c r="T63" s="15" t="s">
        <v>13</v>
      </c>
      <c r="U63" s="15" t="s">
        <v>14</v>
      </c>
      <c r="V63" s="15" t="s">
        <v>15</v>
      </c>
      <c r="W63" s="15" t="s">
        <v>16</v>
      </c>
      <c r="X63" s="15" t="s">
        <v>17</v>
      </c>
      <c r="Y63" s="15" t="s">
        <v>18</v>
      </c>
      <c r="AB63" s="92"/>
      <c r="AC63" s="7"/>
      <c r="AD63" s="92"/>
    </row>
    <row r="64" spans="1:30">
      <c r="A64" s="13" t="s">
        <v>2</v>
      </c>
      <c r="B64" s="12">
        <v>1314</v>
      </c>
      <c r="C64" s="12">
        <v>1425</v>
      </c>
      <c r="D64" s="12">
        <v>1215</v>
      </c>
      <c r="E64" s="12">
        <v>1162</v>
      </c>
      <c r="F64" s="12">
        <v>749</v>
      </c>
      <c r="G64" s="12">
        <v>608</v>
      </c>
      <c r="H64" s="12">
        <v>642</v>
      </c>
      <c r="I64" s="12">
        <v>870</v>
      </c>
      <c r="J64" s="12">
        <v>1007</v>
      </c>
      <c r="K64" s="12">
        <v>1309</v>
      </c>
      <c r="L64" s="13">
        <v>1543</v>
      </c>
      <c r="M64" s="13">
        <v>2032</v>
      </c>
      <c r="N64" s="12">
        <v>2039</v>
      </c>
      <c r="O64" s="12">
        <v>1782</v>
      </c>
      <c r="P64" s="12">
        <v>1320</v>
      </c>
      <c r="Q64" s="12">
        <v>1350</v>
      </c>
      <c r="R64" s="12">
        <v>1310</v>
      </c>
      <c r="S64" s="12">
        <v>1087</v>
      </c>
      <c r="T64" s="12">
        <v>1110</v>
      </c>
      <c r="U64" s="12">
        <v>1186</v>
      </c>
      <c r="V64" s="12">
        <v>1055</v>
      </c>
      <c r="W64" s="12">
        <v>1109</v>
      </c>
      <c r="X64" s="13">
        <v>1408</v>
      </c>
      <c r="Y64" s="13">
        <v>1843</v>
      </c>
      <c r="AB64" s="92"/>
      <c r="AC64" s="7"/>
      <c r="AD64" s="92"/>
    </row>
    <row r="65" spans="1:30" s="6" customFormat="1" ht="11.25">
      <c r="A65" s="6" t="s">
        <v>20</v>
      </c>
      <c r="B65" s="6">
        <v>46240</v>
      </c>
      <c r="C65" s="6">
        <v>46240</v>
      </c>
      <c r="D65" s="6">
        <v>46240</v>
      </c>
      <c r="E65" s="6">
        <v>46240</v>
      </c>
      <c r="F65" s="6">
        <v>46240</v>
      </c>
      <c r="G65" s="6">
        <v>46240</v>
      </c>
      <c r="H65" s="6">
        <v>46240</v>
      </c>
      <c r="I65" s="6">
        <v>46240</v>
      </c>
      <c r="J65" s="6">
        <v>46240</v>
      </c>
      <c r="K65" s="6">
        <v>46240</v>
      </c>
      <c r="L65" s="6">
        <v>46240</v>
      </c>
      <c r="M65" s="6">
        <v>46240</v>
      </c>
      <c r="N65" s="6">
        <v>53192</v>
      </c>
      <c r="O65" s="6">
        <v>53192</v>
      </c>
      <c r="P65" s="6">
        <v>53192</v>
      </c>
      <c r="Q65" s="6">
        <v>53192</v>
      </c>
      <c r="R65" s="6">
        <v>53192</v>
      </c>
      <c r="S65" s="6">
        <v>53192</v>
      </c>
      <c r="T65" s="6">
        <v>53192</v>
      </c>
      <c r="U65" s="6">
        <v>53192</v>
      </c>
      <c r="V65" s="6">
        <v>53192</v>
      </c>
      <c r="W65" s="6">
        <v>53192</v>
      </c>
      <c r="X65" s="6">
        <v>53192</v>
      </c>
      <c r="Y65" s="6">
        <v>53192</v>
      </c>
      <c r="AB65" s="92"/>
      <c r="AC65" s="7"/>
      <c r="AD65" s="92"/>
    </row>
    <row r="66" spans="1:30">
      <c r="A66" s="4" t="s">
        <v>19</v>
      </c>
      <c r="B66" s="21">
        <f>+B64/B65</f>
        <v>2.841695501730104E-2</v>
      </c>
      <c r="C66" s="21">
        <f t="shared" ref="C66:Y66" si="12">+C64/C65</f>
        <v>3.0817474048442907E-2</v>
      </c>
      <c r="D66" s="21">
        <f t="shared" si="12"/>
        <v>2.6275951557093426E-2</v>
      </c>
      <c r="E66" s="21">
        <f t="shared" si="12"/>
        <v>2.5129757785467128E-2</v>
      </c>
      <c r="F66" s="21">
        <f t="shared" si="12"/>
        <v>1.6198096885813147E-2</v>
      </c>
      <c r="G66" s="21">
        <f t="shared" si="12"/>
        <v>1.314878892733564E-2</v>
      </c>
      <c r="H66" s="21">
        <f t="shared" si="12"/>
        <v>1.3884083044982698E-2</v>
      </c>
      <c r="I66" s="21">
        <f t="shared" si="12"/>
        <v>1.8814878892733564E-2</v>
      </c>
      <c r="J66" s="21">
        <f t="shared" si="12"/>
        <v>2.1777681660899655E-2</v>
      </c>
      <c r="K66" s="21">
        <f t="shared" si="12"/>
        <v>2.8308823529411765E-2</v>
      </c>
      <c r="L66" s="21">
        <f t="shared" si="12"/>
        <v>3.3369377162629756E-2</v>
      </c>
      <c r="M66" s="21">
        <f t="shared" si="12"/>
        <v>4.3944636678200692E-2</v>
      </c>
      <c r="N66" s="21">
        <f t="shared" si="12"/>
        <v>3.8332832004812752E-2</v>
      </c>
      <c r="O66" s="21">
        <f t="shared" si="12"/>
        <v>3.3501278387727478E-2</v>
      </c>
      <c r="P66" s="21">
        <f t="shared" si="12"/>
        <v>2.4815761768687019E-2</v>
      </c>
      <c r="Q66" s="21">
        <f t="shared" si="12"/>
        <v>2.5379756354338999E-2</v>
      </c>
      <c r="R66" s="21">
        <f t="shared" si="12"/>
        <v>2.4627763573469696E-2</v>
      </c>
      <c r="S66" s="21">
        <f t="shared" si="12"/>
        <v>2.0435403820123328E-2</v>
      </c>
      <c r="T66" s="21">
        <f t="shared" si="12"/>
        <v>2.0867799669123176E-2</v>
      </c>
      <c r="U66" s="21">
        <f t="shared" si="12"/>
        <v>2.2296585952774853E-2</v>
      </c>
      <c r="V66" s="21">
        <f t="shared" si="12"/>
        <v>1.9833809595427885E-2</v>
      </c>
      <c r="W66" s="21">
        <f t="shared" si="12"/>
        <v>2.0848999849601445E-2</v>
      </c>
      <c r="X66" s="21">
        <f t="shared" si="12"/>
        <v>2.6470145886599489E-2</v>
      </c>
      <c r="Y66" s="21">
        <f t="shared" si="12"/>
        <v>3.4648067378553166E-2</v>
      </c>
      <c r="AB66" s="92">
        <f t="shared" si="5"/>
        <v>2.7660034602076122E-2</v>
      </c>
      <c r="AC66" s="7"/>
      <c r="AD66" s="92">
        <f t="shared" si="6"/>
        <v>3.0507407128891564E-2</v>
      </c>
    </row>
    <row r="67" spans="1:30">
      <c r="A67" s="4"/>
      <c r="B67" s="22"/>
      <c r="AB67" s="92"/>
      <c r="AC67" s="7"/>
      <c r="AD67" s="92"/>
    </row>
    <row r="68" spans="1:30">
      <c r="B68" s="1">
        <v>1977</v>
      </c>
      <c r="N68" s="1">
        <v>1978</v>
      </c>
      <c r="AB68" s="92"/>
      <c r="AC68" s="7"/>
      <c r="AD68" s="92"/>
    </row>
    <row r="69" spans="1:30" s="15" customFormat="1" ht="11.25">
      <c r="B69" s="15" t="s">
        <v>7</v>
      </c>
      <c r="C69" s="15" t="s">
        <v>8</v>
      </c>
      <c r="D69" s="15" t="s">
        <v>9</v>
      </c>
      <c r="E69" s="15" t="s">
        <v>10</v>
      </c>
      <c r="F69" s="15" t="s">
        <v>11</v>
      </c>
      <c r="G69" s="15" t="s">
        <v>12</v>
      </c>
      <c r="H69" s="15" t="s">
        <v>13</v>
      </c>
      <c r="I69" s="15" t="s">
        <v>14</v>
      </c>
      <c r="J69" s="15" t="s">
        <v>15</v>
      </c>
      <c r="K69" s="15" t="s">
        <v>16</v>
      </c>
      <c r="L69" s="15" t="s">
        <v>17</v>
      </c>
      <c r="M69" s="15" t="s">
        <v>18</v>
      </c>
      <c r="N69" s="15" t="s">
        <v>7</v>
      </c>
      <c r="O69" s="15" t="s">
        <v>8</v>
      </c>
      <c r="P69" s="15" t="s">
        <v>9</v>
      </c>
      <c r="Q69" s="15" t="s">
        <v>10</v>
      </c>
      <c r="R69" s="15" t="s">
        <v>11</v>
      </c>
      <c r="S69" s="15" t="s">
        <v>12</v>
      </c>
      <c r="T69" s="15" t="s">
        <v>13</v>
      </c>
      <c r="U69" s="15" t="s">
        <v>14</v>
      </c>
      <c r="V69" s="15" t="s">
        <v>15</v>
      </c>
      <c r="W69" s="15" t="s">
        <v>16</v>
      </c>
      <c r="X69" s="15" t="s">
        <v>17</v>
      </c>
      <c r="Y69" s="15" t="s">
        <v>18</v>
      </c>
      <c r="AB69" s="92"/>
      <c r="AC69" s="7"/>
      <c r="AD69" s="92"/>
    </row>
    <row r="70" spans="1:30">
      <c r="A70" s="13" t="s">
        <v>2</v>
      </c>
      <c r="B70" s="12">
        <v>1636</v>
      </c>
      <c r="C70" s="12">
        <v>1277</v>
      </c>
      <c r="D70" s="12">
        <v>1219</v>
      </c>
      <c r="E70" s="12">
        <v>1041</v>
      </c>
      <c r="F70" s="12">
        <v>848</v>
      </c>
      <c r="G70" s="12">
        <v>737</v>
      </c>
      <c r="H70" s="12">
        <v>690</v>
      </c>
      <c r="I70" s="12">
        <v>825</v>
      </c>
      <c r="J70" s="12">
        <v>800</v>
      </c>
      <c r="K70" s="12">
        <v>881</v>
      </c>
      <c r="L70" s="13">
        <v>908</v>
      </c>
      <c r="M70" s="13">
        <v>1403</v>
      </c>
      <c r="N70" s="12">
        <v>1461</v>
      </c>
      <c r="O70" s="12">
        <v>1262</v>
      </c>
      <c r="P70" s="12">
        <v>1112</v>
      </c>
      <c r="Q70" s="12">
        <v>1030</v>
      </c>
      <c r="R70" s="12">
        <v>801</v>
      </c>
      <c r="S70" s="12">
        <v>500</v>
      </c>
      <c r="T70" s="12">
        <v>557</v>
      </c>
      <c r="U70" s="12">
        <v>962</v>
      </c>
      <c r="V70" s="12">
        <v>840</v>
      </c>
      <c r="W70" s="12">
        <v>1093</v>
      </c>
      <c r="X70" s="13">
        <v>1400</v>
      </c>
      <c r="Y70" s="13">
        <v>1894</v>
      </c>
      <c r="AB70" s="92"/>
      <c r="AC70" s="7"/>
      <c r="AD70" s="92"/>
    </row>
    <row r="71" spans="1:30" s="6" customFormat="1" ht="11.25">
      <c r="A71" s="6" t="s">
        <v>20</v>
      </c>
      <c r="B71" s="6">
        <v>53789</v>
      </c>
      <c r="C71" s="6">
        <v>53789</v>
      </c>
      <c r="D71" s="6">
        <v>53789</v>
      </c>
      <c r="E71" s="6">
        <v>53789</v>
      </c>
      <c r="F71" s="6">
        <v>53789</v>
      </c>
      <c r="G71" s="6">
        <v>53789</v>
      </c>
      <c r="H71" s="6">
        <v>53789</v>
      </c>
      <c r="I71" s="6">
        <v>53789</v>
      </c>
      <c r="J71" s="6">
        <v>53789</v>
      </c>
      <c r="K71" s="6">
        <v>53789</v>
      </c>
      <c r="L71" s="6">
        <v>53789</v>
      </c>
      <c r="M71" s="6">
        <v>53789</v>
      </c>
      <c r="N71" s="6">
        <v>53800</v>
      </c>
      <c r="O71" s="6">
        <v>53800</v>
      </c>
      <c r="P71" s="6">
        <v>53800</v>
      </c>
      <c r="Q71" s="6">
        <v>53800</v>
      </c>
      <c r="R71" s="6">
        <v>53800</v>
      </c>
      <c r="S71" s="6">
        <v>53800</v>
      </c>
      <c r="T71" s="6">
        <v>53800</v>
      </c>
      <c r="U71" s="6">
        <v>53800</v>
      </c>
      <c r="V71" s="6">
        <v>53800</v>
      </c>
      <c r="W71" s="6">
        <v>53800</v>
      </c>
      <c r="X71" s="6">
        <v>53800</v>
      </c>
      <c r="Y71" s="6">
        <v>53800</v>
      </c>
      <c r="AB71" s="92"/>
      <c r="AC71" s="7"/>
      <c r="AD71" s="92"/>
    </row>
    <row r="72" spans="1:30">
      <c r="A72" s="4" t="s">
        <v>19</v>
      </c>
      <c r="B72" s="21">
        <f>+B70/B71</f>
        <v>3.0415140642138728E-2</v>
      </c>
      <c r="C72" s="21">
        <f t="shared" ref="C72:Y72" si="13">+C70/C71</f>
        <v>2.3740913569688969E-2</v>
      </c>
      <c r="D72" s="21">
        <f t="shared" si="13"/>
        <v>2.2662626187510457E-2</v>
      </c>
      <c r="E72" s="21">
        <f t="shared" si="13"/>
        <v>1.9353399393928127E-2</v>
      </c>
      <c r="F72" s="21">
        <f t="shared" si="13"/>
        <v>1.5765305173920319E-2</v>
      </c>
      <c r="G72" s="21">
        <f t="shared" si="13"/>
        <v>1.3701686218371785E-2</v>
      </c>
      <c r="H72" s="21">
        <f t="shared" si="13"/>
        <v>1.2827901615571957E-2</v>
      </c>
      <c r="I72" s="21">
        <f t="shared" si="13"/>
        <v>1.5337708453401253E-2</v>
      </c>
      <c r="J72" s="21">
        <f t="shared" si="13"/>
        <v>1.4872929409358792E-2</v>
      </c>
      <c r="K72" s="21">
        <f t="shared" si="13"/>
        <v>1.6378813512056369E-2</v>
      </c>
      <c r="L72" s="21">
        <f t="shared" si="13"/>
        <v>1.6880774879622227E-2</v>
      </c>
      <c r="M72" s="21">
        <f t="shared" si="13"/>
        <v>2.6083399951662978E-2</v>
      </c>
      <c r="N72" s="21">
        <f t="shared" si="13"/>
        <v>2.7156133828996284E-2</v>
      </c>
      <c r="O72" s="21">
        <f t="shared" si="13"/>
        <v>2.3457249070631972E-2</v>
      </c>
      <c r="P72" s="21">
        <f t="shared" si="13"/>
        <v>2.0669144981412639E-2</v>
      </c>
      <c r="Q72" s="21">
        <f t="shared" si="13"/>
        <v>1.9144981412639404E-2</v>
      </c>
      <c r="R72" s="21">
        <f t="shared" si="13"/>
        <v>1.4888475836431226E-2</v>
      </c>
      <c r="S72" s="21">
        <f t="shared" si="13"/>
        <v>9.2936802973977699E-3</v>
      </c>
      <c r="T72" s="21">
        <f t="shared" si="13"/>
        <v>1.0353159851301115E-2</v>
      </c>
      <c r="U72" s="21">
        <f t="shared" si="13"/>
        <v>1.788104089219331E-2</v>
      </c>
      <c r="V72" s="21">
        <f t="shared" si="13"/>
        <v>1.5613382899628252E-2</v>
      </c>
      <c r="W72" s="21">
        <f t="shared" si="13"/>
        <v>2.0315985130111524E-2</v>
      </c>
      <c r="X72" s="21">
        <f t="shared" si="13"/>
        <v>2.6022304832713755E-2</v>
      </c>
      <c r="Y72" s="21">
        <f t="shared" si="13"/>
        <v>3.5204460966542749E-2</v>
      </c>
      <c r="AB72" s="92">
        <f t="shared" si="5"/>
        <v>2.404301994831657E-2</v>
      </c>
      <c r="AC72" s="7"/>
      <c r="AD72" s="92">
        <f t="shared" si="6"/>
        <v>2.2606877323420073E-2</v>
      </c>
    </row>
    <row r="73" spans="1:30">
      <c r="A73" s="4"/>
      <c r="AB73" s="92"/>
      <c r="AC73" s="7"/>
      <c r="AD73" s="92"/>
    </row>
    <row r="74" spans="1:30">
      <c r="B74" s="1">
        <v>1979</v>
      </c>
      <c r="N74" s="1">
        <v>1980</v>
      </c>
      <c r="AB74" s="92"/>
      <c r="AC74" s="7"/>
      <c r="AD74" s="92"/>
    </row>
    <row r="75" spans="1:30" s="15" customFormat="1" ht="11.25">
      <c r="B75" s="15" t="s">
        <v>7</v>
      </c>
      <c r="C75" s="15" t="s">
        <v>8</v>
      </c>
      <c r="D75" s="15" t="s">
        <v>9</v>
      </c>
      <c r="E75" s="15" t="s">
        <v>10</v>
      </c>
      <c r="F75" s="15" t="s">
        <v>11</v>
      </c>
      <c r="G75" s="15" t="s">
        <v>12</v>
      </c>
      <c r="H75" s="15" t="s">
        <v>13</v>
      </c>
      <c r="I75" s="15" t="s">
        <v>14</v>
      </c>
      <c r="J75" s="15" t="s">
        <v>15</v>
      </c>
      <c r="K75" s="15" t="s">
        <v>16</v>
      </c>
      <c r="L75" s="15" t="s">
        <v>17</v>
      </c>
      <c r="M75" s="15" t="s">
        <v>18</v>
      </c>
      <c r="N75" s="15" t="s">
        <v>7</v>
      </c>
      <c r="O75" s="15" t="s">
        <v>8</v>
      </c>
      <c r="P75" s="15" t="s">
        <v>9</v>
      </c>
      <c r="Q75" s="15" t="s">
        <v>10</v>
      </c>
      <c r="R75" s="15" t="s">
        <v>11</v>
      </c>
      <c r="S75" s="15" t="s">
        <v>12</v>
      </c>
      <c r="T75" s="15" t="s">
        <v>13</v>
      </c>
      <c r="U75" s="15" t="s">
        <v>14</v>
      </c>
      <c r="V75" s="15" t="s">
        <v>15</v>
      </c>
      <c r="W75" s="15" t="s">
        <v>16</v>
      </c>
      <c r="X75" s="15" t="s">
        <v>17</v>
      </c>
      <c r="Y75" s="15" t="s">
        <v>18</v>
      </c>
      <c r="AB75" s="92"/>
      <c r="AC75" s="7"/>
      <c r="AD75" s="92"/>
    </row>
    <row r="76" spans="1:30">
      <c r="A76" s="13" t="s">
        <v>2</v>
      </c>
      <c r="B76" s="12">
        <v>1891</v>
      </c>
      <c r="C76" s="12">
        <v>1825</v>
      </c>
      <c r="D76" s="12">
        <v>1715</v>
      </c>
      <c r="E76" s="12">
        <v>1756</v>
      </c>
      <c r="F76" s="12">
        <v>1392</v>
      </c>
      <c r="G76" s="12">
        <v>1231</v>
      </c>
      <c r="H76" s="12">
        <v>1117</v>
      </c>
      <c r="I76" s="12">
        <v>1267</v>
      </c>
      <c r="J76" s="12">
        <v>1164</v>
      </c>
      <c r="K76" s="12">
        <v>1264</v>
      </c>
      <c r="L76" s="13">
        <v>1548</v>
      </c>
      <c r="M76" s="13">
        <v>2160</v>
      </c>
      <c r="N76" s="12">
        <v>2187</v>
      </c>
      <c r="O76" s="12">
        <v>2104</v>
      </c>
      <c r="P76" s="12">
        <v>2148</v>
      </c>
      <c r="Q76" s="12">
        <v>1763</v>
      </c>
      <c r="R76" s="12">
        <v>1364</v>
      </c>
      <c r="S76" s="12">
        <v>1304</v>
      </c>
      <c r="T76" s="12">
        <v>1002</v>
      </c>
      <c r="U76" s="12">
        <v>1559</v>
      </c>
      <c r="V76" s="12">
        <v>1424</v>
      </c>
      <c r="W76" s="12">
        <v>1767</v>
      </c>
      <c r="X76" s="13">
        <v>1975</v>
      </c>
      <c r="Y76" s="13">
        <v>2662</v>
      </c>
      <c r="AB76" s="92"/>
      <c r="AC76" s="7"/>
      <c r="AD76" s="92"/>
    </row>
    <row r="77" spans="1:30" s="6" customFormat="1" ht="11.25">
      <c r="A77" s="6" t="s">
        <v>20</v>
      </c>
      <c r="B77" s="6">
        <v>56593</v>
      </c>
      <c r="C77" s="6">
        <v>56593</v>
      </c>
      <c r="D77" s="6">
        <v>56593</v>
      </c>
      <c r="E77" s="6">
        <v>56593</v>
      </c>
      <c r="F77" s="6">
        <v>56593</v>
      </c>
      <c r="G77" s="6">
        <v>56593</v>
      </c>
      <c r="H77" s="6">
        <v>56593</v>
      </c>
      <c r="I77" s="6">
        <v>56593</v>
      </c>
      <c r="J77" s="6">
        <v>56593</v>
      </c>
      <c r="K77" s="6">
        <v>56593</v>
      </c>
      <c r="L77" s="6">
        <v>56593</v>
      </c>
      <c r="M77" s="6">
        <v>56593</v>
      </c>
      <c r="N77" s="6">
        <v>59033</v>
      </c>
      <c r="O77" s="6">
        <v>59033</v>
      </c>
      <c r="P77" s="6">
        <v>59033</v>
      </c>
      <c r="Q77" s="6">
        <v>59033</v>
      </c>
      <c r="R77" s="6">
        <v>59033</v>
      </c>
      <c r="S77" s="6">
        <v>59033</v>
      </c>
      <c r="T77" s="6">
        <v>59033</v>
      </c>
      <c r="U77" s="6">
        <v>59033</v>
      </c>
      <c r="V77" s="6">
        <v>59033</v>
      </c>
      <c r="W77" s="6">
        <v>59033</v>
      </c>
      <c r="X77" s="6">
        <v>59033</v>
      </c>
      <c r="Y77" s="6">
        <v>59033</v>
      </c>
      <c r="AB77" s="92"/>
      <c r="AC77" s="7"/>
      <c r="AD77" s="92"/>
    </row>
    <row r="78" spans="1:30">
      <c r="A78" s="4" t="s">
        <v>19</v>
      </c>
      <c r="B78" s="21">
        <f>+B76/B77</f>
        <v>3.3414026469704733E-2</v>
      </c>
      <c r="C78" s="21">
        <f t="shared" ref="C78:Y78" si="14">+C76/C77</f>
        <v>3.2247804498789605E-2</v>
      </c>
      <c r="D78" s="21">
        <f t="shared" si="14"/>
        <v>3.030410121393105E-2</v>
      </c>
      <c r="E78" s="21">
        <f t="shared" si="14"/>
        <v>3.1028572438287421E-2</v>
      </c>
      <c r="F78" s="21">
        <f t="shared" si="14"/>
        <v>2.459668156839185E-2</v>
      </c>
      <c r="G78" s="21">
        <f t="shared" si="14"/>
        <v>2.1751806760553424E-2</v>
      </c>
      <c r="H78" s="21">
        <f t="shared" si="14"/>
        <v>1.9737423356245471E-2</v>
      </c>
      <c r="I78" s="21">
        <f t="shared" si="14"/>
        <v>2.2387927835598041E-2</v>
      </c>
      <c r="J78" s="21">
        <f t="shared" si="14"/>
        <v>2.0567914759775943E-2</v>
      </c>
      <c r="K78" s="21">
        <f t="shared" si="14"/>
        <v>2.2334917746010992E-2</v>
      </c>
      <c r="L78" s="21">
        <f t="shared" si="14"/>
        <v>2.7353206226918524E-2</v>
      </c>
      <c r="M78" s="21">
        <f t="shared" si="14"/>
        <v>3.816726450267701E-2</v>
      </c>
      <c r="N78" s="21">
        <f t="shared" si="14"/>
        <v>3.7047075364626564E-2</v>
      </c>
      <c r="O78" s="21">
        <f t="shared" si="14"/>
        <v>3.564108210661833E-2</v>
      </c>
      <c r="P78" s="21">
        <f t="shared" si="14"/>
        <v>3.6386427930140769E-2</v>
      </c>
      <c r="Q78" s="21">
        <f t="shared" si="14"/>
        <v>2.9864651974319447E-2</v>
      </c>
      <c r="R78" s="21">
        <f t="shared" si="14"/>
        <v>2.3105720529195534E-2</v>
      </c>
      <c r="S78" s="21">
        <f t="shared" si="14"/>
        <v>2.2089339860755848E-2</v>
      </c>
      <c r="T78" s="21">
        <f t="shared" si="14"/>
        <v>1.697355716294276E-2</v>
      </c>
      <c r="U78" s="21">
        <f t="shared" si="14"/>
        <v>2.6408957701624516E-2</v>
      </c>
      <c r="V78" s="21">
        <f t="shared" si="14"/>
        <v>2.4122101197635221E-2</v>
      </c>
      <c r="W78" s="21">
        <f t="shared" si="14"/>
        <v>2.993241068554876E-2</v>
      </c>
      <c r="X78" s="21">
        <f t="shared" si="14"/>
        <v>3.3455863669473007E-2</v>
      </c>
      <c r="Y78" s="21">
        <f t="shared" si="14"/>
        <v>4.5093422323107417E-2</v>
      </c>
      <c r="AB78" s="92">
        <f t="shared" si="5"/>
        <v>3.1748626155178206E-2</v>
      </c>
      <c r="AC78" s="7"/>
      <c r="AD78" s="92">
        <f t="shared" si="6"/>
        <v>3.4734809343926275E-2</v>
      </c>
    </row>
    <row r="79" spans="1:30">
      <c r="A79" s="4"/>
      <c r="AB79" s="92"/>
      <c r="AC79" s="7"/>
      <c r="AD79" s="92"/>
    </row>
    <row r="80" spans="1:30">
      <c r="B80" s="1">
        <v>1981</v>
      </c>
      <c r="N80" s="1">
        <v>1982</v>
      </c>
      <c r="AB80" s="92"/>
      <c r="AC80" s="7"/>
      <c r="AD80" s="92"/>
    </row>
    <row r="81" spans="1:30" s="15" customFormat="1" ht="11.25">
      <c r="B81" s="15" t="s">
        <v>7</v>
      </c>
      <c r="C81" s="15" t="s">
        <v>8</v>
      </c>
      <c r="D81" s="15" t="s">
        <v>9</v>
      </c>
      <c r="E81" s="15" t="s">
        <v>10</v>
      </c>
      <c r="F81" s="15" t="s">
        <v>11</v>
      </c>
      <c r="G81" s="15" t="s">
        <v>12</v>
      </c>
      <c r="H81" s="15" t="s">
        <v>13</v>
      </c>
      <c r="I81" s="15" t="s">
        <v>14</v>
      </c>
      <c r="J81" s="15" t="s">
        <v>15</v>
      </c>
      <c r="K81" s="15" t="s">
        <v>16</v>
      </c>
      <c r="L81" s="15" t="s">
        <v>17</v>
      </c>
      <c r="M81" s="15" t="s">
        <v>18</v>
      </c>
      <c r="N81" s="15" t="s">
        <v>7</v>
      </c>
      <c r="O81" s="15" t="s">
        <v>8</v>
      </c>
      <c r="P81" s="15" t="s">
        <v>9</v>
      </c>
      <c r="Q81" s="15" t="s">
        <v>10</v>
      </c>
      <c r="R81" s="15" t="s">
        <v>11</v>
      </c>
      <c r="S81" s="15" t="s">
        <v>12</v>
      </c>
      <c r="T81" s="15" t="s">
        <v>13</v>
      </c>
      <c r="U81" s="15" t="s">
        <v>14</v>
      </c>
      <c r="V81" s="15" t="s">
        <v>15</v>
      </c>
      <c r="W81" s="15" t="s">
        <v>16</v>
      </c>
      <c r="X81" s="15" t="s">
        <v>17</v>
      </c>
      <c r="Y81" s="15" t="s">
        <v>18</v>
      </c>
      <c r="AB81" s="92"/>
      <c r="AC81" s="7"/>
      <c r="AD81" s="92"/>
    </row>
    <row r="82" spans="1:30">
      <c r="A82" s="13" t="s">
        <v>2</v>
      </c>
      <c r="B82" s="17">
        <v>2585</v>
      </c>
      <c r="C82" s="17">
        <v>2323</v>
      </c>
      <c r="D82" s="17">
        <v>2180</v>
      </c>
      <c r="E82" s="17">
        <v>2101</v>
      </c>
      <c r="F82" s="17">
        <v>1840</v>
      </c>
      <c r="G82" s="17">
        <v>1422</v>
      </c>
      <c r="H82" s="17">
        <v>1505</v>
      </c>
      <c r="I82" s="17">
        <v>1889</v>
      </c>
      <c r="J82" s="17">
        <v>1461</v>
      </c>
      <c r="K82" s="17">
        <v>1703</v>
      </c>
      <c r="L82" s="11">
        <v>1797</v>
      </c>
      <c r="M82" s="11">
        <v>2340</v>
      </c>
      <c r="N82" s="17">
        <v>2505</v>
      </c>
      <c r="O82" s="17">
        <v>2183</v>
      </c>
      <c r="P82" s="17">
        <v>2083</v>
      </c>
      <c r="Q82" s="17">
        <v>2140</v>
      </c>
      <c r="R82" s="17">
        <v>2084</v>
      </c>
      <c r="S82" s="17">
        <v>1670</v>
      </c>
      <c r="T82" s="17">
        <v>1710</v>
      </c>
      <c r="U82" s="17">
        <v>2252</v>
      </c>
      <c r="V82" s="17">
        <v>1825</v>
      </c>
      <c r="W82" s="17">
        <v>2034</v>
      </c>
      <c r="X82" s="11">
        <v>2343</v>
      </c>
      <c r="Y82" s="11">
        <v>3108</v>
      </c>
      <c r="AB82" s="92"/>
      <c r="AC82" s="7"/>
      <c r="AD82" s="92"/>
    </row>
    <row r="83" spans="1:30" s="6" customFormat="1" ht="11.25">
      <c r="A83" s="6" t="s">
        <v>20</v>
      </c>
      <c r="B83" s="6">
        <v>60281</v>
      </c>
      <c r="C83" s="6">
        <v>60281</v>
      </c>
      <c r="D83" s="6">
        <v>60281</v>
      </c>
      <c r="E83" s="6">
        <v>60281</v>
      </c>
      <c r="F83" s="6">
        <v>60281</v>
      </c>
      <c r="G83" s="6">
        <v>60281</v>
      </c>
      <c r="H83" s="6">
        <v>60281</v>
      </c>
      <c r="I83" s="6">
        <v>60281</v>
      </c>
      <c r="J83" s="6">
        <v>60281</v>
      </c>
      <c r="K83" s="6">
        <v>60281</v>
      </c>
      <c r="L83" s="6">
        <v>60281</v>
      </c>
      <c r="M83" s="6">
        <v>60281</v>
      </c>
      <c r="N83" s="6">
        <v>60028</v>
      </c>
      <c r="O83" s="6">
        <v>60028</v>
      </c>
      <c r="P83" s="6">
        <v>60028</v>
      </c>
      <c r="Q83" s="6">
        <v>60028</v>
      </c>
      <c r="R83" s="6">
        <v>60028</v>
      </c>
      <c r="S83" s="6">
        <v>60028</v>
      </c>
      <c r="T83" s="6">
        <v>60028</v>
      </c>
      <c r="U83" s="6">
        <v>60028</v>
      </c>
      <c r="V83" s="6">
        <v>60028</v>
      </c>
      <c r="W83" s="6">
        <v>60028</v>
      </c>
      <c r="X83" s="6">
        <v>60028</v>
      </c>
      <c r="Y83" s="6">
        <v>60028</v>
      </c>
      <c r="AB83" s="92"/>
      <c r="AC83" s="7"/>
      <c r="AD83" s="92"/>
    </row>
    <row r="84" spans="1:30">
      <c r="A84" s="4" t="s">
        <v>19</v>
      </c>
      <c r="B84" s="21">
        <f>+B82/B83</f>
        <v>4.288250029030706E-2</v>
      </c>
      <c r="C84" s="21">
        <f t="shared" ref="C84:Y84" si="15">+C82/C83</f>
        <v>3.8536188848891026E-2</v>
      </c>
      <c r="D84" s="21">
        <f t="shared" si="15"/>
        <v>3.6163965428576167E-2</v>
      </c>
      <c r="E84" s="21">
        <f t="shared" si="15"/>
        <v>3.4853436406164465E-2</v>
      </c>
      <c r="F84" s="21">
        <f t="shared" si="15"/>
        <v>3.0523713939715664E-2</v>
      </c>
      <c r="G84" s="21">
        <f t="shared" si="15"/>
        <v>2.3589522403410692E-2</v>
      </c>
      <c r="H84" s="21">
        <f t="shared" si="15"/>
        <v>2.4966407325691345E-2</v>
      </c>
      <c r="I84" s="21">
        <f t="shared" si="15"/>
        <v>3.1336573713110265E-2</v>
      </c>
      <c r="J84" s="21">
        <f t="shared" si="15"/>
        <v>2.4236492427132928E-2</v>
      </c>
      <c r="K84" s="21">
        <f t="shared" si="15"/>
        <v>2.8251024369204226E-2</v>
      </c>
      <c r="L84" s="21">
        <f t="shared" si="15"/>
        <v>2.9810388016124484E-2</v>
      </c>
      <c r="M84" s="21">
        <f t="shared" si="15"/>
        <v>3.8818201423334052E-2</v>
      </c>
      <c r="N84" s="21">
        <f t="shared" si="15"/>
        <v>4.1730525754647828E-2</v>
      </c>
      <c r="O84" s="21">
        <f t="shared" si="15"/>
        <v>3.6366362364230027E-2</v>
      </c>
      <c r="P84" s="21">
        <f t="shared" si="15"/>
        <v>3.4700473112547481E-2</v>
      </c>
      <c r="Q84" s="21">
        <f t="shared" si="15"/>
        <v>3.5650029986006533E-2</v>
      </c>
      <c r="R84" s="21">
        <f t="shared" si="15"/>
        <v>3.4717132005064301E-2</v>
      </c>
      <c r="S84" s="21">
        <f t="shared" si="15"/>
        <v>2.7820350503098553E-2</v>
      </c>
      <c r="T84" s="21">
        <f t="shared" si="15"/>
        <v>2.8486706203771573E-2</v>
      </c>
      <c r="U84" s="21">
        <f t="shared" si="15"/>
        <v>3.7515825947890984E-2</v>
      </c>
      <c r="V84" s="21">
        <f t="shared" si="15"/>
        <v>3.0402478843206505E-2</v>
      </c>
      <c r="W84" s="21">
        <f t="shared" si="15"/>
        <v>3.3884187379223031E-2</v>
      </c>
      <c r="X84" s="21">
        <f t="shared" si="15"/>
        <v>3.9031785166922101E-2</v>
      </c>
      <c r="Y84" s="21">
        <f t="shared" si="15"/>
        <v>5.1775837942293595E-2</v>
      </c>
      <c r="AB84" s="92">
        <f t="shared" si="5"/>
        <v>3.8109022743484683E-2</v>
      </c>
      <c r="AC84" s="7"/>
      <c r="AD84" s="92">
        <f t="shared" si="6"/>
        <v>3.7111847804357966E-2</v>
      </c>
    </row>
    <row r="85" spans="1:30">
      <c r="A85" s="4"/>
      <c r="AB85" s="92"/>
      <c r="AC85" s="7"/>
      <c r="AD85" s="92"/>
    </row>
    <row r="86" spans="1:30">
      <c r="B86" s="1">
        <v>1983</v>
      </c>
      <c r="N86" s="1">
        <v>1984</v>
      </c>
      <c r="AB86" s="92"/>
      <c r="AC86" s="7"/>
      <c r="AD86" s="92"/>
    </row>
    <row r="87" spans="1:30" s="15" customFormat="1" ht="11.25">
      <c r="B87" s="15" t="s">
        <v>7</v>
      </c>
      <c r="C87" s="15" t="s">
        <v>8</v>
      </c>
      <c r="D87" s="15" t="s">
        <v>9</v>
      </c>
      <c r="E87" s="15" t="s">
        <v>10</v>
      </c>
      <c r="F87" s="15" t="s">
        <v>11</v>
      </c>
      <c r="G87" s="15" t="s">
        <v>12</v>
      </c>
      <c r="H87" s="15" t="s">
        <v>13</v>
      </c>
      <c r="I87" s="15" t="s">
        <v>14</v>
      </c>
      <c r="J87" s="15" t="s">
        <v>15</v>
      </c>
      <c r="K87" s="15" t="s">
        <v>16</v>
      </c>
      <c r="L87" s="15" t="s">
        <v>17</v>
      </c>
      <c r="M87" s="15" t="s">
        <v>18</v>
      </c>
      <c r="N87" s="15" t="s">
        <v>7</v>
      </c>
      <c r="O87" s="15" t="s">
        <v>8</v>
      </c>
      <c r="P87" s="15" t="s">
        <v>9</v>
      </c>
      <c r="Q87" s="15" t="s">
        <v>10</v>
      </c>
      <c r="R87" s="15" t="s">
        <v>11</v>
      </c>
      <c r="S87" s="15" t="s">
        <v>12</v>
      </c>
      <c r="T87" s="15" t="s">
        <v>13</v>
      </c>
      <c r="U87" s="15" t="s">
        <v>14</v>
      </c>
      <c r="V87" s="15" t="s">
        <v>15</v>
      </c>
      <c r="W87" s="15" t="s">
        <v>16</v>
      </c>
      <c r="X87" s="15" t="s">
        <v>17</v>
      </c>
      <c r="Y87" s="15" t="s">
        <v>18</v>
      </c>
      <c r="AB87" s="92"/>
      <c r="AC87" s="7"/>
      <c r="AD87" s="92"/>
    </row>
    <row r="88" spans="1:30">
      <c r="A88" s="13" t="s">
        <v>2</v>
      </c>
      <c r="B88" s="17">
        <v>3197</v>
      </c>
      <c r="C88" s="17">
        <v>3195</v>
      </c>
      <c r="D88" s="17">
        <v>3031</v>
      </c>
      <c r="E88" s="17">
        <v>2791</v>
      </c>
      <c r="F88" s="17">
        <v>2467</v>
      </c>
      <c r="G88" s="17">
        <v>2475</v>
      </c>
      <c r="H88" s="17">
        <v>2372</v>
      </c>
      <c r="I88" s="17">
        <v>2984</v>
      </c>
      <c r="J88" s="17">
        <v>2559</v>
      </c>
      <c r="K88" s="17">
        <v>2477</v>
      </c>
      <c r="L88" s="11">
        <v>2768</v>
      </c>
      <c r="M88" s="11">
        <v>3354</v>
      </c>
      <c r="N88" s="17">
        <v>3716</v>
      </c>
      <c r="O88" s="17">
        <v>3603</v>
      </c>
      <c r="P88" s="17">
        <v>3334</v>
      </c>
      <c r="Q88" s="17">
        <v>3275</v>
      </c>
      <c r="R88" s="17">
        <v>3050</v>
      </c>
      <c r="S88" s="17">
        <v>2927</v>
      </c>
      <c r="T88" s="17">
        <v>3037</v>
      </c>
      <c r="U88" s="17">
        <v>3534</v>
      </c>
      <c r="V88" s="17">
        <v>3283</v>
      </c>
      <c r="W88" s="17">
        <v>3078</v>
      </c>
      <c r="X88" s="11">
        <v>3189</v>
      </c>
      <c r="Y88" s="11">
        <v>3443</v>
      </c>
      <c r="AB88" s="92"/>
      <c r="AC88" s="7"/>
      <c r="AD88" s="92"/>
    </row>
    <row r="89" spans="1:30" s="6" customFormat="1" ht="11.25">
      <c r="A89" s="6" t="s">
        <v>20</v>
      </c>
      <c r="B89" s="6">
        <v>59702</v>
      </c>
      <c r="C89" s="6">
        <v>59702</v>
      </c>
      <c r="D89" s="6">
        <v>59702</v>
      </c>
      <c r="E89" s="6">
        <v>59702</v>
      </c>
      <c r="F89" s="6">
        <v>59702</v>
      </c>
      <c r="G89" s="6">
        <v>59702</v>
      </c>
      <c r="H89" s="6">
        <v>59702</v>
      </c>
      <c r="I89" s="6">
        <v>59702</v>
      </c>
      <c r="J89" s="6">
        <v>59702</v>
      </c>
      <c r="K89" s="6">
        <v>59702</v>
      </c>
      <c r="L89" s="6">
        <v>59702</v>
      </c>
      <c r="M89" s="6">
        <v>59702</v>
      </c>
      <c r="N89" s="6">
        <v>71500</v>
      </c>
      <c r="O89" s="6">
        <v>71500</v>
      </c>
      <c r="P89" s="6">
        <v>71500</v>
      </c>
      <c r="Q89" s="6">
        <v>71500</v>
      </c>
      <c r="R89" s="6">
        <v>71500</v>
      </c>
      <c r="S89" s="6">
        <v>71500</v>
      </c>
      <c r="T89" s="6">
        <v>71500</v>
      </c>
      <c r="U89" s="6">
        <v>71500</v>
      </c>
      <c r="V89" s="6">
        <v>71500</v>
      </c>
      <c r="W89" s="6">
        <v>71500</v>
      </c>
      <c r="X89" s="6">
        <v>71500</v>
      </c>
      <c r="Y89" s="6">
        <v>71500</v>
      </c>
      <c r="AB89" s="92"/>
      <c r="AC89" s="7"/>
      <c r="AD89" s="92"/>
    </row>
    <row r="90" spans="1:30">
      <c r="A90" s="4" t="s">
        <v>19</v>
      </c>
      <c r="B90" s="21">
        <f>+B88/B89</f>
        <v>5.3549294830993938E-2</v>
      </c>
      <c r="C90" s="21">
        <f t="shared" ref="C90:Y90" si="16">+C88/C89</f>
        <v>5.3515795115741518E-2</v>
      </c>
      <c r="D90" s="21">
        <f t="shared" si="16"/>
        <v>5.0768818465043046E-2</v>
      </c>
      <c r="E90" s="21">
        <f t="shared" si="16"/>
        <v>4.6748852634752605E-2</v>
      </c>
      <c r="F90" s="21">
        <f t="shared" si="16"/>
        <v>4.1321898763860505E-2</v>
      </c>
      <c r="G90" s="21">
        <f t="shared" si="16"/>
        <v>4.1455897624870189E-2</v>
      </c>
      <c r="H90" s="21">
        <f t="shared" si="16"/>
        <v>3.9730662289370541E-2</v>
      </c>
      <c r="I90" s="21">
        <f t="shared" si="16"/>
        <v>4.9981575156611169E-2</v>
      </c>
      <c r="J90" s="21">
        <f t="shared" si="16"/>
        <v>4.2862885665471841E-2</v>
      </c>
      <c r="K90" s="21">
        <f t="shared" si="16"/>
        <v>4.1489397340122608E-2</v>
      </c>
      <c r="L90" s="21">
        <f t="shared" si="16"/>
        <v>4.6363605909349771E-2</v>
      </c>
      <c r="M90" s="21">
        <f t="shared" si="16"/>
        <v>5.6179022478308936E-2</v>
      </c>
      <c r="N90" s="21">
        <f t="shared" si="16"/>
        <v>5.1972027972027969E-2</v>
      </c>
      <c r="O90" s="21">
        <f t="shared" si="16"/>
        <v>5.0391608391608389E-2</v>
      </c>
      <c r="P90" s="21">
        <f t="shared" si="16"/>
        <v>4.6629370629370628E-2</v>
      </c>
      <c r="Q90" s="21">
        <f t="shared" si="16"/>
        <v>4.5804195804195806E-2</v>
      </c>
      <c r="R90" s="21">
        <f t="shared" si="16"/>
        <v>4.265734265734266E-2</v>
      </c>
      <c r="S90" s="21">
        <f t="shared" si="16"/>
        <v>4.0937062937062937E-2</v>
      </c>
      <c r="T90" s="21">
        <f t="shared" si="16"/>
        <v>4.2475524475524475E-2</v>
      </c>
      <c r="U90" s="21">
        <f t="shared" si="16"/>
        <v>4.9426573426573424E-2</v>
      </c>
      <c r="V90" s="21">
        <f t="shared" si="16"/>
        <v>4.5916083916083913E-2</v>
      </c>
      <c r="W90" s="21">
        <f t="shared" si="16"/>
        <v>4.3048951048951047E-2</v>
      </c>
      <c r="X90" s="21">
        <f t="shared" si="16"/>
        <v>4.4601398601398598E-2</v>
      </c>
      <c r="Y90" s="21">
        <f t="shared" si="16"/>
        <v>4.8153846153846151E-2</v>
      </c>
      <c r="AB90" s="92">
        <f t="shared" ref="AB90:AB150" si="17">AVERAGE(B90:E90)</f>
        <v>5.1145690261632779E-2</v>
      </c>
      <c r="AC90" s="7"/>
      <c r="AD90" s="92">
        <f t="shared" ref="AD90:AD150" si="18">AVERAGE(N90:Q90)</f>
        <v>4.8699300699300702E-2</v>
      </c>
    </row>
    <row r="91" spans="1:30">
      <c r="A91" s="4"/>
      <c r="AB91" s="92"/>
      <c r="AC91" s="7"/>
      <c r="AD91" s="92"/>
    </row>
    <row r="92" spans="1:30">
      <c r="B92" s="1">
        <v>1985</v>
      </c>
      <c r="N92" s="1">
        <v>1986</v>
      </c>
      <c r="AB92" s="92"/>
      <c r="AC92" s="7"/>
      <c r="AD92" s="92"/>
    </row>
    <row r="93" spans="1:30" s="15" customFormat="1" ht="11.25">
      <c r="B93" s="15" t="s">
        <v>7</v>
      </c>
      <c r="C93" s="15" t="s">
        <v>8</v>
      </c>
      <c r="D93" s="15" t="s">
        <v>9</v>
      </c>
      <c r="E93" s="15" t="s">
        <v>10</v>
      </c>
      <c r="F93" s="15" t="s">
        <v>11</v>
      </c>
      <c r="G93" s="15" t="s">
        <v>12</v>
      </c>
      <c r="H93" s="15" t="s">
        <v>13</v>
      </c>
      <c r="I93" s="15" t="s">
        <v>14</v>
      </c>
      <c r="J93" s="15" t="s">
        <v>15</v>
      </c>
      <c r="K93" s="15" t="s">
        <v>16</v>
      </c>
      <c r="L93" s="15" t="s">
        <v>17</v>
      </c>
      <c r="M93" s="15" t="s">
        <v>18</v>
      </c>
      <c r="N93" s="15" t="s">
        <v>7</v>
      </c>
      <c r="O93" s="15" t="s">
        <v>8</v>
      </c>
      <c r="P93" s="15" t="s">
        <v>9</v>
      </c>
      <c r="Q93" s="15" t="s">
        <v>10</v>
      </c>
      <c r="R93" s="15" t="s">
        <v>11</v>
      </c>
      <c r="S93" s="15" t="s">
        <v>12</v>
      </c>
      <c r="T93" s="15" t="s">
        <v>13</v>
      </c>
      <c r="U93" s="15" t="s">
        <v>14</v>
      </c>
      <c r="V93" s="15" t="s">
        <v>15</v>
      </c>
      <c r="W93" s="15" t="s">
        <v>16</v>
      </c>
      <c r="X93" s="15" t="s">
        <v>17</v>
      </c>
      <c r="Y93" s="15" t="s">
        <v>18</v>
      </c>
      <c r="AB93" s="92"/>
      <c r="AC93" s="7"/>
      <c r="AD93" s="92"/>
    </row>
    <row r="94" spans="1:30">
      <c r="A94" s="13" t="s">
        <v>2</v>
      </c>
      <c r="B94" s="17">
        <v>3703</v>
      </c>
      <c r="C94" s="17">
        <v>3544</v>
      </c>
      <c r="D94" s="17">
        <v>3273</v>
      </c>
      <c r="E94" s="17">
        <v>3076</v>
      </c>
      <c r="F94" s="17">
        <v>2683</v>
      </c>
      <c r="G94" s="17">
        <v>2609</v>
      </c>
      <c r="H94" s="17">
        <v>2436</v>
      </c>
      <c r="I94" s="17">
        <v>2480</v>
      </c>
      <c r="J94" s="17">
        <v>1851</v>
      </c>
      <c r="K94" s="17">
        <v>1980</v>
      </c>
      <c r="L94" s="11">
        <v>1966</v>
      </c>
      <c r="M94" s="11">
        <v>2401</v>
      </c>
      <c r="N94" s="17">
        <v>2628</v>
      </c>
      <c r="O94" s="17">
        <v>2407</v>
      </c>
      <c r="P94" s="17">
        <v>2199</v>
      </c>
      <c r="Q94" s="17">
        <v>2131</v>
      </c>
      <c r="R94" s="17">
        <v>1672</v>
      </c>
      <c r="S94" s="17">
        <v>1738</v>
      </c>
      <c r="T94" s="17">
        <v>1777</v>
      </c>
      <c r="U94" s="17">
        <v>2168</v>
      </c>
      <c r="V94" s="17">
        <v>1756</v>
      </c>
      <c r="W94" s="17">
        <v>1833</v>
      </c>
      <c r="X94" s="11">
        <v>1787</v>
      </c>
      <c r="Y94" s="11">
        <v>2269</v>
      </c>
      <c r="AB94" s="92"/>
      <c r="AC94" s="7"/>
      <c r="AD94" s="92"/>
    </row>
    <row r="95" spans="1:30" s="6" customFormat="1" ht="11.25">
      <c r="A95" s="6" t="s">
        <v>20</v>
      </c>
      <c r="B95" s="6">
        <v>72081</v>
      </c>
      <c r="C95" s="6">
        <v>72081</v>
      </c>
      <c r="D95" s="6">
        <v>72081</v>
      </c>
      <c r="E95" s="6">
        <v>72081</v>
      </c>
      <c r="F95" s="6">
        <v>72081</v>
      </c>
      <c r="G95" s="6">
        <v>72081</v>
      </c>
      <c r="H95" s="6">
        <v>72081</v>
      </c>
      <c r="I95" s="6">
        <v>72081</v>
      </c>
      <c r="J95" s="6">
        <v>72081</v>
      </c>
      <c r="K95" s="6">
        <v>72081</v>
      </c>
      <c r="L95" s="6">
        <v>72081</v>
      </c>
      <c r="M95" s="6">
        <v>72081</v>
      </c>
      <c r="N95" s="6">
        <v>72500</v>
      </c>
      <c r="O95" s="6">
        <v>72500</v>
      </c>
      <c r="P95" s="6">
        <v>72500</v>
      </c>
      <c r="Q95" s="6">
        <v>72500</v>
      </c>
      <c r="R95" s="6">
        <v>72500</v>
      </c>
      <c r="S95" s="6">
        <v>72500</v>
      </c>
      <c r="T95" s="6">
        <v>72500</v>
      </c>
      <c r="U95" s="6">
        <v>72500</v>
      </c>
      <c r="V95" s="6">
        <v>72500</v>
      </c>
      <c r="W95" s="6">
        <v>72500</v>
      </c>
      <c r="X95" s="6">
        <v>72500</v>
      </c>
      <c r="Y95" s="6">
        <v>72500</v>
      </c>
      <c r="AB95" s="92"/>
      <c r="AC95" s="7"/>
      <c r="AD95" s="92"/>
    </row>
    <row r="96" spans="1:30">
      <c r="A96" s="4" t="s">
        <v>19</v>
      </c>
      <c r="B96" s="21">
        <f t="shared" ref="B96:Y96" si="19">+B94/B95</f>
        <v>5.1372761199206446E-2</v>
      </c>
      <c r="C96" s="21">
        <f t="shared" si="19"/>
        <v>4.9166909449091994E-2</v>
      </c>
      <c r="D96" s="21">
        <f t="shared" si="19"/>
        <v>4.5407250176884337E-2</v>
      </c>
      <c r="E96" s="21">
        <f t="shared" si="19"/>
        <v>4.2674213731773977E-2</v>
      </c>
      <c r="F96" s="21">
        <f t="shared" si="19"/>
        <v>3.722201412300051E-2</v>
      </c>
      <c r="G96" s="21">
        <f t="shared" si="19"/>
        <v>3.6195391295903219E-2</v>
      </c>
      <c r="H96" s="21">
        <f t="shared" si="19"/>
        <v>3.3795313605527115E-2</v>
      </c>
      <c r="I96" s="21">
        <f t="shared" si="19"/>
        <v>3.440573798920659E-2</v>
      </c>
      <c r="J96" s="21">
        <f t="shared" si="19"/>
        <v>2.5679443958879593E-2</v>
      </c>
      <c r="K96" s="21">
        <f t="shared" si="19"/>
        <v>2.7469097265576226E-2</v>
      </c>
      <c r="L96" s="21">
        <f t="shared" si="19"/>
        <v>2.7274871325314577E-2</v>
      </c>
      <c r="M96" s="21">
        <f t="shared" si="19"/>
        <v>3.3309748754872991E-2</v>
      </c>
      <c r="N96" s="21">
        <f t="shared" si="19"/>
        <v>3.6248275862068968E-2</v>
      </c>
      <c r="O96" s="21">
        <f t="shared" si="19"/>
        <v>3.32E-2</v>
      </c>
      <c r="P96" s="21">
        <f t="shared" si="19"/>
        <v>3.0331034482758621E-2</v>
      </c>
      <c r="Q96" s="21">
        <f t="shared" si="19"/>
        <v>2.9393103448275861E-2</v>
      </c>
      <c r="R96" s="21">
        <f t="shared" si="19"/>
        <v>2.3062068965517241E-2</v>
      </c>
      <c r="S96" s="21">
        <f t="shared" si="19"/>
        <v>2.3972413793103449E-2</v>
      </c>
      <c r="T96" s="21">
        <f t="shared" si="19"/>
        <v>2.4510344827586208E-2</v>
      </c>
      <c r="U96" s="21">
        <f t="shared" si="19"/>
        <v>2.9903448275862068E-2</v>
      </c>
      <c r="V96" s="21">
        <f t="shared" si="19"/>
        <v>2.4220689655172413E-2</v>
      </c>
      <c r="W96" s="21">
        <f t="shared" si="19"/>
        <v>2.5282758620689655E-2</v>
      </c>
      <c r="X96" s="21">
        <f t="shared" si="19"/>
        <v>2.4648275862068966E-2</v>
      </c>
      <c r="Y96" s="21">
        <f t="shared" si="19"/>
        <v>3.1296551724137929E-2</v>
      </c>
      <c r="AB96" s="92">
        <f t="shared" si="17"/>
        <v>4.7155283639239196E-2</v>
      </c>
      <c r="AC96" s="7"/>
      <c r="AD96" s="92">
        <f t="shared" si="18"/>
        <v>3.2293103448275864E-2</v>
      </c>
    </row>
    <row r="97" spans="1:30">
      <c r="A97" s="4"/>
      <c r="AB97" s="92"/>
      <c r="AC97" s="7"/>
      <c r="AD97" s="92"/>
    </row>
    <row r="98" spans="1:30">
      <c r="B98" s="1">
        <v>1987</v>
      </c>
      <c r="N98" s="1">
        <v>1988</v>
      </c>
      <c r="AB98" s="92"/>
      <c r="AC98" s="7"/>
      <c r="AD98" s="92"/>
    </row>
    <row r="99" spans="1:30" s="15" customFormat="1" ht="11.25">
      <c r="B99" s="15" t="s">
        <v>7</v>
      </c>
      <c r="C99" s="15" t="s">
        <v>8</v>
      </c>
      <c r="D99" s="15" t="s">
        <v>9</v>
      </c>
      <c r="E99" s="15" t="s">
        <v>10</v>
      </c>
      <c r="F99" s="15" t="s">
        <v>11</v>
      </c>
      <c r="G99" s="15" t="s">
        <v>12</v>
      </c>
      <c r="H99" s="15" t="s">
        <v>13</v>
      </c>
      <c r="I99" s="15" t="s">
        <v>14</v>
      </c>
      <c r="J99" s="15" t="s">
        <v>15</v>
      </c>
      <c r="K99" s="15" t="s">
        <v>16</v>
      </c>
      <c r="L99" s="15" t="s">
        <v>17</v>
      </c>
      <c r="M99" s="15" t="s">
        <v>18</v>
      </c>
      <c r="N99" s="15" t="s">
        <v>7</v>
      </c>
      <c r="O99" s="15" t="s">
        <v>8</v>
      </c>
      <c r="P99" s="15" t="s">
        <v>9</v>
      </c>
      <c r="Q99" s="15" t="s">
        <v>10</v>
      </c>
      <c r="R99" s="15" t="s">
        <v>11</v>
      </c>
      <c r="S99" s="15" t="s">
        <v>12</v>
      </c>
      <c r="T99" s="15" t="s">
        <v>13</v>
      </c>
      <c r="U99" s="15" t="s">
        <v>14</v>
      </c>
      <c r="V99" s="15" t="s">
        <v>15</v>
      </c>
      <c r="W99" s="15" t="s">
        <v>16</v>
      </c>
      <c r="X99" s="15" t="s">
        <v>17</v>
      </c>
      <c r="Y99" s="15" t="s">
        <v>18</v>
      </c>
      <c r="AB99" s="92"/>
      <c r="AC99" s="7"/>
      <c r="AD99" s="92"/>
    </row>
    <row r="100" spans="1:30">
      <c r="A100" s="13" t="s">
        <v>2</v>
      </c>
      <c r="B100" s="17">
        <v>2349</v>
      </c>
      <c r="C100" s="17">
        <v>2272</v>
      </c>
      <c r="D100" s="17">
        <v>2333</v>
      </c>
      <c r="E100" s="17">
        <v>2028</v>
      </c>
      <c r="F100" s="17">
        <v>1618</v>
      </c>
      <c r="G100" s="17">
        <v>1717</v>
      </c>
      <c r="H100" s="17">
        <v>1604</v>
      </c>
      <c r="I100" s="17">
        <v>1870</v>
      </c>
      <c r="J100" s="17">
        <v>1617</v>
      </c>
      <c r="K100" s="17">
        <v>1666</v>
      </c>
      <c r="L100" s="11">
        <v>1682</v>
      </c>
      <c r="M100" s="11">
        <v>2068</v>
      </c>
      <c r="N100" s="17">
        <v>2677</v>
      </c>
      <c r="O100" s="17">
        <v>2410</v>
      </c>
      <c r="P100" s="17">
        <v>2390</v>
      </c>
      <c r="Q100" s="17">
        <v>2564</v>
      </c>
      <c r="R100" s="17">
        <v>2505</v>
      </c>
      <c r="S100" s="17">
        <v>2464</v>
      </c>
      <c r="T100" s="17">
        <v>2432</v>
      </c>
      <c r="U100" s="17">
        <v>2823</v>
      </c>
      <c r="V100" s="17">
        <v>2791</v>
      </c>
      <c r="W100" s="17">
        <v>3145</v>
      </c>
      <c r="X100" s="11">
        <v>3174</v>
      </c>
      <c r="Y100" s="11">
        <v>3959</v>
      </c>
      <c r="AB100" s="92"/>
      <c r="AC100" s="7"/>
      <c r="AD100" s="92"/>
    </row>
    <row r="101" spans="1:30" s="6" customFormat="1" ht="11.25">
      <c r="A101" s="6" t="s">
        <v>20</v>
      </c>
      <c r="B101" s="6">
        <v>73154</v>
      </c>
      <c r="C101" s="6">
        <v>73154</v>
      </c>
      <c r="D101" s="6">
        <v>73154</v>
      </c>
      <c r="E101" s="6">
        <v>73154</v>
      </c>
      <c r="F101" s="6">
        <v>73154</v>
      </c>
      <c r="G101" s="6">
        <v>73154</v>
      </c>
      <c r="H101" s="6">
        <v>73154</v>
      </c>
      <c r="I101" s="6">
        <v>73154</v>
      </c>
      <c r="J101" s="6">
        <v>73154</v>
      </c>
      <c r="K101" s="6">
        <v>73154</v>
      </c>
      <c r="L101" s="6">
        <v>73154</v>
      </c>
      <c r="M101" s="6">
        <v>73154</v>
      </c>
      <c r="N101" s="6">
        <v>75081</v>
      </c>
      <c r="O101" s="6">
        <v>75081</v>
      </c>
      <c r="P101" s="6">
        <v>75081</v>
      </c>
      <c r="Q101" s="6">
        <v>75081</v>
      </c>
      <c r="R101" s="6">
        <v>75081</v>
      </c>
      <c r="S101" s="6">
        <v>75081</v>
      </c>
      <c r="T101" s="6">
        <v>75081</v>
      </c>
      <c r="U101" s="6">
        <v>75081</v>
      </c>
      <c r="V101" s="6">
        <v>75081</v>
      </c>
      <c r="W101" s="6">
        <v>75081</v>
      </c>
      <c r="X101" s="6">
        <v>75081</v>
      </c>
      <c r="Y101" s="6">
        <v>75081</v>
      </c>
      <c r="AB101" s="92"/>
      <c r="AC101" s="7"/>
      <c r="AD101" s="92"/>
    </row>
    <row r="102" spans="1:30">
      <c r="A102" s="4" t="s">
        <v>19</v>
      </c>
      <c r="B102" s="21">
        <f>+B100/B101</f>
        <v>3.2110342564999866E-2</v>
      </c>
      <c r="C102" s="21">
        <f t="shared" ref="C102:Y102" si="20">+C100/C101</f>
        <v>3.1057768543073516E-2</v>
      </c>
      <c r="D102" s="21">
        <f t="shared" si="20"/>
        <v>3.1891625885119061E-2</v>
      </c>
      <c r="E102" s="21">
        <f t="shared" si="20"/>
        <v>2.7722339174891326E-2</v>
      </c>
      <c r="F102" s="21">
        <f t="shared" si="20"/>
        <v>2.211772425294584E-2</v>
      </c>
      <c r="G102" s="21">
        <f t="shared" si="20"/>
        <v>2.3471033709708287E-2</v>
      </c>
      <c r="H102" s="21">
        <f t="shared" si="20"/>
        <v>2.1926347158050141E-2</v>
      </c>
      <c r="I102" s="21">
        <f t="shared" si="20"/>
        <v>2.5562511961068429E-2</v>
      </c>
      <c r="J102" s="21">
        <f t="shared" si="20"/>
        <v>2.2104054460453292E-2</v>
      </c>
      <c r="K102" s="21">
        <f t="shared" si="20"/>
        <v>2.2773874292588238E-2</v>
      </c>
      <c r="L102" s="21">
        <f t="shared" si="20"/>
        <v>2.299259097246904E-2</v>
      </c>
      <c r="M102" s="21">
        <f t="shared" si="20"/>
        <v>2.8269130874593325E-2</v>
      </c>
      <c r="N102" s="21">
        <f t="shared" si="20"/>
        <v>3.5654826121122522E-2</v>
      </c>
      <c r="O102" s="21">
        <f t="shared" si="20"/>
        <v>3.2098666773218258E-2</v>
      </c>
      <c r="P102" s="21">
        <f t="shared" si="20"/>
        <v>3.1832287795847153E-2</v>
      </c>
      <c r="Q102" s="21">
        <f t="shared" si="20"/>
        <v>3.4149784898975771E-2</v>
      </c>
      <c r="R102" s="21">
        <f t="shared" si="20"/>
        <v>3.3363966915731014E-2</v>
      </c>
      <c r="S102" s="21">
        <f t="shared" si="20"/>
        <v>3.2817890012120245E-2</v>
      </c>
      <c r="T102" s="21">
        <f t="shared" si="20"/>
        <v>3.2391683648326473E-2</v>
      </c>
      <c r="U102" s="21">
        <f t="shared" si="20"/>
        <v>3.7599392655931596E-2</v>
      </c>
      <c r="V102" s="21">
        <f t="shared" si="20"/>
        <v>3.7173186292137825E-2</v>
      </c>
      <c r="W102" s="21">
        <f t="shared" si="20"/>
        <v>4.1888094191606398E-2</v>
      </c>
      <c r="X102" s="21">
        <f t="shared" si="20"/>
        <v>4.2274343708794501E-2</v>
      </c>
      <c r="Y102" s="21">
        <f t="shared" si="20"/>
        <v>5.2729718570610408E-2</v>
      </c>
      <c r="AB102" s="92">
        <f t="shared" si="17"/>
        <v>3.0695519042020943E-2</v>
      </c>
      <c r="AC102" s="7"/>
      <c r="AD102" s="92">
        <f t="shared" si="18"/>
        <v>3.343389139729093E-2</v>
      </c>
    </row>
    <row r="103" spans="1:30">
      <c r="A103" s="4"/>
      <c r="AB103" s="92"/>
      <c r="AC103" s="7"/>
      <c r="AD103" s="92"/>
    </row>
    <row r="104" spans="1:30">
      <c r="B104" s="1">
        <v>1989</v>
      </c>
      <c r="N104" s="1">
        <v>1990</v>
      </c>
      <c r="AB104" s="92"/>
      <c r="AC104" s="7"/>
      <c r="AD104" s="92"/>
    </row>
    <row r="105" spans="1:30" s="15" customFormat="1" ht="11.25">
      <c r="B105" s="15" t="s">
        <v>7</v>
      </c>
      <c r="C105" s="15" t="s">
        <v>8</v>
      </c>
      <c r="D105" s="15" t="s">
        <v>9</v>
      </c>
      <c r="E105" s="15" t="s">
        <v>10</v>
      </c>
      <c r="F105" s="15" t="s">
        <v>11</v>
      </c>
      <c r="G105" s="15" t="s">
        <v>12</v>
      </c>
      <c r="H105" s="15" t="s">
        <v>13</v>
      </c>
      <c r="I105" s="15" t="s">
        <v>14</v>
      </c>
      <c r="J105" s="15" t="s">
        <v>15</v>
      </c>
      <c r="K105" s="15" t="s">
        <v>16</v>
      </c>
      <c r="L105" s="15" t="s">
        <v>17</v>
      </c>
      <c r="M105" s="15" t="s">
        <v>18</v>
      </c>
      <c r="N105" s="15" t="s">
        <v>7</v>
      </c>
      <c r="O105" s="15" t="s">
        <v>8</v>
      </c>
      <c r="P105" s="15" t="s">
        <v>9</v>
      </c>
      <c r="Q105" s="15" t="s">
        <v>10</v>
      </c>
      <c r="R105" s="15" t="s">
        <v>11</v>
      </c>
      <c r="S105" s="15" t="s">
        <v>12</v>
      </c>
      <c r="T105" s="15" t="s">
        <v>13</v>
      </c>
      <c r="U105" s="15" t="s">
        <v>14</v>
      </c>
      <c r="V105" s="15" t="s">
        <v>15</v>
      </c>
      <c r="W105" s="15" t="s">
        <v>16</v>
      </c>
      <c r="X105" s="15" t="s">
        <v>17</v>
      </c>
      <c r="Y105" s="15" t="s">
        <v>18</v>
      </c>
      <c r="AB105" s="92"/>
      <c r="AC105" s="7"/>
      <c r="AD105" s="92"/>
    </row>
    <row r="106" spans="1:30" s="6" customFormat="1" ht="12">
      <c r="A106" s="16" t="s">
        <v>2</v>
      </c>
      <c r="B106" s="17">
        <v>4488</v>
      </c>
      <c r="C106" s="17">
        <v>4283</v>
      </c>
      <c r="D106" s="17">
        <v>3508</v>
      </c>
      <c r="E106" s="17">
        <v>3763</v>
      </c>
      <c r="F106" s="17">
        <v>3533</v>
      </c>
      <c r="G106" s="17">
        <v>3849</v>
      </c>
      <c r="H106" s="17">
        <v>3590</v>
      </c>
      <c r="I106" s="17">
        <v>3647</v>
      </c>
      <c r="J106" s="17">
        <v>2853</v>
      </c>
      <c r="K106" s="17">
        <v>2792</v>
      </c>
      <c r="L106" s="11">
        <v>3074</v>
      </c>
      <c r="M106" s="11">
        <v>3747</v>
      </c>
      <c r="N106" s="17">
        <v>4030</v>
      </c>
      <c r="O106" s="17">
        <v>3723</v>
      </c>
      <c r="P106" s="17">
        <v>3465</v>
      </c>
      <c r="Q106" s="17">
        <v>3593</v>
      </c>
      <c r="R106" s="17">
        <v>3261</v>
      </c>
      <c r="S106" s="17">
        <v>3884</v>
      </c>
      <c r="T106" s="17">
        <v>4195</v>
      </c>
      <c r="U106" s="17">
        <v>4108</v>
      </c>
      <c r="V106" s="17">
        <v>3143</v>
      </c>
      <c r="W106" s="17">
        <v>3132</v>
      </c>
      <c r="X106" s="11">
        <v>3053</v>
      </c>
      <c r="Y106" s="6">
        <v>3599</v>
      </c>
      <c r="AB106" s="92"/>
      <c r="AC106" s="7"/>
      <c r="AD106" s="92"/>
    </row>
    <row r="107" spans="1:30" s="6" customFormat="1" ht="11.25">
      <c r="A107" s="6" t="s">
        <v>20</v>
      </c>
      <c r="B107" s="6">
        <v>76468</v>
      </c>
      <c r="C107" s="6">
        <v>76468</v>
      </c>
      <c r="D107" s="6">
        <v>76468</v>
      </c>
      <c r="E107" s="6">
        <v>76468</v>
      </c>
      <c r="F107" s="6">
        <v>76468</v>
      </c>
      <c r="G107" s="6">
        <v>76468</v>
      </c>
      <c r="H107" s="6">
        <v>76468</v>
      </c>
      <c r="I107" s="6">
        <v>76468</v>
      </c>
      <c r="J107" s="6">
        <v>76468</v>
      </c>
      <c r="K107" s="6">
        <v>76468</v>
      </c>
      <c r="L107" s="6">
        <v>76468</v>
      </c>
      <c r="M107" s="6">
        <v>76468</v>
      </c>
      <c r="N107" s="6">
        <v>73571</v>
      </c>
      <c r="O107" s="6">
        <v>73571</v>
      </c>
      <c r="P107" s="6">
        <v>73571</v>
      </c>
      <c r="Q107" s="6">
        <v>73571</v>
      </c>
      <c r="R107" s="6">
        <v>73571</v>
      </c>
      <c r="S107" s="6">
        <v>73571</v>
      </c>
      <c r="T107" s="6">
        <v>73571</v>
      </c>
      <c r="U107" s="6">
        <v>73571</v>
      </c>
      <c r="V107" s="6">
        <v>73571</v>
      </c>
      <c r="W107" s="6">
        <v>73571</v>
      </c>
      <c r="X107" s="6">
        <v>73571</v>
      </c>
      <c r="Y107" s="6">
        <v>73571</v>
      </c>
      <c r="AB107" s="92"/>
      <c r="AC107" s="7"/>
      <c r="AD107" s="92"/>
    </row>
    <row r="108" spans="1:30" s="6" customFormat="1" ht="11.25">
      <c r="A108" s="6" t="s">
        <v>19</v>
      </c>
      <c r="B108" s="21">
        <f>+B106/B107</f>
        <v>5.8691217241198933E-2</v>
      </c>
      <c r="C108" s="21">
        <f t="shared" ref="C108:Y108" si="21">+C106/C107</f>
        <v>5.6010357273630802E-2</v>
      </c>
      <c r="D108" s="21">
        <f t="shared" si="21"/>
        <v>4.5875398859653714E-2</v>
      </c>
      <c r="E108" s="21">
        <f t="shared" si="21"/>
        <v>4.9210127111994559E-2</v>
      </c>
      <c r="F108" s="21">
        <f t="shared" si="21"/>
        <v>4.6202333002040068E-2</v>
      </c>
      <c r="G108" s="21">
        <f t="shared" si="21"/>
        <v>5.0334780561803627E-2</v>
      </c>
      <c r="H108" s="21">
        <f t="shared" si="21"/>
        <v>4.6947742846680962E-2</v>
      </c>
      <c r="I108" s="21">
        <f t="shared" si="21"/>
        <v>4.7693152691321863E-2</v>
      </c>
      <c r="J108" s="21">
        <f t="shared" si="21"/>
        <v>3.7309724329131141E-2</v>
      </c>
      <c r="K108" s="21">
        <f t="shared" si="21"/>
        <v>3.6512005021708427E-2</v>
      </c>
      <c r="L108" s="21">
        <f t="shared" si="21"/>
        <v>4.0199822147826539E-2</v>
      </c>
      <c r="M108" s="21">
        <f t="shared" si="21"/>
        <v>4.9000889260867292E-2</v>
      </c>
      <c r="N108" s="21">
        <f t="shared" si="21"/>
        <v>5.4777018118552144E-2</v>
      </c>
      <c r="O108" s="21">
        <f t="shared" si="21"/>
        <v>5.0604178276766658E-2</v>
      </c>
      <c r="P108" s="21">
        <f t="shared" si="21"/>
        <v>4.7097361732204267E-2</v>
      </c>
      <c r="Q108" s="21">
        <f t="shared" si="21"/>
        <v>4.8837177692297236E-2</v>
      </c>
      <c r="R108" s="21">
        <f t="shared" si="21"/>
        <v>4.4324530045806089E-2</v>
      </c>
      <c r="S108" s="21">
        <f t="shared" si="21"/>
        <v>5.2792540539071099E-2</v>
      </c>
      <c r="T108" s="21">
        <f t="shared" si="21"/>
        <v>5.7019749629609491E-2</v>
      </c>
      <c r="U108" s="21">
        <f t="shared" si="21"/>
        <v>5.5837218469233799E-2</v>
      </c>
      <c r="V108" s="21">
        <f t="shared" si="21"/>
        <v>4.2720637207595384E-2</v>
      </c>
      <c r="W108" s="21">
        <f t="shared" si="21"/>
        <v>4.2571121773524893E-2</v>
      </c>
      <c r="X108" s="21">
        <f t="shared" si="21"/>
        <v>4.1497329110655012E-2</v>
      </c>
      <c r="Y108" s="21">
        <f t="shared" si="21"/>
        <v>4.8918731565426594E-2</v>
      </c>
      <c r="AB108" s="92">
        <f t="shared" si="17"/>
        <v>5.2446775121619507E-2</v>
      </c>
      <c r="AC108" s="7"/>
      <c r="AD108" s="92">
        <f t="shared" si="18"/>
        <v>5.0328933954955073E-2</v>
      </c>
    </row>
    <row r="109" spans="1:30">
      <c r="A109" s="4"/>
      <c r="AB109" s="92"/>
      <c r="AC109" s="7"/>
      <c r="AD109" s="92"/>
    </row>
    <row r="110" spans="1:30">
      <c r="B110" s="1">
        <v>1991</v>
      </c>
      <c r="N110" s="1">
        <v>1992</v>
      </c>
      <c r="AB110" s="92"/>
      <c r="AC110" s="7"/>
      <c r="AD110" s="92"/>
    </row>
    <row r="111" spans="1:30" s="15" customFormat="1" ht="11.25">
      <c r="B111" s="15" t="s">
        <v>7</v>
      </c>
      <c r="C111" s="15" t="s">
        <v>8</v>
      </c>
      <c r="D111" s="15" t="s">
        <v>9</v>
      </c>
      <c r="E111" s="15" t="s">
        <v>10</v>
      </c>
      <c r="F111" s="15" t="s">
        <v>11</v>
      </c>
      <c r="G111" s="15" t="s">
        <v>12</v>
      </c>
      <c r="H111" s="15" t="s">
        <v>13</v>
      </c>
      <c r="I111" s="15" t="s">
        <v>14</v>
      </c>
      <c r="J111" s="15" t="s">
        <v>15</v>
      </c>
      <c r="K111" s="15" t="s">
        <v>16</v>
      </c>
      <c r="L111" s="15" t="s">
        <v>17</v>
      </c>
      <c r="M111" s="15" t="s">
        <v>18</v>
      </c>
      <c r="N111" s="15" t="s">
        <v>7</v>
      </c>
      <c r="O111" s="15" t="s">
        <v>8</v>
      </c>
      <c r="P111" s="15" t="s">
        <v>9</v>
      </c>
      <c r="Q111" s="15" t="s">
        <v>10</v>
      </c>
      <c r="R111" s="15" t="s">
        <v>11</v>
      </c>
      <c r="S111" s="15" t="s">
        <v>12</v>
      </c>
      <c r="T111" s="15" t="s">
        <v>13</v>
      </c>
      <c r="U111" s="15" t="s">
        <v>14</v>
      </c>
      <c r="V111" s="15" t="s">
        <v>15</v>
      </c>
      <c r="W111" s="15" t="s">
        <v>16</v>
      </c>
      <c r="X111" s="15" t="s">
        <v>17</v>
      </c>
      <c r="Y111" s="15" t="s">
        <v>18</v>
      </c>
      <c r="AB111" s="92"/>
      <c r="AC111" s="7"/>
      <c r="AD111" s="92"/>
    </row>
    <row r="112" spans="1:30" s="6" customFormat="1" ht="11.25">
      <c r="A112" s="16" t="s">
        <v>2</v>
      </c>
      <c r="B112" s="12">
        <v>4160</v>
      </c>
      <c r="C112" s="12">
        <v>3944</v>
      </c>
      <c r="D112" s="12">
        <v>3951</v>
      </c>
      <c r="E112" s="12">
        <v>3714</v>
      </c>
      <c r="F112" s="12">
        <v>3687</v>
      </c>
      <c r="G112" s="12">
        <v>4080</v>
      </c>
      <c r="H112" s="12">
        <v>4625</v>
      </c>
      <c r="I112" s="12">
        <v>4241</v>
      </c>
      <c r="J112" s="12">
        <v>3231</v>
      </c>
      <c r="K112" s="12">
        <v>3184</v>
      </c>
      <c r="L112" s="13">
        <v>3481</v>
      </c>
      <c r="M112" s="13">
        <v>3909</v>
      </c>
      <c r="N112" s="12">
        <v>4460</v>
      </c>
      <c r="O112" s="12">
        <v>4272</v>
      </c>
      <c r="P112" s="12">
        <v>4137</v>
      </c>
      <c r="Q112" s="12">
        <v>4469</v>
      </c>
      <c r="R112" s="12">
        <v>3679</v>
      </c>
      <c r="S112" s="12">
        <v>4267</v>
      </c>
      <c r="T112" s="12">
        <v>4660</v>
      </c>
      <c r="U112" s="12">
        <v>4368</v>
      </c>
      <c r="V112" s="12">
        <v>3400</v>
      </c>
      <c r="W112" s="12">
        <v>3286</v>
      </c>
      <c r="X112" s="13">
        <v>3381</v>
      </c>
      <c r="Y112" s="13">
        <v>3981</v>
      </c>
      <c r="AB112" s="92"/>
      <c r="AC112" s="7"/>
      <c r="AD112" s="92"/>
    </row>
    <row r="113" spans="1:30" s="6" customFormat="1" ht="11.25">
      <c r="A113" s="6" t="s">
        <v>20</v>
      </c>
      <c r="B113" s="6">
        <v>74058</v>
      </c>
      <c r="C113" s="6">
        <v>74058</v>
      </c>
      <c r="D113" s="6">
        <v>74058</v>
      </c>
      <c r="E113" s="6">
        <v>74058</v>
      </c>
      <c r="F113" s="6">
        <v>74058</v>
      </c>
      <c r="G113" s="6">
        <v>74058</v>
      </c>
      <c r="H113" s="6">
        <v>74058</v>
      </c>
      <c r="I113" s="6">
        <v>74058</v>
      </c>
      <c r="J113" s="6">
        <v>74058</v>
      </c>
      <c r="K113" s="6">
        <v>74058</v>
      </c>
      <c r="L113" s="6">
        <v>74058</v>
      </c>
      <c r="M113" s="6">
        <v>74058</v>
      </c>
      <c r="N113" s="6">
        <v>73273</v>
      </c>
      <c r="O113" s="6">
        <v>73273</v>
      </c>
      <c r="P113" s="6">
        <v>73273</v>
      </c>
      <c r="Q113" s="6">
        <v>73273</v>
      </c>
      <c r="R113" s="6">
        <v>73273</v>
      </c>
      <c r="S113" s="6">
        <v>73273</v>
      </c>
      <c r="T113" s="6">
        <v>73273</v>
      </c>
      <c r="U113" s="6">
        <v>73273</v>
      </c>
      <c r="V113" s="6">
        <v>73273</v>
      </c>
      <c r="W113" s="6">
        <v>73273</v>
      </c>
      <c r="X113" s="6">
        <v>73273</v>
      </c>
      <c r="Y113" s="6">
        <v>73273</v>
      </c>
      <c r="AB113" s="92"/>
      <c r="AC113" s="7"/>
      <c r="AD113" s="92"/>
    </row>
    <row r="114" spans="1:30" s="6" customFormat="1" ht="11.25">
      <c r="A114" s="6" t="s">
        <v>19</v>
      </c>
      <c r="B114" s="21">
        <f>+B112/B113</f>
        <v>5.6172189365092225E-2</v>
      </c>
      <c r="C114" s="21">
        <f t="shared" ref="C114:Y114" si="22">+C112/C113</f>
        <v>5.3255556455750898E-2</v>
      </c>
      <c r="D114" s="21">
        <f t="shared" si="22"/>
        <v>5.3350076966701777E-2</v>
      </c>
      <c r="E114" s="21">
        <f t="shared" si="22"/>
        <v>5.0149882524507819E-2</v>
      </c>
      <c r="F114" s="21">
        <f t="shared" si="22"/>
        <v>4.978530341084015E-2</v>
      </c>
      <c r="G114" s="21">
        <f t="shared" si="22"/>
        <v>5.5091954954225066E-2</v>
      </c>
      <c r="H114" s="21">
        <f t="shared" si="22"/>
        <v>6.2451051878257585E-2</v>
      </c>
      <c r="I114" s="21">
        <f t="shared" si="22"/>
        <v>5.7265926706095226E-2</v>
      </c>
      <c r="J114" s="21">
        <f t="shared" si="22"/>
        <v>4.3627967268897352E-2</v>
      </c>
      <c r="K114" s="21">
        <f t="shared" si="22"/>
        <v>4.2993329552512893E-2</v>
      </c>
      <c r="L114" s="21">
        <f t="shared" si="22"/>
        <v>4.7003699802857221E-2</v>
      </c>
      <c r="M114" s="21">
        <f t="shared" si="22"/>
        <v>5.2782953900996514E-2</v>
      </c>
      <c r="N114" s="21">
        <f t="shared" si="22"/>
        <v>6.0868259795559071E-2</v>
      </c>
      <c r="O114" s="21">
        <f t="shared" si="22"/>
        <v>5.8302512521665552E-2</v>
      </c>
      <c r="P114" s="21">
        <f t="shared" si="22"/>
        <v>5.6460087617539886E-2</v>
      </c>
      <c r="Q114" s="21">
        <f t="shared" si="22"/>
        <v>6.0991088122500786E-2</v>
      </c>
      <c r="R114" s="21">
        <f t="shared" si="22"/>
        <v>5.0209490535395029E-2</v>
      </c>
      <c r="S114" s="21">
        <f t="shared" si="22"/>
        <v>5.8234274562253489E-2</v>
      </c>
      <c r="T114" s="21">
        <f t="shared" si="22"/>
        <v>6.3597778172041541E-2</v>
      </c>
      <c r="U114" s="21">
        <f t="shared" si="22"/>
        <v>5.9612681342377134E-2</v>
      </c>
      <c r="V114" s="21">
        <f t="shared" si="22"/>
        <v>4.6401812400201983E-2</v>
      </c>
      <c r="W114" s="21">
        <f t="shared" si="22"/>
        <v>4.4845986925606977E-2</v>
      </c>
      <c r="X114" s="21">
        <f t="shared" si="22"/>
        <v>4.614250815443615E-2</v>
      </c>
      <c r="Y114" s="21">
        <f t="shared" si="22"/>
        <v>5.4331063283883561E-2</v>
      </c>
      <c r="AB114" s="92">
        <f t="shared" si="17"/>
        <v>5.3231926328013185E-2</v>
      </c>
      <c r="AC114" s="7"/>
      <c r="AD114" s="92">
        <f t="shared" si="18"/>
        <v>5.9155487014316326E-2</v>
      </c>
    </row>
    <row r="115" spans="1:30">
      <c r="A115" s="4"/>
      <c r="AB115" s="92"/>
      <c r="AC115" s="7"/>
      <c r="AD115" s="92"/>
    </row>
    <row r="116" spans="1:30">
      <c r="B116" s="1">
        <v>1993</v>
      </c>
      <c r="N116" s="1">
        <v>1994</v>
      </c>
      <c r="AB116" s="92"/>
      <c r="AC116" s="7"/>
      <c r="AD116" s="92"/>
    </row>
    <row r="117" spans="1:30" s="15" customFormat="1" ht="11.25">
      <c r="B117" s="15" t="s">
        <v>7</v>
      </c>
      <c r="C117" s="15" t="s">
        <v>8</v>
      </c>
      <c r="D117" s="15" t="s">
        <v>9</v>
      </c>
      <c r="E117" s="15" t="s">
        <v>10</v>
      </c>
      <c r="F117" s="15" t="s">
        <v>11</v>
      </c>
      <c r="G117" s="15" t="s">
        <v>12</v>
      </c>
      <c r="H117" s="15" t="s">
        <v>13</v>
      </c>
      <c r="I117" s="15" t="s">
        <v>14</v>
      </c>
      <c r="J117" s="15" t="s">
        <v>15</v>
      </c>
      <c r="K117" s="15" t="s">
        <v>16</v>
      </c>
      <c r="L117" s="15" t="s">
        <v>17</v>
      </c>
      <c r="M117" s="15" t="s">
        <v>18</v>
      </c>
      <c r="N117" s="15" t="s">
        <v>7</v>
      </c>
      <c r="O117" s="15" t="s">
        <v>8</v>
      </c>
      <c r="P117" s="15" t="s">
        <v>9</v>
      </c>
      <c r="Q117" s="15" t="s">
        <v>10</v>
      </c>
      <c r="R117" s="15" t="s">
        <v>11</v>
      </c>
      <c r="S117" s="15" t="s">
        <v>12</v>
      </c>
      <c r="T117" s="15" t="s">
        <v>13</v>
      </c>
      <c r="U117" s="15" t="s">
        <v>14</v>
      </c>
      <c r="V117" s="15" t="s">
        <v>15</v>
      </c>
      <c r="W117" s="15" t="s">
        <v>16</v>
      </c>
      <c r="X117" s="15" t="s">
        <v>17</v>
      </c>
      <c r="Y117" s="15" t="s">
        <v>18</v>
      </c>
      <c r="AB117" s="92"/>
      <c r="AC117" s="7"/>
      <c r="AD117" s="92"/>
    </row>
    <row r="118" spans="1:30" s="6" customFormat="1" ht="11.25">
      <c r="A118" s="16" t="s">
        <v>2</v>
      </c>
      <c r="B118" s="12">
        <v>4438</v>
      </c>
      <c r="C118" s="12">
        <v>4312</v>
      </c>
      <c r="D118" s="12">
        <v>4281</v>
      </c>
      <c r="E118" s="12">
        <v>4158</v>
      </c>
      <c r="F118" s="12">
        <v>3583</v>
      </c>
      <c r="G118" s="12">
        <v>4293</v>
      </c>
      <c r="H118" s="12">
        <v>4548</v>
      </c>
      <c r="I118" s="12">
        <v>4282</v>
      </c>
      <c r="J118" s="12">
        <v>3301</v>
      </c>
      <c r="K118" s="12">
        <v>3182</v>
      </c>
      <c r="L118" s="13">
        <v>3133</v>
      </c>
      <c r="M118" s="13">
        <v>3706</v>
      </c>
      <c r="N118" s="12">
        <v>4517</v>
      </c>
      <c r="O118" s="12">
        <v>4159</v>
      </c>
      <c r="P118" s="12">
        <v>4005</v>
      </c>
      <c r="Q118" s="12">
        <v>3879</v>
      </c>
      <c r="R118" s="12">
        <v>3614</v>
      </c>
      <c r="S118" s="12">
        <v>4391</v>
      </c>
      <c r="T118" s="12">
        <v>4514</v>
      </c>
      <c r="U118" s="12">
        <v>4363</v>
      </c>
      <c r="V118" s="12">
        <v>3415</v>
      </c>
      <c r="W118" s="12">
        <v>3296</v>
      </c>
      <c r="X118" s="13">
        <v>3246</v>
      </c>
      <c r="Y118" s="13">
        <v>3468</v>
      </c>
      <c r="AB118" s="92"/>
      <c r="AC118" s="7"/>
      <c r="AD118" s="92"/>
    </row>
    <row r="119" spans="1:30" s="6" customFormat="1" ht="11.25">
      <c r="A119" s="6" t="s">
        <v>20</v>
      </c>
      <c r="B119" s="6">
        <v>74245</v>
      </c>
      <c r="C119" s="6">
        <v>74245</v>
      </c>
      <c r="D119" s="6">
        <v>74245</v>
      </c>
      <c r="E119" s="6">
        <v>74245</v>
      </c>
      <c r="F119" s="6">
        <v>74245</v>
      </c>
      <c r="G119" s="6">
        <v>74245</v>
      </c>
      <c r="H119" s="6">
        <v>74245</v>
      </c>
      <c r="I119" s="6">
        <v>74245</v>
      </c>
      <c r="J119" s="6">
        <v>74245</v>
      </c>
      <c r="K119" s="6">
        <v>74245</v>
      </c>
      <c r="L119" s="6">
        <v>74245</v>
      </c>
      <c r="M119" s="6">
        <v>74245</v>
      </c>
      <c r="N119" s="6">
        <v>75163.72</v>
      </c>
      <c r="O119" s="6">
        <v>75163.72</v>
      </c>
      <c r="P119" s="6">
        <v>75163.72</v>
      </c>
      <c r="Q119" s="6">
        <v>75163.72</v>
      </c>
      <c r="R119" s="6">
        <v>75163.72</v>
      </c>
      <c r="S119" s="6">
        <v>75163.72</v>
      </c>
      <c r="T119" s="6">
        <v>75163.72</v>
      </c>
      <c r="U119" s="6">
        <v>75163.72</v>
      </c>
      <c r="V119" s="6">
        <v>75163.72</v>
      </c>
      <c r="W119" s="6">
        <v>75163.72</v>
      </c>
      <c r="X119" s="6">
        <v>75163.72</v>
      </c>
      <c r="Y119" s="6">
        <v>75163.72</v>
      </c>
      <c r="AB119" s="92"/>
      <c r="AC119" s="7"/>
      <c r="AD119" s="92"/>
    </row>
    <row r="120" spans="1:30" s="6" customFormat="1" ht="11.25">
      <c r="A120" s="6" t="s">
        <v>19</v>
      </c>
      <c r="B120" s="21">
        <f>+B118/B119</f>
        <v>5.9775069028217387E-2</v>
      </c>
      <c r="C120" s="21">
        <f t="shared" ref="C120:N120" si="23">+C118/C119</f>
        <v>5.8077985049498286E-2</v>
      </c>
      <c r="D120" s="21">
        <f t="shared" si="23"/>
        <v>5.7660448515051518E-2</v>
      </c>
      <c r="E120" s="21">
        <f t="shared" si="23"/>
        <v>5.6003771297730487E-2</v>
      </c>
      <c r="F120" s="21">
        <f t="shared" si="23"/>
        <v>4.8259142029766312E-2</v>
      </c>
      <c r="G120" s="21">
        <f t="shared" si="23"/>
        <v>5.7822075560643817E-2</v>
      </c>
      <c r="H120" s="21">
        <f t="shared" si="23"/>
        <v>6.1256650279480102E-2</v>
      </c>
      <c r="I120" s="21">
        <f t="shared" si="23"/>
        <v>5.7673917435517544E-2</v>
      </c>
      <c r="J120" s="21">
        <f t="shared" si="23"/>
        <v>4.4460906458347361E-2</v>
      </c>
      <c r="K120" s="21">
        <f t="shared" si="23"/>
        <v>4.2858104922890432E-2</v>
      </c>
      <c r="L120" s="21">
        <f t="shared" si="23"/>
        <v>4.219812782005522E-2</v>
      </c>
      <c r="M120" s="21">
        <f t="shared" si="23"/>
        <v>4.9915819247087344E-2</v>
      </c>
      <c r="N120" s="21">
        <f t="shared" si="23"/>
        <v>6.0095482235312463E-2</v>
      </c>
      <c r="O120" s="21">
        <f t="shared" ref="O120:Y120" si="24">+O118/O119</f>
        <v>5.5332546074090001E-2</v>
      </c>
      <c r="P120" s="21">
        <f t="shared" si="24"/>
        <v>5.3283685267307153E-2</v>
      </c>
      <c r="Q120" s="21">
        <f t="shared" si="24"/>
        <v>5.1607344607212093E-2</v>
      </c>
      <c r="R120" s="21">
        <f t="shared" si="24"/>
        <v>4.808170750463122E-2</v>
      </c>
      <c r="S120" s="21">
        <f t="shared" si="24"/>
        <v>5.8419141575217402E-2</v>
      </c>
      <c r="T120" s="21">
        <f t="shared" si="24"/>
        <v>6.0055569362453057E-2</v>
      </c>
      <c r="U120" s="21">
        <f t="shared" si="24"/>
        <v>5.8046621428529614E-2</v>
      </c>
      <c r="V120" s="21">
        <f t="shared" si="24"/>
        <v>4.5434153604957284E-2</v>
      </c>
      <c r="W120" s="21">
        <f t="shared" si="24"/>
        <v>4.3850942981534177E-2</v>
      </c>
      <c r="X120" s="21">
        <f t="shared" si="24"/>
        <v>4.3185728433877406E-2</v>
      </c>
      <c r="Y120" s="21">
        <f t="shared" si="24"/>
        <v>4.6139281025473461E-2</v>
      </c>
      <c r="AB120" s="92">
        <f t="shared" si="17"/>
        <v>5.7879318472624425E-2</v>
      </c>
      <c r="AC120" s="7"/>
      <c r="AD120" s="92">
        <f t="shared" si="18"/>
        <v>5.5079764545980424E-2</v>
      </c>
    </row>
    <row r="121" spans="1:30">
      <c r="A121" s="4"/>
      <c r="AB121" s="92"/>
      <c r="AC121" s="7"/>
      <c r="AD121" s="92"/>
    </row>
    <row r="122" spans="1:30">
      <c r="B122" s="1">
        <v>1995</v>
      </c>
      <c r="N122" s="1">
        <v>1996</v>
      </c>
      <c r="AB122" s="92"/>
      <c r="AC122" s="7"/>
      <c r="AD122" s="92"/>
    </row>
    <row r="123" spans="1:30" s="15" customFormat="1" ht="11.25">
      <c r="B123" s="15" t="s">
        <v>7</v>
      </c>
      <c r="C123" s="15" t="s">
        <v>8</v>
      </c>
      <c r="D123" s="15" t="s">
        <v>9</v>
      </c>
      <c r="E123" s="15" t="s">
        <v>10</v>
      </c>
      <c r="F123" s="15" t="s">
        <v>11</v>
      </c>
      <c r="G123" s="15" t="s">
        <v>12</v>
      </c>
      <c r="H123" s="15" t="s">
        <v>13</v>
      </c>
      <c r="I123" s="15" t="s">
        <v>14</v>
      </c>
      <c r="J123" s="15" t="s">
        <v>15</v>
      </c>
      <c r="K123" s="15" t="s">
        <v>16</v>
      </c>
      <c r="L123" s="15" t="s">
        <v>17</v>
      </c>
      <c r="M123" s="15" t="s">
        <v>18</v>
      </c>
      <c r="N123" s="15" t="s">
        <v>7</v>
      </c>
      <c r="O123" s="15" t="s">
        <v>8</v>
      </c>
      <c r="P123" s="15" t="s">
        <v>9</v>
      </c>
      <c r="Q123" s="15" t="s">
        <v>10</v>
      </c>
      <c r="R123" s="15" t="s">
        <v>11</v>
      </c>
      <c r="S123" s="15" t="s">
        <v>12</v>
      </c>
      <c r="T123" s="15" t="s">
        <v>13</v>
      </c>
      <c r="U123" s="15" t="s">
        <v>14</v>
      </c>
      <c r="V123" s="15" t="s">
        <v>15</v>
      </c>
      <c r="W123" s="15" t="s">
        <v>16</v>
      </c>
      <c r="X123" s="15" t="s">
        <v>17</v>
      </c>
      <c r="Y123" s="15" t="s">
        <v>18</v>
      </c>
      <c r="AB123" s="92"/>
      <c r="AC123" s="7"/>
      <c r="AD123" s="92"/>
    </row>
    <row r="124" spans="1:30" s="6" customFormat="1" ht="11.25">
      <c r="A124" s="16" t="s">
        <v>2</v>
      </c>
      <c r="B124" s="19">
        <v>4608</v>
      </c>
      <c r="C124" s="19">
        <v>4284</v>
      </c>
      <c r="D124" s="19">
        <v>3979</v>
      </c>
      <c r="E124" s="19">
        <v>3794</v>
      </c>
      <c r="F124" s="19">
        <v>3565</v>
      </c>
      <c r="G124" s="19">
        <v>4269</v>
      </c>
      <c r="H124" s="19">
        <v>4569</v>
      </c>
      <c r="I124" s="19">
        <v>4457</v>
      </c>
      <c r="J124" s="19">
        <v>3578</v>
      </c>
      <c r="K124" s="19">
        <v>3317</v>
      </c>
      <c r="L124" s="19">
        <v>3245</v>
      </c>
      <c r="M124" s="19">
        <v>3363</v>
      </c>
      <c r="N124" s="19">
        <v>4104</v>
      </c>
      <c r="O124" s="19">
        <v>3926</v>
      </c>
      <c r="P124" s="19">
        <v>3754</v>
      </c>
      <c r="Q124" s="19">
        <v>3555</v>
      </c>
      <c r="R124" s="19">
        <v>3368</v>
      </c>
      <c r="S124" s="19">
        <v>3823</v>
      </c>
      <c r="T124" s="19">
        <v>3998</v>
      </c>
      <c r="U124" s="19">
        <v>3860</v>
      </c>
      <c r="V124" s="19">
        <v>3196</v>
      </c>
      <c r="W124" s="19">
        <v>3092</v>
      </c>
      <c r="X124" s="19">
        <v>2958</v>
      </c>
      <c r="Y124" s="19">
        <v>3049</v>
      </c>
      <c r="AB124" s="92"/>
      <c r="AC124" s="7"/>
      <c r="AD124" s="92"/>
    </row>
    <row r="125" spans="1:30" s="6" customFormat="1" ht="11.25">
      <c r="A125" s="6" t="s">
        <v>20</v>
      </c>
      <c r="B125" s="6">
        <v>76138.880000000005</v>
      </c>
      <c r="C125" s="6">
        <v>76138.880000000005</v>
      </c>
      <c r="D125" s="6">
        <v>76138.880000000005</v>
      </c>
      <c r="E125" s="6">
        <v>76138.880000000005</v>
      </c>
      <c r="F125" s="6">
        <v>76138.880000000005</v>
      </c>
      <c r="G125" s="6">
        <v>76138.880000000005</v>
      </c>
      <c r="H125" s="6">
        <v>76138.880000000005</v>
      </c>
      <c r="I125" s="6">
        <v>76138.880000000005</v>
      </c>
      <c r="J125" s="6">
        <v>76138.880000000005</v>
      </c>
      <c r="K125" s="6">
        <v>76138.880000000005</v>
      </c>
      <c r="L125" s="6">
        <v>76138.880000000005</v>
      </c>
      <c r="M125" s="6">
        <v>76138.880000000005</v>
      </c>
      <c r="N125" s="6">
        <v>78251.740000000005</v>
      </c>
      <c r="O125" s="6">
        <v>78251.740000000005</v>
      </c>
      <c r="P125" s="6">
        <v>78251.740000000005</v>
      </c>
      <c r="Q125" s="6">
        <v>78251.740000000005</v>
      </c>
      <c r="R125" s="6">
        <v>78251.740000000005</v>
      </c>
      <c r="S125" s="6">
        <v>78251.740000000005</v>
      </c>
      <c r="T125" s="6">
        <v>78251.740000000005</v>
      </c>
      <c r="U125" s="6">
        <v>78251.740000000005</v>
      </c>
      <c r="V125" s="6">
        <v>78251.740000000005</v>
      </c>
      <c r="W125" s="6">
        <v>78251.740000000005</v>
      </c>
      <c r="X125" s="6">
        <v>78251.740000000005</v>
      </c>
      <c r="Y125" s="6">
        <v>78251.740000000005</v>
      </c>
      <c r="AB125" s="92"/>
      <c r="AC125" s="7"/>
      <c r="AD125" s="92"/>
    </row>
    <row r="126" spans="1:30" s="6" customFormat="1" ht="11.25">
      <c r="A126" s="6" t="s">
        <v>19</v>
      </c>
      <c r="B126" s="21">
        <f>+B124/B125</f>
        <v>6.0520984810913947E-2</v>
      </c>
      <c r="C126" s="21">
        <f t="shared" ref="C126:N126" si="25">+C124/C125</f>
        <v>5.6265603066396559E-2</v>
      </c>
      <c r="D126" s="21">
        <f t="shared" si="25"/>
        <v>5.2259765313070007E-2</v>
      </c>
      <c r="E126" s="21">
        <f t="shared" si="25"/>
        <v>4.9829994872527671E-2</v>
      </c>
      <c r="F126" s="21">
        <f t="shared" si="25"/>
        <v>4.6822333083964461E-2</v>
      </c>
      <c r="G126" s="21">
        <f t="shared" si="25"/>
        <v>5.6068594652298534E-2</v>
      </c>
      <c r="H126" s="21">
        <f t="shared" si="25"/>
        <v>6.000876293425908E-2</v>
      </c>
      <c r="I126" s="21">
        <f t="shared" si="25"/>
        <v>5.8537766775660471E-2</v>
      </c>
      <c r="J126" s="21">
        <f t="shared" si="25"/>
        <v>4.6993073709516081E-2</v>
      </c>
      <c r="K126" s="21">
        <f t="shared" si="25"/>
        <v>4.3565127304210409E-2</v>
      </c>
      <c r="L126" s="21">
        <f t="shared" si="25"/>
        <v>4.2619486916539877E-2</v>
      </c>
      <c r="M126" s="21">
        <f t="shared" si="25"/>
        <v>4.4169286440777694E-2</v>
      </c>
      <c r="N126" s="21">
        <f t="shared" si="25"/>
        <v>5.2446118131047305E-2</v>
      </c>
      <c r="O126" s="21">
        <f t="shared" ref="O126:Y126" si="26">+O124/O125</f>
        <v>5.0171408329067184E-2</v>
      </c>
      <c r="P126" s="21">
        <f t="shared" si="26"/>
        <v>4.7973374138389764E-2</v>
      </c>
      <c r="Q126" s="21">
        <f t="shared" si="26"/>
        <v>4.5430299696850189E-2</v>
      </c>
      <c r="R126" s="21">
        <f t="shared" si="26"/>
        <v>4.3040576477916016E-2</v>
      </c>
      <c r="S126" s="21">
        <f t="shared" si="26"/>
        <v>4.8855143668370821E-2</v>
      </c>
      <c r="T126" s="21">
        <f t="shared" si="26"/>
        <v>5.1091515664699591E-2</v>
      </c>
      <c r="U126" s="21">
        <f t="shared" si="26"/>
        <v>4.9327976604737478E-2</v>
      </c>
      <c r="V126" s="21">
        <f t="shared" si="26"/>
        <v>4.0842542287238597E-2</v>
      </c>
      <c r="W126" s="21">
        <f t="shared" si="26"/>
        <v>3.9513498357991783E-2</v>
      </c>
      <c r="X126" s="21">
        <f t="shared" si="26"/>
        <v>3.7801076372231464E-2</v>
      </c>
      <c r="Y126" s="21">
        <f t="shared" si="26"/>
        <v>3.8963989810322425E-2</v>
      </c>
      <c r="AB126" s="92">
        <f t="shared" si="17"/>
        <v>5.4719087015727044E-2</v>
      </c>
      <c r="AC126" s="7"/>
      <c r="AD126" s="92">
        <f t="shared" si="18"/>
        <v>4.900530007383861E-2</v>
      </c>
    </row>
    <row r="127" spans="1:30">
      <c r="A127" s="4"/>
      <c r="AB127" s="92"/>
      <c r="AC127" s="7"/>
      <c r="AD127" s="92"/>
    </row>
    <row r="128" spans="1:30">
      <c r="B128" s="1">
        <v>1997</v>
      </c>
      <c r="N128" s="1">
        <v>1998</v>
      </c>
      <c r="AB128" s="92"/>
      <c r="AC128" s="7"/>
      <c r="AD128" s="92"/>
    </row>
    <row r="129" spans="1:30" s="15" customFormat="1" ht="11.25">
      <c r="B129" s="15" t="s">
        <v>7</v>
      </c>
      <c r="C129" s="15" t="s">
        <v>8</v>
      </c>
      <c r="D129" s="15" t="s">
        <v>9</v>
      </c>
      <c r="E129" s="15" t="s">
        <v>10</v>
      </c>
      <c r="F129" s="15" t="s">
        <v>11</v>
      </c>
      <c r="G129" s="15" t="s">
        <v>12</v>
      </c>
      <c r="H129" s="15" t="s">
        <v>13</v>
      </c>
      <c r="I129" s="15" t="s">
        <v>14</v>
      </c>
      <c r="J129" s="15" t="s">
        <v>15</v>
      </c>
      <c r="K129" s="15" t="s">
        <v>16</v>
      </c>
      <c r="L129" s="15" t="s">
        <v>17</v>
      </c>
      <c r="M129" s="15" t="s">
        <v>18</v>
      </c>
      <c r="N129" s="15" t="s">
        <v>7</v>
      </c>
      <c r="O129" s="15" t="s">
        <v>8</v>
      </c>
      <c r="P129" s="15" t="s">
        <v>9</v>
      </c>
      <c r="Q129" s="15" t="s">
        <v>10</v>
      </c>
      <c r="R129" s="15" t="s">
        <v>11</v>
      </c>
      <c r="S129" s="15" t="s">
        <v>12</v>
      </c>
      <c r="T129" s="15" t="s">
        <v>13</v>
      </c>
      <c r="U129" s="15" t="s">
        <v>14</v>
      </c>
      <c r="V129" s="15" t="s">
        <v>15</v>
      </c>
      <c r="W129" s="15" t="s">
        <v>16</v>
      </c>
      <c r="X129" s="15" t="s">
        <v>17</v>
      </c>
      <c r="Y129" s="15" t="s">
        <v>18</v>
      </c>
      <c r="AB129" s="92"/>
      <c r="AC129" s="7"/>
      <c r="AD129" s="92"/>
    </row>
    <row r="130" spans="1:30" s="6" customFormat="1" ht="11.25">
      <c r="A130" s="16" t="s">
        <v>2</v>
      </c>
      <c r="B130" s="19">
        <v>3639</v>
      </c>
      <c r="C130" s="19">
        <v>3354</v>
      </c>
      <c r="D130" s="19">
        <v>3146</v>
      </c>
      <c r="E130" s="19">
        <v>3076</v>
      </c>
      <c r="F130" s="19">
        <v>2817</v>
      </c>
      <c r="G130" s="19">
        <v>2829</v>
      </c>
      <c r="H130" s="19">
        <v>2943</v>
      </c>
      <c r="I130" s="19">
        <v>2935</v>
      </c>
      <c r="J130" s="19">
        <v>2259</v>
      </c>
      <c r="K130" s="19">
        <v>2085</v>
      </c>
      <c r="L130" s="19">
        <v>1904</v>
      </c>
      <c r="M130" s="19">
        <v>2052</v>
      </c>
      <c r="N130" s="12">
        <v>2646</v>
      </c>
      <c r="O130" s="12">
        <v>2507</v>
      </c>
      <c r="P130" s="12">
        <v>2318</v>
      </c>
      <c r="Q130" s="12">
        <v>2305</v>
      </c>
      <c r="R130" s="12">
        <v>2065</v>
      </c>
      <c r="S130" s="12">
        <v>2148</v>
      </c>
      <c r="T130" s="12">
        <v>2277</v>
      </c>
      <c r="U130" s="12">
        <v>2210</v>
      </c>
      <c r="V130" s="12">
        <v>1866</v>
      </c>
      <c r="W130" s="12">
        <v>1738</v>
      </c>
      <c r="X130" s="13">
        <v>1799</v>
      </c>
      <c r="Y130" s="13">
        <v>2142</v>
      </c>
      <c r="AB130" s="92"/>
      <c r="AC130" s="7"/>
      <c r="AD130" s="92"/>
    </row>
    <row r="131" spans="1:30" s="6" customFormat="1" ht="11.25">
      <c r="A131" s="6" t="s">
        <v>20</v>
      </c>
      <c r="B131" s="6">
        <v>79052.751000000004</v>
      </c>
      <c r="C131" s="6">
        <v>79052.751000000004</v>
      </c>
      <c r="D131" s="6">
        <v>79052.751000000004</v>
      </c>
      <c r="E131" s="6">
        <v>79052.751000000004</v>
      </c>
      <c r="F131" s="6">
        <v>79052.751000000004</v>
      </c>
      <c r="G131" s="6">
        <v>79052.751000000004</v>
      </c>
      <c r="H131" s="6">
        <v>79052.751000000004</v>
      </c>
      <c r="I131" s="6">
        <v>79052.751000000004</v>
      </c>
      <c r="J131" s="6">
        <v>79052.751000000004</v>
      </c>
      <c r="K131" s="6">
        <v>79052.751000000004</v>
      </c>
      <c r="L131" s="6">
        <v>79052.751000000004</v>
      </c>
      <c r="M131" s="6">
        <v>79052.751000000004</v>
      </c>
      <c r="N131" s="6">
        <v>78941.968999999997</v>
      </c>
      <c r="O131" s="6">
        <v>78941.968999999997</v>
      </c>
      <c r="P131" s="6">
        <v>78941.968999999997</v>
      </c>
      <c r="Q131" s="6">
        <v>78941.968999999997</v>
      </c>
      <c r="R131" s="6">
        <v>78941.968999999997</v>
      </c>
      <c r="S131" s="6">
        <v>78941.968999999997</v>
      </c>
      <c r="T131" s="6">
        <v>78941.968999999997</v>
      </c>
      <c r="U131" s="6">
        <v>78941.968999999997</v>
      </c>
      <c r="V131" s="6">
        <v>78941.968999999997</v>
      </c>
      <c r="W131" s="6">
        <v>78941.968999999997</v>
      </c>
      <c r="X131" s="6">
        <v>78941.968999999997</v>
      </c>
      <c r="Y131" s="6">
        <v>78941.968999999997</v>
      </c>
      <c r="AB131" s="92"/>
      <c r="AC131" s="7"/>
      <c r="AD131" s="92"/>
    </row>
    <row r="132" spans="1:30" s="6" customFormat="1" ht="11.25">
      <c r="A132" s="6" t="s">
        <v>19</v>
      </c>
      <c r="B132" s="21">
        <f>+B130/B131</f>
        <v>4.6032553629917317E-2</v>
      </c>
      <c r="C132" s="21">
        <f t="shared" ref="C132:N132" si="27">+C130/C131</f>
        <v>4.2427366000204088E-2</v>
      </c>
      <c r="D132" s="21">
        <f t="shared" si="27"/>
        <v>3.979621151957128E-2</v>
      </c>
      <c r="E132" s="21">
        <f t="shared" si="27"/>
        <v>3.891072683858908E-2</v>
      </c>
      <c r="F132" s="21">
        <f t="shared" si="27"/>
        <v>3.5634433518954955E-2</v>
      </c>
      <c r="G132" s="21">
        <f t="shared" si="27"/>
        <v>3.5786230892837619E-2</v>
      </c>
      <c r="H132" s="21">
        <f t="shared" si="27"/>
        <v>3.7228305944722907E-2</v>
      </c>
      <c r="I132" s="21">
        <f t="shared" si="27"/>
        <v>3.7127107695467801E-2</v>
      </c>
      <c r="J132" s="21">
        <f t="shared" si="27"/>
        <v>2.8575855633411161E-2</v>
      </c>
      <c r="K132" s="21">
        <f t="shared" si="27"/>
        <v>2.637479371211256E-2</v>
      </c>
      <c r="L132" s="21">
        <f t="shared" si="27"/>
        <v>2.4085183322715739E-2</v>
      </c>
      <c r="M132" s="21">
        <f t="shared" si="27"/>
        <v>2.5957350933935239E-2</v>
      </c>
      <c r="N132" s="21">
        <f t="shared" si="27"/>
        <v>3.3518292405399719E-2</v>
      </c>
      <c r="O132" s="21">
        <f t="shared" ref="O132:Y132" si="28">+O130/O131</f>
        <v>3.1757505313808429E-2</v>
      </c>
      <c r="P132" s="21">
        <f t="shared" si="28"/>
        <v>2.9363341570565589E-2</v>
      </c>
      <c r="Q132" s="21">
        <f t="shared" si="28"/>
        <v>2.9198663641136189E-2</v>
      </c>
      <c r="R132" s="21">
        <f t="shared" si="28"/>
        <v>2.6158455713208777E-2</v>
      </c>
      <c r="S132" s="21">
        <f t="shared" si="28"/>
        <v>2.720986095495034E-2</v>
      </c>
      <c r="T132" s="21">
        <f t="shared" si="28"/>
        <v>2.8843972716211322E-2</v>
      </c>
      <c r="U132" s="21">
        <f t="shared" si="28"/>
        <v>2.7995248002998255E-2</v>
      </c>
      <c r="V132" s="21">
        <f t="shared" si="28"/>
        <v>2.3637616639635629E-2</v>
      </c>
      <c r="W132" s="21">
        <f t="shared" si="28"/>
        <v>2.2016172411407676E-2</v>
      </c>
      <c r="X132" s="21">
        <f t="shared" si="28"/>
        <v>2.2788891926422562E-2</v>
      </c>
      <c r="Y132" s="21">
        <f t="shared" si="28"/>
        <v>2.7133855756752152E-2</v>
      </c>
      <c r="AB132" s="92">
        <f t="shared" si="17"/>
        <v>4.1791714497070434E-2</v>
      </c>
      <c r="AC132" s="7"/>
      <c r="AD132" s="92">
        <f t="shared" si="18"/>
        <v>3.0959450732727482E-2</v>
      </c>
    </row>
    <row r="133" spans="1:30">
      <c r="A133" s="4"/>
      <c r="AB133" s="92"/>
      <c r="AC133" s="7"/>
      <c r="AD133" s="92"/>
    </row>
    <row r="134" spans="1:30">
      <c r="B134" s="1">
        <v>1999</v>
      </c>
      <c r="N134" s="1">
        <v>2000</v>
      </c>
      <c r="AB134" s="92"/>
      <c r="AC134" s="7"/>
      <c r="AD134" s="92"/>
    </row>
    <row r="135" spans="1:30" s="15" customFormat="1" ht="11.25">
      <c r="B135" s="15" t="s">
        <v>7</v>
      </c>
      <c r="C135" s="15" t="s">
        <v>8</v>
      </c>
      <c r="D135" s="15" t="s">
        <v>9</v>
      </c>
      <c r="E135" s="15" t="s">
        <v>10</v>
      </c>
      <c r="F135" s="15" t="s">
        <v>11</v>
      </c>
      <c r="G135" s="15" t="s">
        <v>12</v>
      </c>
      <c r="H135" s="15" t="s">
        <v>13</v>
      </c>
      <c r="I135" s="15" t="s">
        <v>14</v>
      </c>
      <c r="J135" s="15" t="s">
        <v>15</v>
      </c>
      <c r="K135" s="15" t="s">
        <v>16</v>
      </c>
      <c r="L135" s="15" t="s">
        <v>17</v>
      </c>
      <c r="M135" s="15" t="s">
        <v>18</v>
      </c>
      <c r="N135" s="15" t="s">
        <v>7</v>
      </c>
      <c r="O135" s="15" t="s">
        <v>8</v>
      </c>
      <c r="P135" s="15" t="s">
        <v>9</v>
      </c>
      <c r="Q135" s="15" t="s">
        <v>10</v>
      </c>
      <c r="R135" s="15" t="s">
        <v>11</v>
      </c>
      <c r="S135" s="15" t="s">
        <v>12</v>
      </c>
      <c r="T135" s="15" t="s">
        <v>13</v>
      </c>
      <c r="U135" s="15" t="s">
        <v>14</v>
      </c>
      <c r="V135" s="15" t="s">
        <v>15</v>
      </c>
      <c r="W135" s="15" t="s">
        <v>16</v>
      </c>
      <c r="X135" s="15" t="s">
        <v>17</v>
      </c>
      <c r="Y135" s="15" t="s">
        <v>18</v>
      </c>
      <c r="AB135" s="92"/>
      <c r="AC135" s="7"/>
      <c r="AD135" s="92"/>
    </row>
    <row r="136" spans="1:30" s="6" customFormat="1" ht="11.25">
      <c r="A136" s="16" t="s">
        <v>2</v>
      </c>
      <c r="B136" s="18">
        <v>2713</v>
      </c>
      <c r="C136" s="18">
        <v>2643</v>
      </c>
      <c r="D136" s="18">
        <v>2475</v>
      </c>
      <c r="E136" s="18">
        <v>2355</v>
      </c>
      <c r="F136" s="18">
        <v>2003</v>
      </c>
      <c r="G136" s="18">
        <v>2079</v>
      </c>
      <c r="H136" s="18">
        <v>2461</v>
      </c>
      <c r="I136" s="18">
        <v>2540</v>
      </c>
      <c r="J136" s="18">
        <v>1942</v>
      </c>
      <c r="K136" s="18">
        <v>1951</v>
      </c>
      <c r="L136" s="18">
        <v>1889</v>
      </c>
      <c r="M136" s="18">
        <v>2209</v>
      </c>
      <c r="N136" s="18">
        <v>2645</v>
      </c>
      <c r="O136" s="18">
        <v>2346</v>
      </c>
      <c r="P136" s="18">
        <v>2250</v>
      </c>
      <c r="Q136" s="18">
        <v>2370</v>
      </c>
      <c r="R136" s="18">
        <v>2269</v>
      </c>
      <c r="S136" s="18">
        <v>2252</v>
      </c>
      <c r="T136" s="18">
        <v>2451</v>
      </c>
      <c r="U136" s="18">
        <v>2446</v>
      </c>
      <c r="V136" s="18">
        <v>1801</v>
      </c>
      <c r="W136" s="18">
        <v>1843</v>
      </c>
      <c r="X136" s="18">
        <v>1959</v>
      </c>
      <c r="Y136" s="18">
        <v>2277</v>
      </c>
      <c r="AB136" s="92"/>
      <c r="AC136" s="7"/>
      <c r="AD136" s="92"/>
    </row>
    <row r="137" spans="1:30" s="6" customFormat="1" ht="11.25">
      <c r="A137" s="6" t="s">
        <v>20</v>
      </c>
      <c r="B137" s="6">
        <v>78508.884000000093</v>
      </c>
      <c r="C137" s="6">
        <v>78508.884000000093</v>
      </c>
      <c r="D137" s="6">
        <v>78508.884000000093</v>
      </c>
      <c r="E137" s="6">
        <v>78508.884000000093</v>
      </c>
      <c r="F137" s="6">
        <v>78508.884000000093</v>
      </c>
      <c r="G137" s="6">
        <v>78508.884000000093</v>
      </c>
      <c r="H137" s="6">
        <v>78508.884000000093</v>
      </c>
      <c r="I137" s="6">
        <v>78508.884000000093</v>
      </c>
      <c r="J137" s="6">
        <v>78508.884000000093</v>
      </c>
      <c r="K137" s="6">
        <v>78508.884000000093</v>
      </c>
      <c r="L137" s="6">
        <v>78508.884000000093</v>
      </c>
      <c r="M137" s="6">
        <v>78508.884000000093</v>
      </c>
      <c r="N137" s="6">
        <v>78972.997000000003</v>
      </c>
      <c r="O137" s="6">
        <v>78972.997000000003</v>
      </c>
      <c r="P137" s="6">
        <v>78972.997000000003</v>
      </c>
      <c r="Q137" s="6">
        <v>78972.997000000003</v>
      </c>
      <c r="R137" s="6">
        <v>78972.997000000003</v>
      </c>
      <c r="S137" s="6">
        <v>78972.997000000003</v>
      </c>
      <c r="T137" s="6">
        <v>78972.997000000003</v>
      </c>
      <c r="U137" s="6">
        <v>78972.997000000003</v>
      </c>
      <c r="V137" s="6">
        <v>78972.997000000003</v>
      </c>
      <c r="W137" s="6">
        <v>78972.997000000003</v>
      </c>
      <c r="X137" s="6">
        <v>78972.997000000003</v>
      </c>
      <c r="Y137" s="6">
        <v>78972.997000000003</v>
      </c>
      <c r="AB137" s="92"/>
      <c r="AC137" s="7"/>
      <c r="AD137" s="92"/>
    </row>
    <row r="138" spans="1:30" s="6" customFormat="1" ht="11.25">
      <c r="A138" s="6" t="s">
        <v>19</v>
      </c>
      <c r="B138" s="21">
        <f>+B136/B137</f>
        <v>3.4556598715630667E-2</v>
      </c>
      <c r="C138" s="21">
        <f t="shared" ref="C138:N138" si="29">+C136/C137</f>
        <v>3.366497987667226E-2</v>
      </c>
      <c r="D138" s="21">
        <f t="shared" si="29"/>
        <v>3.1525094663172097E-2</v>
      </c>
      <c r="E138" s="21">
        <f t="shared" si="29"/>
        <v>2.999660522495769E-2</v>
      </c>
      <c r="F138" s="21">
        <f t="shared" si="29"/>
        <v>2.5513036206195439E-2</v>
      </c>
      <c r="G138" s="21">
        <f t="shared" si="29"/>
        <v>2.6481079517064559E-2</v>
      </c>
      <c r="H138" s="21">
        <f t="shared" si="29"/>
        <v>3.1346770895380412E-2</v>
      </c>
      <c r="I138" s="21">
        <f t="shared" si="29"/>
        <v>3.2353026442204898E-2</v>
      </c>
      <c r="J138" s="21">
        <f t="shared" si="29"/>
        <v>2.4736054075103115E-2</v>
      </c>
      <c r="K138" s="21">
        <f t="shared" si="29"/>
        <v>2.4850690782969195E-2</v>
      </c>
      <c r="L138" s="21">
        <f t="shared" si="29"/>
        <v>2.4060971239891753E-2</v>
      </c>
      <c r="M138" s="21">
        <f t="shared" si="29"/>
        <v>2.8136943075130164E-2</v>
      </c>
      <c r="N138" s="21">
        <f t="shared" si="29"/>
        <v>3.3492460720466265E-2</v>
      </c>
      <c r="O138" s="21">
        <f t="shared" ref="O138:Y138" si="30">+O136/O137</f>
        <v>2.9706356465109204E-2</v>
      </c>
      <c r="P138" s="21">
        <f t="shared" si="30"/>
        <v>2.8490751085462795E-2</v>
      </c>
      <c r="Q138" s="21">
        <f t="shared" si="30"/>
        <v>3.0010257810020809E-2</v>
      </c>
      <c r="R138" s="21">
        <f t="shared" si="30"/>
        <v>2.8731339650184481E-2</v>
      </c>
      <c r="S138" s="21">
        <f t="shared" si="30"/>
        <v>2.8516076197538761E-2</v>
      </c>
      <c r="T138" s="21">
        <f t="shared" si="30"/>
        <v>3.1035924849097469E-2</v>
      </c>
      <c r="U138" s="21">
        <f t="shared" si="30"/>
        <v>3.0972612068907553E-2</v>
      </c>
      <c r="V138" s="21">
        <f t="shared" si="30"/>
        <v>2.280526342440822E-2</v>
      </c>
      <c r="W138" s="21">
        <f t="shared" si="30"/>
        <v>2.3337090778003524E-2</v>
      </c>
      <c r="X138" s="21">
        <f t="shared" si="30"/>
        <v>2.4805947278409606E-2</v>
      </c>
      <c r="Y138" s="21">
        <f t="shared" si="30"/>
        <v>2.8832640098488346E-2</v>
      </c>
      <c r="AB138" s="92">
        <f t="shared" si="17"/>
        <v>3.2435819620108185E-2</v>
      </c>
      <c r="AC138" s="7"/>
      <c r="AD138" s="92">
        <f t="shared" si="18"/>
        <v>3.0424956520264768E-2</v>
      </c>
    </row>
    <row r="139" spans="1:30">
      <c r="A139" s="4"/>
      <c r="AB139" s="92"/>
      <c r="AC139" s="7"/>
      <c r="AD139" s="92"/>
    </row>
    <row r="140" spans="1:30">
      <c r="B140" s="1">
        <v>2001</v>
      </c>
      <c r="N140" s="1">
        <v>2002</v>
      </c>
      <c r="AB140" s="92"/>
      <c r="AC140" s="7"/>
      <c r="AD140" s="92"/>
    </row>
    <row r="141" spans="1:30" s="15" customFormat="1" ht="11.25">
      <c r="B141" s="15" t="s">
        <v>7</v>
      </c>
      <c r="C141" s="15" t="s">
        <v>8</v>
      </c>
      <c r="D141" s="15" t="s">
        <v>9</v>
      </c>
      <c r="E141" s="15" t="s">
        <v>10</v>
      </c>
      <c r="F141" s="15" t="s">
        <v>11</v>
      </c>
      <c r="G141" s="15" t="s">
        <v>12</v>
      </c>
      <c r="H141" s="15" t="s">
        <v>13</v>
      </c>
      <c r="I141" s="15" t="s">
        <v>14</v>
      </c>
      <c r="J141" s="15" t="s">
        <v>15</v>
      </c>
      <c r="K141" s="15" t="s">
        <v>16</v>
      </c>
      <c r="L141" s="15" t="s">
        <v>17</v>
      </c>
      <c r="M141" s="15" t="s">
        <v>18</v>
      </c>
      <c r="N141" s="15" t="s">
        <v>7</v>
      </c>
      <c r="O141" s="15" t="s">
        <v>8</v>
      </c>
      <c r="P141" s="15" t="s">
        <v>9</v>
      </c>
      <c r="Q141" s="15" t="s">
        <v>10</v>
      </c>
      <c r="R141" s="15" t="s">
        <v>11</v>
      </c>
      <c r="S141" s="15" t="s">
        <v>12</v>
      </c>
      <c r="T141" s="15" t="s">
        <v>13</v>
      </c>
      <c r="U141" s="15" t="s">
        <v>14</v>
      </c>
      <c r="V141" s="15" t="s">
        <v>15</v>
      </c>
      <c r="W141" s="15" t="s">
        <v>16</v>
      </c>
      <c r="X141" s="15" t="s">
        <v>17</v>
      </c>
      <c r="Y141" s="15" t="s">
        <v>18</v>
      </c>
      <c r="AB141" s="92"/>
      <c r="AC141" s="7"/>
      <c r="AD141" s="92"/>
    </row>
    <row r="142" spans="1:30" s="6" customFormat="1" ht="11.25">
      <c r="A142" s="16" t="s">
        <v>2</v>
      </c>
      <c r="B142" s="6">
        <v>2682</v>
      </c>
      <c r="C142" s="6">
        <v>2474</v>
      </c>
      <c r="D142" s="6">
        <v>2313</v>
      </c>
      <c r="E142" s="6">
        <v>2310</v>
      </c>
      <c r="F142" s="6">
        <v>2085</v>
      </c>
      <c r="G142" s="6">
        <v>2228</v>
      </c>
      <c r="H142" s="6">
        <v>2318</v>
      </c>
      <c r="I142" s="6">
        <v>2384</v>
      </c>
      <c r="J142" s="6">
        <v>2076</v>
      </c>
      <c r="K142" s="6">
        <v>1888</v>
      </c>
      <c r="L142" s="6">
        <v>2170</v>
      </c>
      <c r="M142" s="6">
        <v>2305</v>
      </c>
      <c r="N142" s="6">
        <v>2830</v>
      </c>
      <c r="O142" s="6">
        <v>2556</v>
      </c>
      <c r="P142" s="6">
        <v>2432</v>
      </c>
      <c r="Q142" s="6">
        <v>2468</v>
      </c>
      <c r="R142" s="6">
        <v>2313</v>
      </c>
      <c r="S142" s="6">
        <v>2423</v>
      </c>
      <c r="T142" s="6">
        <v>2684</v>
      </c>
      <c r="U142" s="6">
        <v>2740</v>
      </c>
      <c r="V142" s="6">
        <v>2353</v>
      </c>
      <c r="W142" s="6">
        <v>2297</v>
      </c>
      <c r="X142" s="6">
        <v>2400</v>
      </c>
      <c r="Y142" s="6">
        <v>2493</v>
      </c>
      <c r="AB142" s="92"/>
      <c r="AC142" s="7"/>
      <c r="AD142" s="92"/>
    </row>
    <row r="143" spans="1:30" s="6" customFormat="1" ht="11.25">
      <c r="A143" s="6" t="s">
        <v>20</v>
      </c>
      <c r="B143" s="6">
        <v>78568.058999999994</v>
      </c>
      <c r="C143" s="6">
        <v>78568.058999999994</v>
      </c>
      <c r="D143" s="6">
        <v>78568.058999999994</v>
      </c>
      <c r="E143" s="6">
        <v>78568.058999999994</v>
      </c>
      <c r="F143" s="6">
        <v>78568.058999999994</v>
      </c>
      <c r="G143" s="6">
        <v>78568.058999999994</v>
      </c>
      <c r="H143" s="6">
        <v>78568.058999999994</v>
      </c>
      <c r="I143" s="6">
        <v>78568.058999999994</v>
      </c>
      <c r="J143" s="6">
        <v>78568.058999999994</v>
      </c>
      <c r="K143" s="6">
        <v>78568.058999999994</v>
      </c>
      <c r="L143" s="6">
        <v>78568.058999999994</v>
      </c>
      <c r="M143" s="6">
        <v>78568.058999999994</v>
      </c>
      <c r="N143" s="6">
        <v>78965.498999999996</v>
      </c>
      <c r="O143" s="6">
        <v>78965.498999999996</v>
      </c>
      <c r="P143" s="6">
        <v>78965.498999999996</v>
      </c>
      <c r="Q143" s="6">
        <v>78965.498999999996</v>
      </c>
      <c r="R143" s="6">
        <v>78965.498999999996</v>
      </c>
      <c r="S143" s="6">
        <v>78965.498999999996</v>
      </c>
      <c r="T143" s="6">
        <v>78965.498999999996</v>
      </c>
      <c r="U143" s="6">
        <v>78965.498999999996</v>
      </c>
      <c r="V143" s="6">
        <v>78965.498999999996</v>
      </c>
      <c r="W143" s="6">
        <v>78965.498999999996</v>
      </c>
      <c r="X143" s="6">
        <v>78965.498999999996</v>
      </c>
      <c r="Y143" s="6">
        <v>78965.498999999996</v>
      </c>
      <c r="AB143" s="92"/>
      <c r="AC143" s="7"/>
      <c r="AD143" s="92"/>
    </row>
    <row r="144" spans="1:30" s="6" customFormat="1" ht="11.25">
      <c r="A144" s="6" t="s">
        <v>19</v>
      </c>
      <c r="B144" s="21">
        <f t="shared" ref="B144:Y144" si="31">+B142/B143</f>
        <v>3.4136009392824636E-2</v>
      </c>
      <c r="C144" s="21">
        <f t="shared" si="31"/>
        <v>3.148862313118872E-2</v>
      </c>
      <c r="D144" s="21">
        <f t="shared" si="31"/>
        <v>2.9439444342133997E-2</v>
      </c>
      <c r="E144" s="21">
        <f t="shared" si="31"/>
        <v>2.9401260886437328E-2</v>
      </c>
      <c r="F144" s="21">
        <f t="shared" si="31"/>
        <v>2.6537501709186936E-2</v>
      </c>
      <c r="G144" s="21">
        <f t="shared" si="31"/>
        <v>2.8357579764061631E-2</v>
      </c>
      <c r="H144" s="21">
        <f t="shared" si="31"/>
        <v>2.9503083434961785E-2</v>
      </c>
      <c r="I144" s="21">
        <f t="shared" si="31"/>
        <v>3.0343119460288566E-2</v>
      </c>
      <c r="J144" s="21">
        <f t="shared" si="31"/>
        <v>2.6422951342096924E-2</v>
      </c>
      <c r="K144" s="21">
        <f t="shared" si="31"/>
        <v>2.4030121451772152E-2</v>
      </c>
      <c r="L144" s="21">
        <f t="shared" si="31"/>
        <v>2.7619366287259306E-2</v>
      </c>
      <c r="M144" s="21">
        <f t="shared" si="31"/>
        <v>2.933762179360954E-2</v>
      </c>
      <c r="N144" s="21">
        <f t="shared" si="31"/>
        <v>3.5838436226433526E-2</v>
      </c>
      <c r="O144" s="21">
        <f t="shared" si="31"/>
        <v>3.2368566429245259E-2</v>
      </c>
      <c r="P144" s="21">
        <f t="shared" si="31"/>
        <v>3.0798260389641813E-2</v>
      </c>
      <c r="Q144" s="21">
        <f t="shared" si="31"/>
        <v>3.1254155691462171E-2</v>
      </c>
      <c r="R144" s="21">
        <f t="shared" si="31"/>
        <v>2.9291273141957858E-2</v>
      </c>
      <c r="S144" s="21">
        <f t="shared" si="31"/>
        <v>3.0684286564186723E-2</v>
      </c>
      <c r="T144" s="21">
        <f t="shared" si="31"/>
        <v>3.3989527502384299E-2</v>
      </c>
      <c r="U144" s="21">
        <f t="shared" si="31"/>
        <v>3.469869797188263E-2</v>
      </c>
      <c r="V144" s="21">
        <f t="shared" si="31"/>
        <v>2.9797823477313808E-2</v>
      </c>
      <c r="W144" s="21">
        <f t="shared" si="31"/>
        <v>2.9088653007815476E-2</v>
      </c>
      <c r="X144" s="21">
        <f t="shared" si="31"/>
        <v>3.0393020121357053E-2</v>
      </c>
      <c r="Y144" s="21">
        <f t="shared" si="31"/>
        <v>3.1570749651059639E-2</v>
      </c>
      <c r="AB144" s="92">
        <f t="shared" si="17"/>
        <v>3.1116334438146168E-2</v>
      </c>
      <c r="AC144" s="7"/>
      <c r="AD144" s="92">
        <f t="shared" si="18"/>
        <v>3.256485468419569E-2</v>
      </c>
    </row>
    <row r="145" spans="1:30">
      <c r="A145" s="4"/>
      <c r="AB145" s="92"/>
      <c r="AC145" s="7"/>
      <c r="AD145" s="92"/>
    </row>
    <row r="146" spans="1:30">
      <c r="B146" s="1">
        <v>2003</v>
      </c>
      <c r="N146" s="1">
        <v>2004</v>
      </c>
      <c r="AB146" s="92"/>
      <c r="AC146" s="7"/>
      <c r="AD146" s="92"/>
    </row>
    <row r="147" spans="1:30" s="15" customFormat="1" ht="11.25">
      <c r="B147" s="15" t="s">
        <v>7</v>
      </c>
      <c r="C147" s="15" t="s">
        <v>8</v>
      </c>
      <c r="D147" s="15" t="s">
        <v>9</v>
      </c>
      <c r="E147" s="15" t="s">
        <v>10</v>
      </c>
      <c r="F147" s="15" t="s">
        <v>11</v>
      </c>
      <c r="G147" s="15" t="s">
        <v>12</v>
      </c>
      <c r="H147" s="15" t="s">
        <v>13</v>
      </c>
      <c r="I147" s="15" t="s">
        <v>14</v>
      </c>
      <c r="J147" s="15" t="s">
        <v>15</v>
      </c>
      <c r="K147" s="15" t="s">
        <v>16</v>
      </c>
      <c r="L147" s="15" t="s">
        <v>17</v>
      </c>
      <c r="M147" s="15" t="s">
        <v>18</v>
      </c>
      <c r="N147" s="15" t="s">
        <v>7</v>
      </c>
      <c r="O147" s="15" t="s">
        <v>8</v>
      </c>
      <c r="P147" s="15" t="s">
        <v>9</v>
      </c>
      <c r="Q147" s="15" t="s">
        <v>10</v>
      </c>
      <c r="R147" s="15" t="s">
        <v>11</v>
      </c>
      <c r="S147" s="15" t="s">
        <v>12</v>
      </c>
      <c r="T147" s="15" t="s">
        <v>13</v>
      </c>
      <c r="U147" s="15" t="s">
        <v>14</v>
      </c>
      <c r="V147" s="15" t="s">
        <v>15</v>
      </c>
      <c r="W147" s="15" t="s">
        <v>16</v>
      </c>
      <c r="X147" s="15" t="s">
        <v>17</v>
      </c>
      <c r="Y147" s="15" t="s">
        <v>18</v>
      </c>
      <c r="AB147" s="92"/>
      <c r="AC147" s="7"/>
      <c r="AD147" s="92"/>
    </row>
    <row r="148" spans="1:30" s="6" customFormat="1" ht="11.25">
      <c r="A148" s="16" t="s">
        <v>2</v>
      </c>
      <c r="B148" s="6">
        <v>3078</v>
      </c>
      <c r="C148" s="6">
        <v>2793</v>
      </c>
      <c r="D148" s="6">
        <v>2751</v>
      </c>
      <c r="E148" s="6">
        <v>2593</v>
      </c>
      <c r="F148" s="6">
        <v>2472</v>
      </c>
      <c r="G148" s="6">
        <v>2821</v>
      </c>
      <c r="H148" s="6">
        <v>3101</v>
      </c>
      <c r="I148" s="6">
        <v>3213</v>
      </c>
      <c r="J148" s="6">
        <v>2714</v>
      </c>
      <c r="K148" s="6">
        <v>2505</v>
      </c>
      <c r="L148" s="6">
        <v>2590</v>
      </c>
      <c r="M148" s="6">
        <v>2777</v>
      </c>
      <c r="N148" s="6">
        <v>3126</v>
      </c>
      <c r="O148" s="6">
        <v>2991</v>
      </c>
      <c r="P148" s="6">
        <v>2858</v>
      </c>
      <c r="Q148" s="6">
        <v>2890</v>
      </c>
      <c r="R148" s="6">
        <v>2701</v>
      </c>
      <c r="S148" s="6">
        <v>2915</v>
      </c>
      <c r="T148" s="6">
        <v>3295</v>
      </c>
      <c r="U148" s="6">
        <v>3445</v>
      </c>
      <c r="V148" s="6">
        <v>3040</v>
      </c>
      <c r="W148" s="6">
        <v>2794</v>
      </c>
      <c r="X148" s="6">
        <v>2711</v>
      </c>
      <c r="Y148" s="6">
        <v>2849</v>
      </c>
      <c r="AB148" s="92"/>
      <c r="AC148" s="7"/>
      <c r="AD148" s="92"/>
    </row>
    <row r="149" spans="1:30" s="6" customFormat="1" ht="11.25">
      <c r="A149" s="6" t="s">
        <v>20</v>
      </c>
      <c r="B149" s="6">
        <v>78445.047999999995</v>
      </c>
      <c r="C149" s="6">
        <v>78445.047999999995</v>
      </c>
      <c r="D149" s="6">
        <v>78445.047999999995</v>
      </c>
      <c r="E149" s="6">
        <v>78445.047999999995</v>
      </c>
      <c r="F149" s="6">
        <v>78445.047999999995</v>
      </c>
      <c r="G149" s="6">
        <v>78445.047999999995</v>
      </c>
      <c r="H149" s="6">
        <v>78445.047999999995</v>
      </c>
      <c r="I149" s="6">
        <v>78445.047999999995</v>
      </c>
      <c r="J149" s="6">
        <v>78445.047999999995</v>
      </c>
      <c r="K149" s="6">
        <v>78445.047999999995</v>
      </c>
      <c r="L149" s="6">
        <v>78445.047999999995</v>
      </c>
      <c r="M149" s="6">
        <v>78445.047999999995</v>
      </c>
      <c r="N149" s="6">
        <v>79583.92</v>
      </c>
      <c r="O149" s="6">
        <v>79583.92</v>
      </c>
      <c r="P149" s="6">
        <v>79583.92</v>
      </c>
      <c r="Q149" s="6">
        <v>79583.92</v>
      </c>
      <c r="R149" s="6">
        <v>79583.92</v>
      </c>
      <c r="S149" s="6">
        <v>79583.92</v>
      </c>
      <c r="T149" s="6">
        <v>79583.92</v>
      </c>
      <c r="U149" s="6">
        <v>79583.92</v>
      </c>
      <c r="V149" s="6">
        <v>79583.92</v>
      </c>
      <c r="W149" s="6">
        <v>79583.92</v>
      </c>
      <c r="X149" s="6">
        <v>79583.92</v>
      </c>
      <c r="Y149" s="6">
        <v>79583.92</v>
      </c>
      <c r="AB149" s="92"/>
      <c r="AC149" s="7"/>
      <c r="AD149" s="92"/>
    </row>
    <row r="150" spans="1:30" s="6" customFormat="1" ht="11.25">
      <c r="A150" s="6" t="s">
        <v>19</v>
      </c>
      <c r="B150" s="21">
        <f>+B148/B149</f>
        <v>3.9237658443398493E-2</v>
      </c>
      <c r="C150" s="21">
        <f t="shared" ref="C150:N150" si="32">+C148/C149</f>
        <v>3.5604541920861599E-2</v>
      </c>
      <c r="D150" s="21">
        <f t="shared" si="32"/>
        <v>3.5069135275435107E-2</v>
      </c>
      <c r="E150" s="21">
        <f t="shared" si="32"/>
        <v>3.3054986466449741E-2</v>
      </c>
      <c r="F150" s="21">
        <f t="shared" si="32"/>
        <v>3.1512505416530563E-2</v>
      </c>
      <c r="G150" s="21">
        <f t="shared" si="32"/>
        <v>3.5961479684479256E-2</v>
      </c>
      <c r="H150" s="21">
        <f t="shared" si="32"/>
        <v>3.9530857320655859E-2</v>
      </c>
      <c r="I150" s="21">
        <f t="shared" si="32"/>
        <v>4.09586083751265E-2</v>
      </c>
      <c r="J150" s="21">
        <f t="shared" si="32"/>
        <v>3.4597467516368913E-2</v>
      </c>
      <c r="K150" s="21">
        <f t="shared" si="32"/>
        <v>3.1933182066508518E-2</v>
      </c>
      <c r="L150" s="21">
        <f t="shared" si="32"/>
        <v>3.3016743134633562E-2</v>
      </c>
      <c r="M150" s="21">
        <f t="shared" si="32"/>
        <v>3.5400577484508651E-2</v>
      </c>
      <c r="N150" s="21">
        <f t="shared" si="32"/>
        <v>3.9279291595588656E-2</v>
      </c>
      <c r="O150" s="21">
        <f t="shared" ref="O150:Y150" si="33">+O148/O149</f>
        <v>3.7582969021882816E-2</v>
      </c>
      <c r="P150" s="21">
        <f t="shared" si="33"/>
        <v>3.5911777152972613E-2</v>
      </c>
      <c r="Q150" s="21">
        <f t="shared" si="33"/>
        <v>3.6313868429702884E-2</v>
      </c>
      <c r="R150" s="21">
        <f t="shared" si="33"/>
        <v>3.3939016826514706E-2</v>
      </c>
      <c r="S150" s="21">
        <f t="shared" si="33"/>
        <v>3.6628002239648412E-2</v>
      </c>
      <c r="T150" s="21">
        <f t="shared" si="33"/>
        <v>4.1402836150820417E-2</v>
      </c>
      <c r="U150" s="21">
        <f t="shared" si="33"/>
        <v>4.3287639010493581E-2</v>
      </c>
      <c r="V150" s="21">
        <f t="shared" si="33"/>
        <v>3.8198671289376047E-2</v>
      </c>
      <c r="W150" s="21">
        <f t="shared" si="33"/>
        <v>3.5107594599512064E-2</v>
      </c>
      <c r="X150" s="21">
        <f t="shared" si="33"/>
        <v>3.4064670350492918E-2</v>
      </c>
      <c r="Y150" s="21">
        <f t="shared" si="33"/>
        <v>3.579868898139222E-2</v>
      </c>
      <c r="AB150" s="92">
        <f t="shared" si="17"/>
        <v>3.5741580526536233E-2</v>
      </c>
      <c r="AC150" s="7"/>
      <c r="AD150" s="92">
        <f t="shared" si="18"/>
        <v>3.7271976550036744E-2</v>
      </c>
    </row>
    <row r="151" spans="1:30">
      <c r="A151" s="4"/>
      <c r="AB151" s="92"/>
      <c r="AC151" s="7"/>
      <c r="AD151" s="92"/>
    </row>
    <row r="152" spans="1:30">
      <c r="B152" s="1">
        <v>2005</v>
      </c>
      <c r="N152" s="1">
        <v>2006</v>
      </c>
      <c r="AB152" s="92"/>
      <c r="AC152" s="7"/>
      <c r="AD152" s="92"/>
    </row>
    <row r="153" spans="1:30" s="15" customFormat="1" ht="11.25">
      <c r="B153" s="15" t="s">
        <v>7</v>
      </c>
      <c r="C153" s="15" t="s">
        <v>8</v>
      </c>
      <c r="D153" s="15" t="s">
        <v>9</v>
      </c>
      <c r="E153" s="15" t="s">
        <v>10</v>
      </c>
      <c r="F153" s="15" t="s">
        <v>11</v>
      </c>
      <c r="G153" s="15" t="s">
        <v>12</v>
      </c>
      <c r="H153" s="15" t="s">
        <v>13</v>
      </c>
      <c r="I153" s="15" t="s">
        <v>14</v>
      </c>
      <c r="J153" s="15" t="s">
        <v>15</v>
      </c>
      <c r="K153" s="15" t="s">
        <v>16</v>
      </c>
      <c r="L153" s="15" t="s">
        <v>17</v>
      </c>
      <c r="M153" s="15" t="s">
        <v>18</v>
      </c>
      <c r="N153" s="15" t="s">
        <v>7</v>
      </c>
      <c r="O153" s="15" t="s">
        <v>8</v>
      </c>
      <c r="P153" s="15" t="s">
        <v>9</v>
      </c>
      <c r="Q153" s="15" t="s">
        <v>10</v>
      </c>
      <c r="R153" s="15" t="s">
        <v>11</v>
      </c>
      <c r="S153" s="15" t="s">
        <v>12</v>
      </c>
      <c r="T153" s="15" t="s">
        <v>13</v>
      </c>
      <c r="U153" s="15" t="s">
        <v>14</v>
      </c>
      <c r="V153" s="15" t="s">
        <v>15</v>
      </c>
      <c r="W153" s="15" t="s">
        <v>16</v>
      </c>
      <c r="X153" s="15" t="s">
        <v>17</v>
      </c>
      <c r="Y153" s="15" t="s">
        <v>18</v>
      </c>
      <c r="AB153" s="92"/>
      <c r="AC153" s="7"/>
      <c r="AD153" s="92"/>
    </row>
    <row r="154" spans="1:30" s="6" customFormat="1" ht="11.25">
      <c r="A154" s="16" t="s">
        <v>2</v>
      </c>
      <c r="B154" s="6">
        <v>3378</v>
      </c>
      <c r="C154" s="6">
        <v>3075</v>
      </c>
      <c r="D154" s="6">
        <v>3021</v>
      </c>
      <c r="E154" s="6">
        <v>2959</v>
      </c>
      <c r="F154" s="6">
        <v>2679</v>
      </c>
      <c r="G154" s="6">
        <v>2975</v>
      </c>
      <c r="H154" s="6">
        <v>3230</v>
      </c>
      <c r="I154" s="6">
        <v>3263</v>
      </c>
      <c r="J154" s="6">
        <v>2739</v>
      </c>
      <c r="K154" s="6">
        <v>2674</v>
      </c>
      <c r="L154" s="6">
        <v>2594</v>
      </c>
      <c r="M154" s="6">
        <v>2643</v>
      </c>
      <c r="N154" s="6">
        <v>2948</v>
      </c>
      <c r="O154" s="6">
        <v>2667</v>
      </c>
      <c r="P154" s="6">
        <v>2677</v>
      </c>
      <c r="Q154" s="6">
        <v>2540</v>
      </c>
      <c r="R154" s="6">
        <v>2238</v>
      </c>
      <c r="S154" s="6">
        <v>2404</v>
      </c>
      <c r="T154" s="6">
        <v>2563</v>
      </c>
      <c r="U154" s="6">
        <v>2452</v>
      </c>
      <c r="V154" s="6">
        <v>2090</v>
      </c>
      <c r="W154" s="6">
        <v>1725</v>
      </c>
      <c r="X154" s="6">
        <v>1711</v>
      </c>
      <c r="Y154" s="6">
        <v>1773</v>
      </c>
      <c r="AB154" s="92"/>
      <c r="AC154" s="7"/>
      <c r="AD154" s="92"/>
    </row>
    <row r="155" spans="1:30" s="6" customFormat="1" ht="11.25">
      <c r="A155" s="6" t="s">
        <v>20</v>
      </c>
      <c r="B155" s="6">
        <v>79437.186000000002</v>
      </c>
      <c r="C155" s="6">
        <v>79437.186000000002</v>
      </c>
      <c r="D155" s="6">
        <v>79437.186000000002</v>
      </c>
      <c r="E155" s="6">
        <v>79437.186000000002</v>
      </c>
      <c r="F155" s="6">
        <v>79437.186000000002</v>
      </c>
      <c r="G155" s="6">
        <v>79437.186000000002</v>
      </c>
      <c r="H155" s="6">
        <v>79437.186000000002</v>
      </c>
      <c r="I155" s="6">
        <v>79437.186000000002</v>
      </c>
      <c r="J155" s="6">
        <v>79437.186000000002</v>
      </c>
      <c r="K155" s="6">
        <v>79437.186000000002</v>
      </c>
      <c r="L155" s="6">
        <v>79437.186000000002</v>
      </c>
      <c r="M155" s="6">
        <v>79437.186000000002</v>
      </c>
      <c r="N155" s="6">
        <v>80458.186000000002</v>
      </c>
      <c r="O155" s="6">
        <v>80458.186000000002</v>
      </c>
      <c r="P155" s="6">
        <v>80458.186000000002</v>
      </c>
      <c r="Q155" s="6">
        <v>80458.186000000002</v>
      </c>
      <c r="R155" s="6">
        <v>80458.186000000002</v>
      </c>
      <c r="S155" s="6">
        <v>80458.186000000002</v>
      </c>
      <c r="T155" s="6">
        <v>80458.186000000002</v>
      </c>
      <c r="U155" s="6">
        <v>80458.186000000002</v>
      </c>
      <c r="V155" s="6">
        <v>80458.186000000002</v>
      </c>
      <c r="W155" s="6">
        <v>80458.186000000002</v>
      </c>
      <c r="X155" s="6">
        <v>80458.186000000002</v>
      </c>
      <c r="Y155" s="6">
        <v>80458.186000000002</v>
      </c>
      <c r="AB155" s="92"/>
      <c r="AC155" s="7"/>
      <c r="AD155" s="92"/>
    </row>
    <row r="156" spans="1:30" s="6" customFormat="1" ht="11.25">
      <c r="A156" s="6" t="s">
        <v>19</v>
      </c>
      <c r="B156" s="21">
        <f>+B154/B155</f>
        <v>4.2524164942096515E-2</v>
      </c>
      <c r="C156" s="21">
        <f t="shared" ref="C156:N156" si="34">+C154/C155</f>
        <v>3.8709830431304555E-2</v>
      </c>
      <c r="D156" s="21">
        <f t="shared" si="34"/>
        <v>3.8030048043242622E-2</v>
      </c>
      <c r="E156" s="21">
        <f t="shared" si="34"/>
        <v>3.7249557153245585E-2</v>
      </c>
      <c r="F156" s="21">
        <f t="shared" si="34"/>
        <v>3.3724759585517038E-2</v>
      </c>
      <c r="G156" s="21">
        <f t="shared" si="34"/>
        <v>3.7450974157115784E-2</v>
      </c>
      <c r="H156" s="21">
        <f t="shared" si="34"/>
        <v>4.0661057656297142E-2</v>
      </c>
      <c r="I156" s="21">
        <f t="shared" si="34"/>
        <v>4.1076480226779434E-2</v>
      </c>
      <c r="J156" s="21">
        <f t="shared" si="34"/>
        <v>3.4480073350030296E-2</v>
      </c>
      <c r="K156" s="21">
        <f t="shared" si="34"/>
        <v>3.3661816771807601E-2</v>
      </c>
      <c r="L156" s="21">
        <f t="shared" si="34"/>
        <v>3.2654731752456589E-2</v>
      </c>
      <c r="M156" s="21">
        <f t="shared" si="34"/>
        <v>3.3271571326809087E-2</v>
      </c>
      <c r="N156" s="21">
        <f t="shared" si="34"/>
        <v>3.6640149953169464E-2</v>
      </c>
      <c r="O156" s="21">
        <f t="shared" ref="O156:Y156" si="35">+O154/O155</f>
        <v>3.3147652620455548E-2</v>
      </c>
      <c r="P156" s="21">
        <f t="shared" si="35"/>
        <v>3.3271940781762092E-2</v>
      </c>
      <c r="Q156" s="21">
        <f t="shared" si="35"/>
        <v>3.1569192971862427E-2</v>
      </c>
      <c r="R156" s="21">
        <f t="shared" si="35"/>
        <v>2.781569050040477E-2</v>
      </c>
      <c r="S156" s="21">
        <f t="shared" si="35"/>
        <v>2.9878873978093416E-2</v>
      </c>
      <c r="T156" s="21">
        <f t="shared" si="35"/>
        <v>3.1855055742867483E-2</v>
      </c>
      <c r="U156" s="21">
        <f t="shared" si="35"/>
        <v>3.047545715236483E-2</v>
      </c>
      <c r="V156" s="21">
        <f t="shared" si="35"/>
        <v>2.5976225713067902E-2</v>
      </c>
      <c r="W156" s="21">
        <f t="shared" si="35"/>
        <v>2.143970782537901E-2</v>
      </c>
      <c r="X156" s="21">
        <f t="shared" si="35"/>
        <v>2.1265704399549848E-2</v>
      </c>
      <c r="Y156" s="21">
        <f t="shared" si="35"/>
        <v>2.2036290999650425E-2</v>
      </c>
      <c r="AB156" s="92">
        <f t="shared" ref="AB156:AB186" si="36">AVERAGE(B156:E156)</f>
        <v>3.9128400142472319E-2</v>
      </c>
      <c r="AC156" s="7"/>
      <c r="AD156" s="92">
        <f t="shared" ref="AD156:AD186" si="37">AVERAGE(N156:Q156)</f>
        <v>3.3657234081812384E-2</v>
      </c>
    </row>
    <row r="157" spans="1:30">
      <c r="AB157" s="92"/>
      <c r="AC157" s="7"/>
      <c r="AD157" s="92"/>
    </row>
    <row r="158" spans="1:30">
      <c r="B158" s="1">
        <v>2007</v>
      </c>
      <c r="N158" s="1">
        <v>2008</v>
      </c>
      <c r="AB158" s="92"/>
      <c r="AC158" s="7"/>
      <c r="AD158" s="92"/>
    </row>
    <row r="159" spans="1:30">
      <c r="A159" s="15"/>
      <c r="B159" s="15" t="s">
        <v>7</v>
      </c>
      <c r="C159" s="15" t="s">
        <v>8</v>
      </c>
      <c r="D159" s="15" t="s">
        <v>9</v>
      </c>
      <c r="E159" s="15" t="s">
        <v>10</v>
      </c>
      <c r="F159" s="15" t="s">
        <v>11</v>
      </c>
      <c r="G159" s="15" t="s">
        <v>12</v>
      </c>
      <c r="H159" s="15" t="s">
        <v>13</v>
      </c>
      <c r="I159" s="15" t="s">
        <v>14</v>
      </c>
      <c r="J159" s="15" t="s">
        <v>15</v>
      </c>
      <c r="K159" s="15" t="s">
        <v>16</v>
      </c>
      <c r="L159" s="15" t="s">
        <v>17</v>
      </c>
      <c r="M159" s="15" t="s">
        <v>18</v>
      </c>
      <c r="N159" s="15" t="s">
        <v>7</v>
      </c>
      <c r="O159" s="15" t="s">
        <v>8</v>
      </c>
      <c r="P159" s="15" t="s">
        <v>9</v>
      </c>
      <c r="Q159" s="15" t="s">
        <v>10</v>
      </c>
      <c r="R159" s="15" t="s">
        <v>11</v>
      </c>
      <c r="S159" s="15" t="s">
        <v>12</v>
      </c>
      <c r="T159" s="15" t="s">
        <v>13</v>
      </c>
      <c r="U159" s="15" t="s">
        <v>14</v>
      </c>
      <c r="V159" s="15" t="s">
        <v>15</v>
      </c>
      <c r="W159" s="15" t="s">
        <v>16</v>
      </c>
      <c r="X159" s="15" t="s">
        <v>17</v>
      </c>
      <c r="Y159" s="15" t="s">
        <v>18</v>
      </c>
      <c r="AB159" s="92"/>
      <c r="AC159" s="7"/>
      <c r="AD159" s="92"/>
    </row>
    <row r="160" spans="1:30">
      <c r="A160" s="16" t="s">
        <v>2</v>
      </c>
      <c r="B160" s="6">
        <v>2067</v>
      </c>
      <c r="C160" s="6">
        <v>1979</v>
      </c>
      <c r="D160" s="6">
        <v>1857</v>
      </c>
      <c r="E160" s="6">
        <v>1833</v>
      </c>
      <c r="F160" s="6">
        <v>1589</v>
      </c>
      <c r="G160" s="6">
        <v>1658</v>
      </c>
      <c r="H160" s="6">
        <v>1928</v>
      </c>
      <c r="I160" s="6">
        <v>1870</v>
      </c>
      <c r="J160" s="6">
        <v>1575</v>
      </c>
      <c r="K160" s="6">
        <v>1423</v>
      </c>
      <c r="L160" s="6">
        <v>1362</v>
      </c>
      <c r="M160" s="6">
        <v>1348</v>
      </c>
      <c r="N160" s="6">
        <v>1634</v>
      </c>
      <c r="O160" s="6">
        <v>1489</v>
      </c>
      <c r="P160" s="6">
        <v>1497</v>
      </c>
      <c r="Q160" s="6">
        <v>1499</v>
      </c>
      <c r="R160" s="6">
        <v>1376</v>
      </c>
      <c r="S160" s="6">
        <v>1468</v>
      </c>
      <c r="T160" s="6">
        <v>1609</v>
      </c>
      <c r="U160" s="6">
        <v>1669</v>
      </c>
      <c r="V160" s="6">
        <v>1629</v>
      </c>
      <c r="W160" s="6">
        <v>1602</v>
      </c>
      <c r="X160" s="6">
        <v>1688</v>
      </c>
      <c r="Y160" s="6">
        <v>1805</v>
      </c>
      <c r="AB160" s="92"/>
      <c r="AC160" s="7"/>
      <c r="AD160" s="92"/>
    </row>
    <row r="161" spans="1:30">
      <c r="A161" s="6" t="s">
        <v>20</v>
      </c>
      <c r="B161" s="6">
        <v>82227.123999999996</v>
      </c>
      <c r="C161" s="6">
        <v>82227.123999999996</v>
      </c>
      <c r="D161" s="6">
        <v>82227.123999999996</v>
      </c>
      <c r="E161" s="6">
        <v>82227.123999999996</v>
      </c>
      <c r="F161" s="6">
        <v>82227.123999999996</v>
      </c>
      <c r="G161" s="6">
        <v>82227.123999999996</v>
      </c>
      <c r="H161" s="6">
        <v>82227.123999999996</v>
      </c>
      <c r="I161" s="6">
        <v>82227.123999999996</v>
      </c>
      <c r="J161" s="6">
        <v>82227.123999999996</v>
      </c>
      <c r="K161" s="6">
        <v>82227.123999999996</v>
      </c>
      <c r="L161" s="6">
        <v>82227.123999999996</v>
      </c>
      <c r="M161" s="6">
        <v>82227.123999999996</v>
      </c>
      <c r="N161" s="6">
        <v>83791.687000000107</v>
      </c>
      <c r="O161" s="6">
        <v>83791.687000000107</v>
      </c>
      <c r="P161" s="6">
        <v>83791.687000000107</v>
      </c>
      <c r="Q161" s="6">
        <v>83791.687000000107</v>
      </c>
      <c r="R161" s="6">
        <v>83791.687000000107</v>
      </c>
      <c r="S161" s="6">
        <v>83791.687000000107</v>
      </c>
      <c r="T161" s="6">
        <v>83791.687000000107</v>
      </c>
      <c r="U161" s="6">
        <v>83791.687000000107</v>
      </c>
      <c r="V161" s="6">
        <v>83791.687000000107</v>
      </c>
      <c r="W161" s="6">
        <v>83791.687000000107</v>
      </c>
      <c r="X161" s="6">
        <v>83791.687000000107</v>
      </c>
      <c r="Y161" s="6">
        <v>83791.687000000107</v>
      </c>
      <c r="AB161" s="92"/>
      <c r="AC161" s="7"/>
      <c r="AD161" s="92"/>
    </row>
    <row r="162" spans="1:30">
      <c r="A162" s="6" t="s">
        <v>19</v>
      </c>
      <c r="B162" s="21">
        <f t="shared" ref="B162:Y162" si="38">+B160/B161</f>
        <v>2.5137690575192682E-2</v>
      </c>
      <c r="C162" s="21">
        <f t="shared" si="38"/>
        <v>2.4067484106582642E-2</v>
      </c>
      <c r="D162" s="21">
        <f t="shared" si="38"/>
        <v>2.258378877510054E-2</v>
      </c>
      <c r="E162" s="21">
        <f t="shared" si="38"/>
        <v>2.2291914283661438E-2</v>
      </c>
      <c r="F162" s="21">
        <f t="shared" si="38"/>
        <v>1.9324523620697229E-2</v>
      </c>
      <c r="G162" s="21">
        <f t="shared" si="38"/>
        <v>2.0163662783584647E-2</v>
      </c>
      <c r="H162" s="21">
        <f t="shared" si="38"/>
        <v>2.3447250812274549E-2</v>
      </c>
      <c r="I162" s="21">
        <f t="shared" si="38"/>
        <v>2.2741887457963385E-2</v>
      </c>
      <c r="J162" s="21">
        <f t="shared" si="38"/>
        <v>1.9154263500691087E-2</v>
      </c>
      <c r="K162" s="21">
        <f t="shared" si="38"/>
        <v>1.7305725054910105E-2</v>
      </c>
      <c r="L162" s="21">
        <f t="shared" si="38"/>
        <v>1.6563877389169056E-2</v>
      </c>
      <c r="M162" s="21">
        <f t="shared" si="38"/>
        <v>1.639361726916291E-2</v>
      </c>
      <c r="N162" s="21">
        <f t="shared" si="38"/>
        <v>1.9500741165409379E-2</v>
      </c>
      <c r="O162" s="21">
        <f t="shared" si="38"/>
        <v>1.7770259238246367E-2</v>
      </c>
      <c r="P162" s="21">
        <f t="shared" si="38"/>
        <v>1.7865734103193292E-2</v>
      </c>
      <c r="Q162" s="21">
        <f t="shared" si="38"/>
        <v>1.7889602819430025E-2</v>
      </c>
      <c r="R162" s="21">
        <f t="shared" si="38"/>
        <v>1.6421676770871058E-2</v>
      </c>
      <c r="S162" s="21">
        <f t="shared" si="38"/>
        <v>1.7519637717760692E-2</v>
      </c>
      <c r="T162" s="21">
        <f t="shared" si="38"/>
        <v>1.9202382212450238E-2</v>
      </c>
      <c r="U162" s="21">
        <f t="shared" si="38"/>
        <v>1.9918443699552174E-2</v>
      </c>
      <c r="V162" s="21">
        <f t="shared" si="38"/>
        <v>1.944106937481755E-2</v>
      </c>
      <c r="W162" s="21">
        <f t="shared" si="38"/>
        <v>1.911884170562168E-2</v>
      </c>
      <c r="X162" s="21">
        <f t="shared" si="38"/>
        <v>2.014519650380112E-2</v>
      </c>
      <c r="Y162" s="21">
        <f t="shared" si="38"/>
        <v>2.1541516403649895E-2</v>
      </c>
      <c r="AB162" s="92">
        <f t="shared" si="36"/>
        <v>2.3520219435134323E-2</v>
      </c>
      <c r="AC162" s="7"/>
      <c r="AD162" s="92">
        <f>AVERAGE(N162:Q162)</f>
        <v>1.8256584331569767E-2</v>
      </c>
    </row>
    <row r="163" spans="1:30">
      <c r="AB163" s="92"/>
      <c r="AC163" s="7"/>
      <c r="AD163" s="92"/>
    </row>
    <row r="164" spans="1:30">
      <c r="B164" s="1">
        <v>2009</v>
      </c>
      <c r="N164" s="1">
        <v>2010</v>
      </c>
      <c r="AB164" s="92"/>
      <c r="AC164" s="7"/>
      <c r="AD164" s="92"/>
    </row>
    <row r="165" spans="1:30">
      <c r="A165" s="15"/>
      <c r="B165" s="15" t="s">
        <v>7</v>
      </c>
      <c r="C165" s="15" t="s">
        <v>8</v>
      </c>
      <c r="D165" s="15" t="s">
        <v>9</v>
      </c>
      <c r="E165" s="15" t="s">
        <v>10</v>
      </c>
      <c r="F165" s="15" t="s">
        <v>11</v>
      </c>
      <c r="G165" s="15" t="s">
        <v>12</v>
      </c>
      <c r="H165" s="15" t="s">
        <v>13</v>
      </c>
      <c r="I165" s="15" t="s">
        <v>14</v>
      </c>
      <c r="J165" s="15" t="s">
        <v>15</v>
      </c>
      <c r="K165" s="15" t="s">
        <v>16</v>
      </c>
      <c r="L165" s="15" t="s">
        <v>17</v>
      </c>
      <c r="M165" s="15" t="s">
        <v>18</v>
      </c>
      <c r="N165" s="15" t="s">
        <v>7</v>
      </c>
      <c r="O165" s="15" t="s">
        <v>8</v>
      </c>
      <c r="P165" s="15" t="s">
        <v>9</v>
      </c>
      <c r="Q165" s="15" t="s">
        <v>10</v>
      </c>
      <c r="R165" s="15" t="s">
        <v>11</v>
      </c>
      <c r="S165" s="15" t="s">
        <v>12</v>
      </c>
      <c r="T165" s="15" t="s">
        <v>13</v>
      </c>
      <c r="U165" s="15" t="s">
        <v>14</v>
      </c>
      <c r="V165" s="15" t="s">
        <v>15</v>
      </c>
      <c r="W165" s="15" t="s">
        <v>16</v>
      </c>
      <c r="X165" s="15" t="s">
        <v>17</v>
      </c>
      <c r="Y165" s="15" t="s">
        <v>18</v>
      </c>
      <c r="AB165" s="92"/>
      <c r="AC165" s="7"/>
      <c r="AD165" s="92"/>
    </row>
    <row r="166" spans="1:30">
      <c r="A166" s="16" t="s">
        <v>2</v>
      </c>
      <c r="B166" s="6">
        <v>2343</v>
      </c>
      <c r="C166" s="6">
        <v>2350</v>
      </c>
      <c r="D166" s="6">
        <v>2480</v>
      </c>
      <c r="E166" s="6">
        <v>2559</v>
      </c>
      <c r="F166" s="6">
        <v>2248</v>
      </c>
      <c r="G166" s="6">
        <v>2184</v>
      </c>
      <c r="H166" s="6">
        <v>2380</v>
      </c>
      <c r="I166" s="6">
        <v>2346</v>
      </c>
      <c r="J166" s="6">
        <v>1993</v>
      </c>
      <c r="K166" s="6">
        <v>1935</v>
      </c>
      <c r="L166" s="6">
        <v>1906</v>
      </c>
      <c r="M166" s="6">
        <v>1958</v>
      </c>
      <c r="N166" s="6">
        <v>2421</v>
      </c>
      <c r="O166" s="6">
        <v>2168</v>
      </c>
      <c r="P166" s="6">
        <v>2269</v>
      </c>
      <c r="Q166" s="6">
        <v>2337</v>
      </c>
      <c r="R166" s="6">
        <v>2038</v>
      </c>
      <c r="S166" s="6">
        <v>2072</v>
      </c>
      <c r="T166" s="6">
        <v>2246</v>
      </c>
      <c r="U166" s="6">
        <v>2118</v>
      </c>
      <c r="V166" s="6">
        <v>1954</v>
      </c>
      <c r="W166" s="6">
        <v>1802</v>
      </c>
      <c r="X166" s="6">
        <v>1827</v>
      </c>
      <c r="Y166" s="6">
        <v>1860</v>
      </c>
      <c r="AB166" s="92"/>
      <c r="AC166" s="7"/>
      <c r="AD166" s="92"/>
    </row>
    <row r="167" spans="1:30">
      <c r="A167" s="6" t="s">
        <v>20</v>
      </c>
      <c r="B167" s="6">
        <v>83140.414000000004</v>
      </c>
      <c r="C167" s="6">
        <v>83140.414000000004</v>
      </c>
      <c r="D167" s="6">
        <v>83140.414000000004</v>
      </c>
      <c r="E167" s="6">
        <v>83140.414000000004</v>
      </c>
      <c r="F167" s="6">
        <v>83140.414000000004</v>
      </c>
      <c r="G167" s="6">
        <v>83140.414000000004</v>
      </c>
      <c r="H167" s="6">
        <v>83140.414000000004</v>
      </c>
      <c r="I167" s="6">
        <v>83140.414000000004</v>
      </c>
      <c r="J167" s="6">
        <v>83140.414000000004</v>
      </c>
      <c r="K167" s="6">
        <v>83140.414000000004</v>
      </c>
      <c r="L167" s="6">
        <v>83140.414000000004</v>
      </c>
      <c r="M167" s="6">
        <v>83140.414000000004</v>
      </c>
      <c r="N167" s="6">
        <v>83093</v>
      </c>
      <c r="O167" s="6">
        <v>83093</v>
      </c>
      <c r="P167" s="6">
        <v>83093</v>
      </c>
      <c r="Q167" s="6">
        <v>83093</v>
      </c>
      <c r="R167" s="6">
        <v>83093</v>
      </c>
      <c r="S167" s="6">
        <v>83093</v>
      </c>
      <c r="T167" s="6">
        <v>83093</v>
      </c>
      <c r="U167" s="6">
        <v>83093</v>
      </c>
      <c r="V167" s="6">
        <v>83093</v>
      </c>
      <c r="W167" s="6">
        <v>83093</v>
      </c>
      <c r="X167" s="6">
        <v>83093</v>
      </c>
      <c r="Y167" s="6">
        <v>83093</v>
      </c>
      <c r="AB167" s="92"/>
      <c r="AC167" s="7"/>
      <c r="AD167" s="92"/>
    </row>
    <row r="168" spans="1:30">
      <c r="A168" s="6" t="s">
        <v>19</v>
      </c>
      <c r="B168" s="21">
        <f t="shared" ref="B168:Y168" si="39">+B166/B167</f>
        <v>2.8181240473495836E-2</v>
      </c>
      <c r="C168" s="21">
        <f t="shared" si="39"/>
        <v>2.8265435387415799E-2</v>
      </c>
      <c r="D168" s="21">
        <f t="shared" si="39"/>
        <v>2.9829055217357948E-2</v>
      </c>
      <c r="E168" s="21">
        <f t="shared" si="39"/>
        <v>3.0779254960168947E-2</v>
      </c>
      <c r="F168" s="21">
        <f t="shared" si="39"/>
        <v>2.7038595213153497E-2</v>
      </c>
      <c r="G168" s="21">
        <f t="shared" si="39"/>
        <v>2.626881314302813E-2</v>
      </c>
      <c r="H168" s="21">
        <f t="shared" si="39"/>
        <v>2.8626270732787062E-2</v>
      </c>
      <c r="I168" s="21">
        <f t="shared" si="39"/>
        <v>2.8217324008032962E-2</v>
      </c>
      <c r="J168" s="21">
        <f t="shared" si="39"/>
        <v>2.3971494777497739E-2</v>
      </c>
      <c r="K168" s="21">
        <f t="shared" si="39"/>
        <v>2.3273879776446627E-2</v>
      </c>
      <c r="L168" s="21">
        <f t="shared" si="39"/>
        <v>2.2925072275921068E-2</v>
      </c>
      <c r="M168" s="21">
        <f t="shared" si="39"/>
        <v>2.355052020789793E-2</v>
      </c>
      <c r="N168" s="21">
        <f t="shared" si="39"/>
        <v>2.9136028305633447E-2</v>
      </c>
      <c r="O168" s="21">
        <f t="shared" si="39"/>
        <v>2.6091247156800213E-2</v>
      </c>
      <c r="P168" s="21">
        <f t="shared" si="39"/>
        <v>2.7306752674713875E-2</v>
      </c>
      <c r="Q168" s="21">
        <f t="shared" si="39"/>
        <v>2.8125112825388422E-2</v>
      </c>
      <c r="R168" s="21">
        <f t="shared" si="39"/>
        <v>2.4526735104040052E-2</v>
      </c>
      <c r="S168" s="21">
        <f t="shared" si="39"/>
        <v>2.4935915179377325E-2</v>
      </c>
      <c r="T168" s="21">
        <f t="shared" si="39"/>
        <v>2.7029954388456307E-2</v>
      </c>
      <c r="U168" s="21">
        <f t="shared" si="39"/>
        <v>2.5489511751892457E-2</v>
      </c>
      <c r="V168" s="21">
        <f t="shared" si="39"/>
        <v>2.3515819623795026E-2</v>
      </c>
      <c r="W168" s="21">
        <f t="shared" si="39"/>
        <v>2.1686543992875451E-2</v>
      </c>
      <c r="X168" s="21">
        <f t="shared" si="39"/>
        <v>2.1987411695329331E-2</v>
      </c>
      <c r="Y168" s="21">
        <f t="shared" si="39"/>
        <v>2.2384557062568446E-2</v>
      </c>
      <c r="AB168" s="92">
        <f t="shared" si="36"/>
        <v>2.9263746509609632E-2</v>
      </c>
      <c r="AC168" s="7"/>
      <c r="AD168" s="92">
        <f t="shared" si="37"/>
        <v>2.7664785240633989E-2</v>
      </c>
    </row>
    <row r="169" spans="1:30">
      <c r="AB169" s="92"/>
      <c r="AC169" s="7"/>
      <c r="AD169" s="92"/>
    </row>
    <row r="170" spans="1:30">
      <c r="B170" s="1">
        <v>2011</v>
      </c>
      <c r="N170" s="1">
        <v>2012</v>
      </c>
      <c r="AB170" s="92"/>
      <c r="AC170" s="7"/>
      <c r="AD170" s="92"/>
    </row>
    <row r="171" spans="1:30">
      <c r="A171" s="15"/>
      <c r="B171" s="15" t="s">
        <v>7</v>
      </c>
      <c r="C171" s="15" t="s">
        <v>8</v>
      </c>
      <c r="D171" s="15" t="s">
        <v>9</v>
      </c>
      <c r="E171" s="15" t="s">
        <v>10</v>
      </c>
      <c r="F171" s="15" t="s">
        <v>11</v>
      </c>
      <c r="G171" s="15" t="s">
        <v>12</v>
      </c>
      <c r="H171" s="15" t="s">
        <v>13</v>
      </c>
      <c r="I171" s="15" t="s">
        <v>14</v>
      </c>
      <c r="J171" s="15" t="s">
        <v>15</v>
      </c>
      <c r="K171" s="15" t="s">
        <v>16</v>
      </c>
      <c r="L171" s="15" t="s">
        <v>17</v>
      </c>
      <c r="M171" s="15" t="s">
        <v>18</v>
      </c>
      <c r="N171" s="15" t="s">
        <v>7</v>
      </c>
      <c r="O171" s="15" t="s">
        <v>8</v>
      </c>
      <c r="P171" s="15" t="s">
        <v>9</v>
      </c>
      <c r="Q171" s="15" t="s">
        <v>10</v>
      </c>
      <c r="R171" s="15" t="s">
        <v>11</v>
      </c>
      <c r="S171" s="15" t="s">
        <v>12</v>
      </c>
      <c r="T171" s="15" t="s">
        <v>13</v>
      </c>
      <c r="U171" s="15" t="s">
        <v>14</v>
      </c>
      <c r="V171" s="15" t="s">
        <v>15</v>
      </c>
      <c r="W171" s="15" t="s">
        <v>16</v>
      </c>
      <c r="X171" s="15" t="s">
        <v>17</v>
      </c>
      <c r="Y171" s="15" t="s">
        <v>18</v>
      </c>
      <c r="AB171" s="92"/>
      <c r="AC171" s="7"/>
      <c r="AD171" s="92"/>
    </row>
    <row r="172" spans="1:30">
      <c r="A172" s="16" t="s">
        <v>2</v>
      </c>
      <c r="B172" s="6">
        <v>2231</v>
      </c>
      <c r="C172" s="6">
        <v>2098</v>
      </c>
      <c r="D172" s="6">
        <v>2035</v>
      </c>
      <c r="E172" s="6">
        <v>1985</v>
      </c>
      <c r="F172" s="6">
        <v>1832</v>
      </c>
      <c r="G172" s="6">
        <v>1829</v>
      </c>
      <c r="H172" s="6">
        <v>2022</v>
      </c>
      <c r="I172" s="6">
        <v>1986</v>
      </c>
      <c r="J172" s="6">
        <v>1684</v>
      </c>
      <c r="K172" s="6">
        <v>1586</v>
      </c>
      <c r="L172" s="6">
        <v>1640</v>
      </c>
      <c r="M172" s="6">
        <v>1771</v>
      </c>
      <c r="N172" s="27">
        <v>2070</v>
      </c>
      <c r="O172" s="27">
        <v>1973</v>
      </c>
      <c r="P172" s="27">
        <v>1957</v>
      </c>
      <c r="Q172" s="27">
        <v>1967</v>
      </c>
      <c r="R172" s="27">
        <v>1837</v>
      </c>
      <c r="S172" s="27">
        <v>1830</v>
      </c>
      <c r="T172" s="27">
        <v>2088</v>
      </c>
      <c r="U172" s="27">
        <v>1983</v>
      </c>
      <c r="V172" s="27">
        <v>1694</v>
      </c>
      <c r="W172" s="27">
        <v>1576</v>
      </c>
      <c r="X172" s="27">
        <v>1617</v>
      </c>
      <c r="Y172" s="27">
        <v>1752</v>
      </c>
      <c r="AB172" s="92"/>
      <c r="AC172" s="7"/>
      <c r="AD172" s="92"/>
    </row>
    <row r="173" spans="1:30">
      <c r="A173" s="6" t="s">
        <v>20</v>
      </c>
      <c r="B173" s="6">
        <v>83362.798999999999</v>
      </c>
      <c r="C173" s="6">
        <v>83362.798999999999</v>
      </c>
      <c r="D173" s="6">
        <v>83362.798999999999</v>
      </c>
      <c r="E173" s="6">
        <v>83362.798999999999</v>
      </c>
      <c r="F173" s="6">
        <v>83362.798999999999</v>
      </c>
      <c r="G173" s="6">
        <v>83362.798999999999</v>
      </c>
      <c r="H173" s="6">
        <v>83362.798999999999</v>
      </c>
      <c r="I173" s="6">
        <v>83362.798999999999</v>
      </c>
      <c r="J173" s="6">
        <v>83362.798999999999</v>
      </c>
      <c r="K173" s="6">
        <v>83362.798999999999</v>
      </c>
      <c r="L173" s="6">
        <v>83362.798999999999</v>
      </c>
      <c r="M173" s="6">
        <v>83362.798999999999</v>
      </c>
      <c r="N173" s="6">
        <v>84274.95</v>
      </c>
      <c r="O173" s="6">
        <v>84274.95</v>
      </c>
      <c r="P173" s="6">
        <v>84274.95</v>
      </c>
      <c r="Q173" s="6">
        <v>84274.95</v>
      </c>
      <c r="R173" s="6">
        <v>84274.95</v>
      </c>
      <c r="S173" s="6">
        <v>84274.95</v>
      </c>
      <c r="T173" s="6">
        <v>84274.95</v>
      </c>
      <c r="U173" s="6">
        <v>84274.95</v>
      </c>
      <c r="V173" s="6">
        <v>84274.95</v>
      </c>
      <c r="W173" s="6">
        <v>84274.95</v>
      </c>
      <c r="X173" s="6">
        <v>84274.95</v>
      </c>
      <c r="Y173" s="6">
        <v>84274.95</v>
      </c>
      <c r="AB173" s="92"/>
      <c r="AC173" s="7"/>
      <c r="AD173" s="92"/>
    </row>
    <row r="174" spans="1:30">
      <c r="A174" s="6" t="s">
        <v>19</v>
      </c>
      <c r="B174" s="21">
        <f t="shared" ref="B174:Y174" si="40">+B172/B173</f>
        <v>2.6762537088036116E-2</v>
      </c>
      <c r="C174" s="21">
        <f t="shared" si="40"/>
        <v>2.5167101215015586E-2</v>
      </c>
      <c r="D174" s="21">
        <f t="shared" si="40"/>
        <v>2.4411368433058491E-2</v>
      </c>
      <c r="E174" s="21">
        <f t="shared" si="40"/>
        <v>2.3811580510870324E-2</v>
      </c>
      <c r="F174" s="21">
        <f t="shared" si="40"/>
        <v>2.1976229468974526E-2</v>
      </c>
      <c r="G174" s="21">
        <f t="shared" si="40"/>
        <v>2.1940242193643236E-2</v>
      </c>
      <c r="H174" s="21">
        <f t="shared" si="40"/>
        <v>2.4255423573289567E-2</v>
      </c>
      <c r="I174" s="21">
        <f t="shared" si="40"/>
        <v>2.3823576269314087E-2</v>
      </c>
      <c r="J174" s="21">
        <f t="shared" si="40"/>
        <v>2.0200857219297545E-2</v>
      </c>
      <c r="K174" s="21">
        <f t="shared" si="40"/>
        <v>1.902527289180873E-2</v>
      </c>
      <c r="L174" s="21">
        <f t="shared" si="40"/>
        <v>1.9673043847771955E-2</v>
      </c>
      <c r="M174" s="21">
        <f t="shared" si="40"/>
        <v>2.1244488203904958E-2</v>
      </c>
      <c r="N174" s="21">
        <f t="shared" si="40"/>
        <v>2.4562458951325396E-2</v>
      </c>
      <c r="O174" s="21">
        <f t="shared" si="40"/>
        <v>2.3411464498050726E-2</v>
      </c>
      <c r="P174" s="21">
        <f t="shared" si="40"/>
        <v>2.3221609742871401E-2</v>
      </c>
      <c r="Q174" s="21">
        <f t="shared" si="40"/>
        <v>2.3340268964858479E-2</v>
      </c>
      <c r="R174" s="21">
        <f t="shared" si="40"/>
        <v>2.1797699079026449E-2</v>
      </c>
      <c r="S174" s="21">
        <f t="shared" si="40"/>
        <v>2.1714637623635492E-2</v>
      </c>
      <c r="T174" s="21">
        <f t="shared" si="40"/>
        <v>2.4776045550902136E-2</v>
      </c>
      <c r="U174" s="21">
        <f t="shared" si="40"/>
        <v>2.3530123720037807E-2</v>
      </c>
      <c r="V174" s="21">
        <f t="shared" si="40"/>
        <v>2.0100872204611216E-2</v>
      </c>
      <c r="W174" s="21">
        <f t="shared" si="40"/>
        <v>1.8700693385163683E-2</v>
      </c>
      <c r="X174" s="21">
        <f t="shared" si="40"/>
        <v>1.9187196195310705E-2</v>
      </c>
      <c r="Y174" s="21">
        <f t="shared" si="40"/>
        <v>2.0789095692136276E-2</v>
      </c>
      <c r="AB174" s="92">
        <f t="shared" si="36"/>
        <v>2.5038146811745127E-2</v>
      </c>
      <c r="AC174" s="7"/>
      <c r="AD174" s="92">
        <f t="shared" si="37"/>
        <v>2.3633950539276503E-2</v>
      </c>
    </row>
    <row r="175" spans="1:30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AB175" s="92"/>
      <c r="AC175" s="7"/>
      <c r="AD175" s="92"/>
    </row>
    <row r="176" spans="1:30">
      <c r="B176" s="1">
        <v>2013</v>
      </c>
      <c r="N176" s="1">
        <v>2014</v>
      </c>
      <c r="AB176" s="92"/>
      <c r="AC176" s="7"/>
      <c r="AD176" s="92"/>
    </row>
    <row r="177" spans="1:30">
      <c r="A177" s="15"/>
      <c r="B177" s="15" t="s">
        <v>7</v>
      </c>
      <c r="C177" s="15" t="s">
        <v>8</v>
      </c>
      <c r="D177" s="15" t="s">
        <v>9</v>
      </c>
      <c r="E177" s="15" t="s">
        <v>10</v>
      </c>
      <c r="F177" s="15" t="s">
        <v>11</v>
      </c>
      <c r="G177" s="15" t="s">
        <v>12</v>
      </c>
      <c r="H177" s="15" t="s">
        <v>13</v>
      </c>
      <c r="I177" s="15" t="s">
        <v>14</v>
      </c>
      <c r="J177" s="15" t="s">
        <v>15</v>
      </c>
      <c r="K177" s="15" t="s">
        <v>16</v>
      </c>
      <c r="L177" s="15" t="s">
        <v>17</v>
      </c>
      <c r="M177" s="15" t="s">
        <v>18</v>
      </c>
      <c r="N177" s="15" t="s">
        <v>7</v>
      </c>
      <c r="O177" s="15" t="s">
        <v>8</v>
      </c>
      <c r="P177" s="15" t="s">
        <v>9</v>
      </c>
      <c r="Q177" s="15" t="s">
        <v>10</v>
      </c>
      <c r="R177" s="15" t="s">
        <v>11</v>
      </c>
      <c r="S177" s="15" t="s">
        <v>12</v>
      </c>
      <c r="T177" s="15" t="s">
        <v>13</v>
      </c>
      <c r="U177" s="15" t="s">
        <v>14</v>
      </c>
      <c r="V177" s="15" t="s">
        <v>15</v>
      </c>
      <c r="W177" s="15" t="s">
        <v>16</v>
      </c>
      <c r="X177" s="15" t="s">
        <v>17</v>
      </c>
      <c r="Y177" s="15" t="s">
        <v>18</v>
      </c>
      <c r="AB177" s="92"/>
      <c r="AC177" s="7"/>
      <c r="AD177" s="92"/>
    </row>
    <row r="178" spans="1:30">
      <c r="A178" s="16" t="s">
        <v>2</v>
      </c>
      <c r="B178" s="27">
        <v>1938</v>
      </c>
      <c r="C178" s="27">
        <v>1947</v>
      </c>
      <c r="D178" s="27">
        <v>1975</v>
      </c>
      <c r="E178" s="27">
        <v>2018</v>
      </c>
      <c r="F178" s="27">
        <v>1921</v>
      </c>
      <c r="G178" s="27">
        <v>1957</v>
      </c>
      <c r="H178" s="27">
        <v>2199</v>
      </c>
      <c r="I178" s="27">
        <v>2062</v>
      </c>
      <c r="J178" s="27">
        <v>1825</v>
      </c>
      <c r="K178" s="27">
        <v>1756</v>
      </c>
      <c r="L178" s="27">
        <v>1757</v>
      </c>
      <c r="M178" s="27">
        <v>1817</v>
      </c>
      <c r="N178" s="49">
        <v>2067</v>
      </c>
      <c r="O178" s="49">
        <v>1975</v>
      </c>
      <c r="P178" s="49">
        <v>1964</v>
      </c>
      <c r="Q178" s="49">
        <v>1957</v>
      </c>
      <c r="R178" s="49">
        <v>1861</v>
      </c>
      <c r="S178" s="49">
        <v>1938</v>
      </c>
      <c r="T178" s="49">
        <v>2167</v>
      </c>
      <c r="U178" s="49">
        <v>2066</v>
      </c>
      <c r="V178" s="49">
        <v>1821</v>
      </c>
      <c r="W178" s="49">
        <v>1725</v>
      </c>
      <c r="X178" s="49">
        <v>1754</v>
      </c>
      <c r="Y178" s="49">
        <v>1761</v>
      </c>
      <c r="AB178" s="92"/>
      <c r="AC178" s="7"/>
      <c r="AD178" s="92"/>
    </row>
    <row r="179" spans="1:30">
      <c r="A179" s="6" t="s">
        <v>20</v>
      </c>
      <c r="B179" s="6">
        <v>85257.120999999999</v>
      </c>
      <c r="C179" s="6">
        <v>85257.120999999999</v>
      </c>
      <c r="D179" s="6">
        <v>85257.120999999999</v>
      </c>
      <c r="E179" s="6">
        <v>85257.120999999999</v>
      </c>
      <c r="F179" s="6">
        <v>85257.120999999999</v>
      </c>
      <c r="G179" s="6">
        <v>85257.120999999999</v>
      </c>
      <c r="H179" s="6">
        <v>85257.120999999999</v>
      </c>
      <c r="I179" s="6">
        <v>85257.120999999999</v>
      </c>
      <c r="J179" s="6">
        <v>85257.120999999999</v>
      </c>
      <c r="K179" s="6">
        <v>85257.120999999999</v>
      </c>
      <c r="L179" s="6">
        <v>85257.120999999999</v>
      </c>
      <c r="M179" s="6">
        <v>85257.120999999999</v>
      </c>
      <c r="N179" s="6">
        <v>86197.606</v>
      </c>
      <c r="O179" s="6">
        <v>86197.606</v>
      </c>
      <c r="P179" s="6">
        <v>86197.606</v>
      </c>
      <c r="Q179" s="6">
        <v>86197.606</v>
      </c>
      <c r="R179" s="6">
        <v>86197.606</v>
      </c>
      <c r="S179" s="6">
        <v>86197.606</v>
      </c>
      <c r="T179" s="6">
        <v>86197.606</v>
      </c>
      <c r="U179" s="6">
        <v>86197.606</v>
      </c>
      <c r="V179" s="6">
        <v>86197.606</v>
      </c>
      <c r="W179" s="6">
        <v>86197.606</v>
      </c>
      <c r="X179" s="6">
        <v>86197.606</v>
      </c>
      <c r="Y179" s="6">
        <v>86197.606</v>
      </c>
      <c r="AB179" s="92"/>
      <c r="AC179" s="7"/>
      <c r="AD179" s="92"/>
    </row>
    <row r="180" spans="1:30">
      <c r="A180" s="6" t="s">
        <v>19</v>
      </c>
      <c r="B180" s="21">
        <f t="shared" ref="B180:Y180" si="41">+B178/B179</f>
        <v>2.2731239071514038E-2</v>
      </c>
      <c r="C180" s="21">
        <f t="shared" si="41"/>
        <v>2.2836802101257912E-2</v>
      </c>
      <c r="D180" s="21">
        <f t="shared" si="41"/>
        <v>2.3165220416016628E-2</v>
      </c>
      <c r="E180" s="21">
        <f t="shared" si="41"/>
        <v>2.3669577113681801E-2</v>
      </c>
      <c r="F180" s="21">
        <f t="shared" si="41"/>
        <v>2.253184223755339E-2</v>
      </c>
      <c r="G180" s="21">
        <f t="shared" si="41"/>
        <v>2.2954094356528881E-2</v>
      </c>
      <c r="H180" s="21">
        <f t="shared" si="41"/>
        <v>2.5792566934086363E-2</v>
      </c>
      <c r="I180" s="21">
        <f t="shared" si="41"/>
        <v>2.4185663036874069E-2</v>
      </c>
      <c r="J180" s="21">
        <f t="shared" si="41"/>
        <v>2.1405836586952075E-2</v>
      </c>
      <c r="K180" s="21">
        <f t="shared" si="41"/>
        <v>2.059652002558238E-2</v>
      </c>
      <c r="L180" s="21">
        <f t="shared" si="41"/>
        <v>2.0608249251109476E-2</v>
      </c>
      <c r="M180" s="21">
        <f t="shared" si="41"/>
        <v>2.1312002782735297E-2</v>
      </c>
      <c r="N180" s="21">
        <f t="shared" si="41"/>
        <v>2.3979784310947105E-2</v>
      </c>
      <c r="O180" s="21">
        <f t="shared" si="41"/>
        <v>2.2912469285979939E-2</v>
      </c>
      <c r="P180" s="21">
        <f t="shared" si="41"/>
        <v>2.2784855532994735E-2</v>
      </c>
      <c r="Q180" s="21">
        <f t="shared" si="41"/>
        <v>2.2703646781095058E-2</v>
      </c>
      <c r="R180" s="21">
        <f t="shared" si="41"/>
        <v>2.1589926755042361E-2</v>
      </c>
      <c r="S180" s="21">
        <f t="shared" si="41"/>
        <v>2.2483223025938796E-2</v>
      </c>
      <c r="T180" s="21">
        <f t="shared" si="41"/>
        <v>2.5139909338085329E-2</v>
      </c>
      <c r="U180" s="21">
        <f t="shared" si="41"/>
        <v>2.3968183060675722E-2</v>
      </c>
      <c r="V180" s="21">
        <f t="shared" si="41"/>
        <v>2.1125876744187071E-2</v>
      </c>
      <c r="W180" s="21">
        <f t="shared" si="41"/>
        <v>2.0012156718134375E-2</v>
      </c>
      <c r="X180" s="21">
        <f t="shared" si="41"/>
        <v>2.034859297600446E-2</v>
      </c>
      <c r="Y180" s="21">
        <f t="shared" si="41"/>
        <v>2.0429801727904137E-2</v>
      </c>
      <c r="AB180" s="92">
        <f t="shared" si="36"/>
        <v>2.3100709675617594E-2</v>
      </c>
      <c r="AC180" s="7"/>
      <c r="AD180" s="92">
        <f t="shared" si="37"/>
        <v>2.309518897775421E-2</v>
      </c>
    </row>
    <row r="181" spans="1:30">
      <c r="AB181" s="92"/>
      <c r="AC181" s="7"/>
      <c r="AD181" s="92"/>
    </row>
    <row r="182" spans="1:30">
      <c r="B182" s="1">
        <v>2015</v>
      </c>
      <c r="N182" s="1">
        <v>2016</v>
      </c>
      <c r="AB182" s="92"/>
      <c r="AC182" s="7"/>
      <c r="AD182" s="92"/>
    </row>
    <row r="183" spans="1:30">
      <c r="A183" s="15"/>
      <c r="B183" s="15" t="s">
        <v>7</v>
      </c>
      <c r="C183" s="15" t="s">
        <v>8</v>
      </c>
      <c r="D183" s="15" t="s">
        <v>9</v>
      </c>
      <c r="E183" s="15" t="s">
        <v>10</v>
      </c>
      <c r="F183" s="15" t="s">
        <v>11</v>
      </c>
      <c r="G183" s="15" t="s">
        <v>12</v>
      </c>
      <c r="H183" s="15" t="s">
        <v>13</v>
      </c>
      <c r="I183" s="15" t="s">
        <v>14</v>
      </c>
      <c r="J183" s="15" t="s">
        <v>15</v>
      </c>
      <c r="K183" s="15" t="s">
        <v>16</v>
      </c>
      <c r="L183" s="15" t="s">
        <v>17</v>
      </c>
      <c r="M183" s="15" t="s">
        <v>18</v>
      </c>
      <c r="N183" s="15" t="s">
        <v>7</v>
      </c>
      <c r="O183" s="15" t="s">
        <v>8</v>
      </c>
      <c r="P183" s="15" t="s">
        <v>9</v>
      </c>
      <c r="Q183" s="15" t="s">
        <v>10</v>
      </c>
      <c r="R183" s="15" t="s">
        <v>11</v>
      </c>
      <c r="S183" s="15" t="s">
        <v>12</v>
      </c>
      <c r="T183" s="15" t="s">
        <v>13</v>
      </c>
      <c r="U183" s="15" t="s">
        <v>14</v>
      </c>
      <c r="V183" s="15" t="s">
        <v>15</v>
      </c>
      <c r="W183" s="15" t="s">
        <v>16</v>
      </c>
      <c r="X183" s="15" t="s">
        <v>17</v>
      </c>
      <c r="Y183" s="15" t="s">
        <v>18</v>
      </c>
      <c r="AB183" s="92"/>
      <c r="AC183" s="7"/>
      <c r="AD183" s="92"/>
    </row>
    <row r="184" spans="1:30">
      <c r="A184" s="16" t="s">
        <v>2</v>
      </c>
      <c r="B184" s="49">
        <v>2001</v>
      </c>
      <c r="C184" s="49">
        <v>1945</v>
      </c>
      <c r="D184" s="49">
        <v>1890</v>
      </c>
      <c r="E184" s="49">
        <v>1914</v>
      </c>
      <c r="F184" s="49">
        <v>1771</v>
      </c>
      <c r="G184" s="49">
        <v>1940</v>
      </c>
      <c r="H184" s="49">
        <v>2170</v>
      </c>
      <c r="I184" s="49">
        <v>2100</v>
      </c>
      <c r="J184" s="49">
        <v>1825</v>
      </c>
      <c r="K184" s="49">
        <v>1757</v>
      </c>
      <c r="L184" s="49">
        <v>1737</v>
      </c>
      <c r="M184" s="49">
        <v>1774</v>
      </c>
      <c r="N184" s="49">
        <v>2046</v>
      </c>
      <c r="O184" s="49">
        <v>1997</v>
      </c>
      <c r="P184" s="49">
        <v>1924</v>
      </c>
      <c r="Q184" s="49">
        <v>1889</v>
      </c>
      <c r="R184" s="49">
        <v>1754</v>
      </c>
      <c r="S184" s="49">
        <v>1789</v>
      </c>
      <c r="T184" s="49">
        <v>2000</v>
      </c>
      <c r="U184" s="49">
        <v>1884</v>
      </c>
      <c r="V184" s="49">
        <v>1671</v>
      </c>
      <c r="W184" s="49">
        <v>1631</v>
      </c>
      <c r="X184" s="49">
        <v>1743</v>
      </c>
      <c r="Y184" s="49">
        <v>1803</v>
      </c>
      <c r="AB184" s="92"/>
      <c r="AC184" s="7"/>
      <c r="AD184" s="92"/>
    </row>
    <row r="185" spans="1:30">
      <c r="A185" s="6" t="s">
        <v>20</v>
      </c>
      <c r="B185" s="6">
        <v>87575.813999999998</v>
      </c>
      <c r="C185" s="6">
        <v>87575.813999999998</v>
      </c>
      <c r="D185" s="6">
        <v>87575.813999999998</v>
      </c>
      <c r="E185" s="6">
        <v>87575.813999999998</v>
      </c>
      <c r="F185" s="6">
        <v>87575.813999999998</v>
      </c>
      <c r="G185" s="6">
        <v>87575.813999999998</v>
      </c>
      <c r="H185" s="6">
        <v>87575.813999999998</v>
      </c>
      <c r="I185" s="6">
        <v>87575.813999999998</v>
      </c>
      <c r="J185" s="6">
        <v>87575.813999999998</v>
      </c>
      <c r="K185" s="6">
        <v>87575.813999999998</v>
      </c>
      <c r="L185" s="6">
        <v>87575.813999999998</v>
      </c>
      <c r="M185" s="6">
        <v>87575.813999999998</v>
      </c>
      <c r="N185" s="6">
        <v>88015</v>
      </c>
      <c r="O185" s="6">
        <v>88015</v>
      </c>
      <c r="P185" s="6">
        <v>88015</v>
      </c>
      <c r="Q185" s="6">
        <v>88015</v>
      </c>
      <c r="R185" s="6">
        <v>88015</v>
      </c>
      <c r="S185" s="6">
        <v>88015</v>
      </c>
      <c r="T185" s="6">
        <v>88015</v>
      </c>
      <c r="U185" s="6">
        <v>88015</v>
      </c>
      <c r="V185" s="6">
        <v>88015</v>
      </c>
      <c r="W185" s="6">
        <v>88015</v>
      </c>
      <c r="X185" s="6">
        <v>88015</v>
      </c>
      <c r="Y185" s="6">
        <v>88015</v>
      </c>
      <c r="AB185" s="92"/>
      <c r="AC185" s="7"/>
      <c r="AD185" s="92"/>
    </row>
    <row r="186" spans="1:30">
      <c r="A186" s="6" t="s">
        <v>19</v>
      </c>
      <c r="B186" s="21">
        <f t="shared" ref="B186:Y186" si="42">+B184/B185</f>
        <v>2.2848774206083885E-2</v>
      </c>
      <c r="C186" s="21">
        <f t="shared" si="42"/>
        <v>2.2209328251290933E-2</v>
      </c>
      <c r="D186" s="21">
        <f t="shared" si="42"/>
        <v>2.1581300974262141E-2</v>
      </c>
      <c r="E186" s="21">
        <f t="shared" si="42"/>
        <v>2.1855349240601979E-2</v>
      </c>
      <c r="F186" s="21">
        <f t="shared" si="42"/>
        <v>2.0222478320327118E-2</v>
      </c>
      <c r="G186" s="21">
        <f t="shared" si="42"/>
        <v>2.2152234862470133E-2</v>
      </c>
      <c r="H186" s="21">
        <f t="shared" si="42"/>
        <v>2.4778530748226904E-2</v>
      </c>
      <c r="I186" s="21">
        <f t="shared" si="42"/>
        <v>2.3979223304735713E-2</v>
      </c>
      <c r="J186" s="21">
        <f t="shared" si="42"/>
        <v>2.083908691959175E-2</v>
      </c>
      <c r="K186" s="21">
        <f t="shared" si="42"/>
        <v>2.0062616831628879E-2</v>
      </c>
      <c r="L186" s="21">
        <f t="shared" si="42"/>
        <v>1.983424327634568E-2</v>
      </c>
      <c r="M186" s="21">
        <f t="shared" si="42"/>
        <v>2.0256734353619597E-2</v>
      </c>
      <c r="N186" s="21">
        <f t="shared" si="42"/>
        <v>2.3246037607226041E-2</v>
      </c>
      <c r="O186" s="21">
        <f t="shared" si="42"/>
        <v>2.2689314321422484E-2</v>
      </c>
      <c r="P186" s="21">
        <f t="shared" si="42"/>
        <v>2.1859910242572288E-2</v>
      </c>
      <c r="Q186" s="21">
        <f t="shared" si="42"/>
        <v>2.1462250752712606E-2</v>
      </c>
      <c r="R186" s="21">
        <f t="shared" si="42"/>
        <v>1.9928421291825257E-2</v>
      </c>
      <c r="S186" s="21">
        <f t="shared" si="42"/>
        <v>2.0326080781684939E-2</v>
      </c>
      <c r="T186" s="21">
        <f t="shared" si="42"/>
        <v>2.2723399420553316E-2</v>
      </c>
      <c r="U186" s="21">
        <f t="shared" si="42"/>
        <v>2.1405442254161224E-2</v>
      </c>
      <c r="V186" s="21">
        <f t="shared" si="42"/>
        <v>1.8985400215872295E-2</v>
      </c>
      <c r="W186" s="21">
        <f t="shared" si="42"/>
        <v>1.8530932227461227E-2</v>
      </c>
      <c r="X186" s="21">
        <f t="shared" si="42"/>
        <v>1.9803442595012214E-2</v>
      </c>
      <c r="Y186" s="21">
        <f t="shared" si="42"/>
        <v>2.0485144577628813E-2</v>
      </c>
      <c r="AB186" s="92">
        <f t="shared" si="36"/>
        <v>2.2123688168059735E-2</v>
      </c>
      <c r="AC186" s="7"/>
      <c r="AD186" s="92">
        <f t="shared" si="37"/>
        <v>2.2314378230983353E-2</v>
      </c>
    </row>
    <row r="187" spans="1:30">
      <c r="AB187" s="92"/>
      <c r="AC187" s="7"/>
      <c r="AD187" s="92"/>
    </row>
    <row r="188" spans="1:30">
      <c r="B188" s="1">
        <v>2017</v>
      </c>
      <c r="N188" s="1">
        <v>2018</v>
      </c>
      <c r="AB188" s="92"/>
      <c r="AC188" s="7"/>
      <c r="AD188" s="92"/>
    </row>
    <row r="189" spans="1:30">
      <c r="A189" s="15"/>
      <c r="B189" s="15" t="s">
        <v>7</v>
      </c>
      <c r="C189" s="15" t="s">
        <v>8</v>
      </c>
      <c r="D189" s="15" t="s">
        <v>9</v>
      </c>
      <c r="E189" s="15" t="s">
        <v>10</v>
      </c>
      <c r="F189" s="15" t="s">
        <v>11</v>
      </c>
      <c r="G189" s="15" t="s">
        <v>12</v>
      </c>
      <c r="H189" s="15" t="s">
        <v>13</v>
      </c>
      <c r="I189" s="15" t="s">
        <v>14</v>
      </c>
      <c r="J189" s="15" t="s">
        <v>15</v>
      </c>
      <c r="K189" s="15" t="s">
        <v>16</v>
      </c>
      <c r="L189" s="15" t="s">
        <v>17</v>
      </c>
      <c r="M189" s="15" t="s">
        <v>18</v>
      </c>
      <c r="N189" s="15" t="s">
        <v>7</v>
      </c>
      <c r="O189" s="15" t="s">
        <v>8</v>
      </c>
      <c r="P189" s="15" t="s">
        <v>9</v>
      </c>
      <c r="Q189" s="15" t="s">
        <v>10</v>
      </c>
      <c r="R189" s="15" t="s">
        <v>11</v>
      </c>
      <c r="S189" s="15" t="s">
        <v>12</v>
      </c>
      <c r="T189" s="15" t="s">
        <v>13</v>
      </c>
      <c r="U189" s="15" t="s">
        <v>14</v>
      </c>
      <c r="V189" s="15" t="s">
        <v>15</v>
      </c>
      <c r="W189" s="15" t="s">
        <v>16</v>
      </c>
      <c r="X189" s="15" t="s">
        <v>17</v>
      </c>
      <c r="Y189" s="15" t="s">
        <v>18</v>
      </c>
      <c r="AB189" s="92"/>
      <c r="AC189" s="7"/>
      <c r="AD189" s="92"/>
    </row>
    <row r="190" spans="1:30">
      <c r="A190" s="16" t="s">
        <v>2</v>
      </c>
      <c r="B190" s="49">
        <v>1968</v>
      </c>
      <c r="C190" s="49">
        <v>1835</v>
      </c>
      <c r="D190" s="49">
        <v>1786</v>
      </c>
      <c r="E190" s="49">
        <v>1765</v>
      </c>
      <c r="F190" s="49">
        <v>1633</v>
      </c>
      <c r="G190" s="49">
        <v>1655</v>
      </c>
      <c r="H190" s="49">
        <v>1820</v>
      </c>
      <c r="I190" s="49">
        <v>1762</v>
      </c>
      <c r="J190" s="49">
        <v>1516</v>
      </c>
      <c r="K190" s="49">
        <v>1405</v>
      </c>
      <c r="L190" s="49">
        <v>1401</v>
      </c>
      <c r="M190" s="49">
        <v>1441</v>
      </c>
      <c r="N190" s="49">
        <v>1503</v>
      </c>
      <c r="O190" s="49">
        <v>1535</v>
      </c>
      <c r="P190" s="49">
        <v>1448</v>
      </c>
      <c r="Q190" s="49">
        <v>1469</v>
      </c>
      <c r="R190" s="49"/>
      <c r="S190" s="49"/>
      <c r="T190" s="49"/>
      <c r="U190" s="49"/>
      <c r="V190" s="49"/>
      <c r="W190" s="49"/>
      <c r="X190" s="49"/>
      <c r="Y190" s="49"/>
      <c r="AB190" s="92"/>
      <c r="AC190" s="7"/>
      <c r="AD190" s="92"/>
    </row>
    <row r="191" spans="1:30">
      <c r="A191" s="6" t="s">
        <v>20</v>
      </c>
      <c r="B191" s="6">
        <v>89405.929000000004</v>
      </c>
      <c r="C191" s="6">
        <v>89405.929000000004</v>
      </c>
      <c r="D191" s="6">
        <v>89405.929000000004</v>
      </c>
      <c r="E191" s="6">
        <v>89405.929000000004</v>
      </c>
      <c r="F191" s="6">
        <v>89405.929000000004</v>
      </c>
      <c r="G191" s="6">
        <v>89405.929000000004</v>
      </c>
      <c r="H191" s="6">
        <v>89405.929000000004</v>
      </c>
      <c r="I191" s="6">
        <v>89405.929000000004</v>
      </c>
      <c r="J191" s="6">
        <v>89405.929000000004</v>
      </c>
      <c r="K191" s="6">
        <v>89405.929000000004</v>
      </c>
      <c r="L191" s="6">
        <v>89405.929000000004</v>
      </c>
      <c r="M191" s="6">
        <v>89405.929000000004</v>
      </c>
      <c r="N191" s="6">
        <v>89009</v>
      </c>
      <c r="O191" s="6">
        <v>89009</v>
      </c>
      <c r="P191" s="6">
        <v>89009</v>
      </c>
      <c r="Q191" s="6">
        <v>89009</v>
      </c>
      <c r="R191" s="6">
        <v>89009</v>
      </c>
      <c r="S191" s="6">
        <v>89009</v>
      </c>
      <c r="T191" s="6">
        <v>89009</v>
      </c>
      <c r="U191" s="6">
        <v>89009</v>
      </c>
      <c r="V191" s="6">
        <v>89009</v>
      </c>
      <c r="W191" s="6">
        <v>89009</v>
      </c>
      <c r="X191" s="6">
        <v>89009</v>
      </c>
      <c r="Y191" s="6">
        <v>89009</v>
      </c>
      <c r="AB191" s="92"/>
      <c r="AC191" s="7"/>
      <c r="AD191" s="92"/>
    </row>
    <row r="192" spans="1:30">
      <c r="A192" s="6" t="s">
        <v>19</v>
      </c>
      <c r="B192" s="93">
        <v>2.1999999999999999E-2</v>
      </c>
      <c r="C192" s="93">
        <v>2.1000000000000001E-2</v>
      </c>
      <c r="D192" s="93">
        <v>0.02</v>
      </c>
      <c r="E192" s="94">
        <v>0.02</v>
      </c>
      <c r="F192" s="94">
        <v>1.7999999999999999E-2</v>
      </c>
      <c r="G192" s="94">
        <v>1.9E-2</v>
      </c>
      <c r="H192" s="94">
        <v>0.02</v>
      </c>
      <c r="I192" s="94">
        <v>0.02</v>
      </c>
      <c r="J192" s="93">
        <v>1.7000000000000001E-2</v>
      </c>
      <c r="K192" s="93">
        <v>1.6E-2</v>
      </c>
      <c r="L192" s="93">
        <v>1.6E-2</v>
      </c>
      <c r="M192" s="95">
        <v>1.6E-2</v>
      </c>
      <c r="N192" s="21">
        <f t="shared" ref="N192:Y192" si="43">+N190/N191</f>
        <v>1.6885932883191589E-2</v>
      </c>
      <c r="O192" s="21">
        <f t="shared" si="43"/>
        <v>1.7245447089620152E-2</v>
      </c>
      <c r="P192" s="21">
        <f t="shared" si="43"/>
        <v>1.6268017840892494E-2</v>
      </c>
      <c r="Q192" s="21">
        <f t="shared" si="43"/>
        <v>1.6503949038861238E-2</v>
      </c>
      <c r="R192" s="21">
        <f t="shared" si="43"/>
        <v>0</v>
      </c>
      <c r="S192" s="21">
        <f t="shared" si="43"/>
        <v>0</v>
      </c>
      <c r="T192" s="21">
        <f t="shared" si="43"/>
        <v>0</v>
      </c>
      <c r="U192" s="21">
        <f t="shared" si="43"/>
        <v>0</v>
      </c>
      <c r="V192" s="21">
        <f t="shared" si="43"/>
        <v>0</v>
      </c>
      <c r="W192" s="21">
        <f t="shared" si="43"/>
        <v>0</v>
      </c>
      <c r="X192" s="21">
        <f t="shared" si="43"/>
        <v>0</v>
      </c>
      <c r="Y192" s="21">
        <f t="shared" si="43"/>
        <v>0</v>
      </c>
      <c r="AB192" s="92">
        <f t="shared" ref="AB192" si="44">AVERAGE(B192:E192)</f>
        <v>2.0750000000000001E-2</v>
      </c>
      <c r="AC192" s="7"/>
      <c r="AD192" s="92">
        <f t="shared" ref="AD192" si="45">AVERAGE(N192:Q192)</f>
        <v>1.6725836713141366E-2</v>
      </c>
    </row>
    <row r="193" spans="2:30">
      <c r="AB193" s="92"/>
      <c r="AC193" s="7"/>
      <c r="AD193" s="92"/>
    </row>
    <row r="197" spans="2:30">
      <c r="B197">
        <v>2000</v>
      </c>
      <c r="C197">
        <v>2001</v>
      </c>
      <c r="D197">
        <v>2002</v>
      </c>
      <c r="E197">
        <v>2003</v>
      </c>
      <c r="F197">
        <v>2004</v>
      </c>
      <c r="G197">
        <v>2005</v>
      </c>
      <c r="H197">
        <v>2006</v>
      </c>
      <c r="I197">
        <v>2007</v>
      </c>
      <c r="J197">
        <v>2008</v>
      </c>
      <c r="K197">
        <v>2009</v>
      </c>
      <c r="L197">
        <v>2010</v>
      </c>
      <c r="M197">
        <v>2011</v>
      </c>
      <c r="N197">
        <v>2012</v>
      </c>
      <c r="O197">
        <v>2013</v>
      </c>
      <c r="P197">
        <v>2014</v>
      </c>
      <c r="Q197">
        <v>2015</v>
      </c>
      <c r="R197">
        <v>2016</v>
      </c>
    </row>
    <row r="198" spans="2:30">
      <c r="B198">
        <v>78972.997000000003</v>
      </c>
      <c r="C198">
        <v>78568.058999999994</v>
      </c>
      <c r="D198">
        <v>78965.498999999996</v>
      </c>
      <c r="E198">
        <v>78445.047999999995</v>
      </c>
      <c r="F198">
        <v>79583.92</v>
      </c>
      <c r="G198">
        <v>79437.186000000002</v>
      </c>
      <c r="H198">
        <v>80458.186000000002</v>
      </c>
      <c r="I198">
        <v>82227.123999999996</v>
      </c>
      <c r="J198">
        <v>83791.687000000107</v>
      </c>
      <c r="K198">
        <v>83140.414000000004</v>
      </c>
      <c r="L198" s="3">
        <v>83093</v>
      </c>
      <c r="M198" s="3">
        <v>83362.798999999999</v>
      </c>
      <c r="N198" s="3">
        <v>84274.95</v>
      </c>
      <c r="O198" s="3">
        <v>85257.120999999999</v>
      </c>
      <c r="P198" s="3">
        <v>86197.606</v>
      </c>
      <c r="Q198" s="3">
        <v>87575.813999999998</v>
      </c>
      <c r="R198" s="3">
        <v>89405.929000000004</v>
      </c>
    </row>
    <row r="201" spans="2:30">
      <c r="B201">
        <v>1994</v>
      </c>
      <c r="C201">
        <v>1995</v>
      </c>
      <c r="D201">
        <v>1996</v>
      </c>
      <c r="E201">
        <v>1997</v>
      </c>
      <c r="F201">
        <v>1998</v>
      </c>
      <c r="G201">
        <v>1999</v>
      </c>
      <c r="H201">
        <v>2000</v>
      </c>
    </row>
    <row r="202" spans="2:30">
      <c r="B202">
        <v>75163.72</v>
      </c>
      <c r="C202">
        <v>76138.880000000005</v>
      </c>
      <c r="D202">
        <v>78251.740000000005</v>
      </c>
      <c r="E202">
        <v>79052.751000000004</v>
      </c>
      <c r="F202">
        <v>78941.968999999997</v>
      </c>
      <c r="G202">
        <v>78508.884000000093</v>
      </c>
      <c r="H202">
        <v>78972.997000000003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U42" sqref="U42"/>
    </sheetView>
  </sheetViews>
  <sheetFormatPr baseColWidth="10" defaultRowHeight="12.75"/>
  <cols>
    <col min="2" max="11" width="6.5703125" customWidth="1"/>
    <col min="12" max="15" width="6.5703125" bestFit="1" customWidth="1"/>
  </cols>
  <sheetData>
    <row r="1" spans="1:15" ht="18">
      <c r="A1" s="24" t="s">
        <v>37</v>
      </c>
    </row>
    <row r="2" spans="1:15">
      <c r="A2" t="s">
        <v>36</v>
      </c>
    </row>
    <row r="4" spans="1:15">
      <c r="A4" s="36" t="s">
        <v>23</v>
      </c>
      <c r="B4" s="36">
        <v>2004</v>
      </c>
      <c r="C4" s="36">
        <v>2005</v>
      </c>
      <c r="D4" s="36">
        <v>2006</v>
      </c>
      <c r="E4" s="36">
        <v>2007</v>
      </c>
      <c r="F4" s="36">
        <v>2008</v>
      </c>
      <c r="G4" s="36">
        <v>2009</v>
      </c>
      <c r="H4" s="36">
        <v>2010</v>
      </c>
      <c r="I4" s="36">
        <v>2011</v>
      </c>
      <c r="J4" s="36">
        <v>2012</v>
      </c>
      <c r="K4" s="36">
        <v>2013</v>
      </c>
      <c r="L4" s="36">
        <v>2014</v>
      </c>
      <c r="M4" s="29">
        <v>2015</v>
      </c>
      <c r="N4" s="29">
        <v>2016</v>
      </c>
      <c r="O4" s="29">
        <v>2017</v>
      </c>
    </row>
    <row r="5" spans="1:15">
      <c r="A5" s="37" t="s">
        <v>24</v>
      </c>
      <c r="B5" s="38">
        <v>3126</v>
      </c>
      <c r="C5" s="38">
        <v>3378</v>
      </c>
      <c r="D5" s="38">
        <v>2948</v>
      </c>
      <c r="E5" s="38">
        <v>2067</v>
      </c>
      <c r="F5" s="38">
        <v>1634</v>
      </c>
      <c r="G5" s="38">
        <v>2343</v>
      </c>
      <c r="H5" s="38">
        <v>2421</v>
      </c>
      <c r="I5" s="38">
        <v>2231</v>
      </c>
      <c r="J5" s="38">
        <v>2070</v>
      </c>
      <c r="K5" s="38">
        <v>1938</v>
      </c>
      <c r="L5" s="38">
        <v>2067</v>
      </c>
      <c r="M5" s="82">
        <v>2001</v>
      </c>
      <c r="N5" s="82">
        <v>2046</v>
      </c>
      <c r="O5" s="82">
        <v>1968</v>
      </c>
    </row>
    <row r="6" spans="1:15">
      <c r="A6" s="39" t="s">
        <v>25</v>
      </c>
      <c r="B6" s="40">
        <v>2991</v>
      </c>
      <c r="C6" s="40">
        <v>3075</v>
      </c>
      <c r="D6" s="40">
        <v>2667</v>
      </c>
      <c r="E6" s="40">
        <v>1979</v>
      </c>
      <c r="F6" s="40">
        <v>1489</v>
      </c>
      <c r="G6" s="40">
        <v>2350</v>
      </c>
      <c r="H6" s="40">
        <v>2168</v>
      </c>
      <c r="I6" s="40">
        <v>2098</v>
      </c>
      <c r="J6" s="40">
        <v>1973</v>
      </c>
      <c r="K6" s="40">
        <v>1947</v>
      </c>
      <c r="L6" s="40">
        <v>1975</v>
      </c>
      <c r="M6" s="83">
        <v>1945</v>
      </c>
      <c r="N6" s="83">
        <v>1997</v>
      </c>
      <c r="O6" s="83">
        <v>1835</v>
      </c>
    </row>
    <row r="7" spans="1:15">
      <c r="A7" s="37" t="s">
        <v>26</v>
      </c>
      <c r="B7" s="38">
        <v>2858</v>
      </c>
      <c r="C7" s="38">
        <v>3021</v>
      </c>
      <c r="D7" s="38">
        <v>2677</v>
      </c>
      <c r="E7" s="38">
        <v>1857</v>
      </c>
      <c r="F7" s="38">
        <v>1497</v>
      </c>
      <c r="G7" s="38">
        <v>2480</v>
      </c>
      <c r="H7" s="38">
        <v>2269</v>
      </c>
      <c r="I7" s="38">
        <v>2035</v>
      </c>
      <c r="J7" s="38">
        <v>1957</v>
      </c>
      <c r="K7" s="38">
        <v>1975</v>
      </c>
      <c r="L7" s="38">
        <v>1964</v>
      </c>
      <c r="M7" s="82">
        <v>1890</v>
      </c>
      <c r="N7" s="82">
        <v>1924</v>
      </c>
      <c r="O7" s="82">
        <v>1786</v>
      </c>
    </row>
    <row r="8" spans="1:15">
      <c r="A8" s="39" t="s">
        <v>27</v>
      </c>
      <c r="B8" s="40">
        <v>2890</v>
      </c>
      <c r="C8" s="40">
        <v>2959</v>
      </c>
      <c r="D8" s="40">
        <v>2540</v>
      </c>
      <c r="E8" s="40">
        <v>1833</v>
      </c>
      <c r="F8" s="40">
        <v>1499</v>
      </c>
      <c r="G8" s="40">
        <v>2559</v>
      </c>
      <c r="H8" s="40">
        <v>2337</v>
      </c>
      <c r="I8" s="40">
        <v>1985</v>
      </c>
      <c r="J8" s="40">
        <v>1967</v>
      </c>
      <c r="K8" s="40">
        <v>2018</v>
      </c>
      <c r="L8" s="40">
        <v>1957</v>
      </c>
      <c r="M8" s="83">
        <v>1914</v>
      </c>
      <c r="N8" s="83">
        <v>1889</v>
      </c>
      <c r="O8" s="83">
        <v>1765</v>
      </c>
    </row>
    <row r="9" spans="1:15">
      <c r="A9" s="37" t="s">
        <v>28</v>
      </c>
      <c r="B9" s="38">
        <v>2701</v>
      </c>
      <c r="C9" s="38">
        <v>2679</v>
      </c>
      <c r="D9" s="38">
        <v>2238</v>
      </c>
      <c r="E9" s="38">
        <v>1589</v>
      </c>
      <c r="F9" s="38">
        <v>1376</v>
      </c>
      <c r="G9" s="38">
        <v>2248</v>
      </c>
      <c r="H9" s="38">
        <v>2038</v>
      </c>
      <c r="I9" s="38">
        <v>1832</v>
      </c>
      <c r="J9" s="38">
        <v>1837</v>
      </c>
      <c r="K9" s="38">
        <v>1921</v>
      </c>
      <c r="L9" s="38">
        <v>1861</v>
      </c>
      <c r="M9" s="82">
        <v>1771</v>
      </c>
      <c r="N9" s="82">
        <v>1754</v>
      </c>
      <c r="O9" s="82">
        <v>1633</v>
      </c>
    </row>
    <row r="10" spans="1:15">
      <c r="A10" s="39" t="s">
        <v>29</v>
      </c>
      <c r="B10" s="40">
        <v>2915</v>
      </c>
      <c r="C10" s="40">
        <v>2975</v>
      </c>
      <c r="D10" s="40">
        <v>2404</v>
      </c>
      <c r="E10" s="40">
        <v>1658</v>
      </c>
      <c r="F10" s="40">
        <v>1468</v>
      </c>
      <c r="G10" s="40">
        <v>2184</v>
      </c>
      <c r="H10" s="40">
        <v>2072</v>
      </c>
      <c r="I10" s="40">
        <v>1829</v>
      </c>
      <c r="J10" s="40">
        <v>1830</v>
      </c>
      <c r="K10" s="40">
        <v>1957</v>
      </c>
      <c r="L10" s="40">
        <v>1938</v>
      </c>
      <c r="M10" s="83">
        <v>1940</v>
      </c>
      <c r="N10" s="83">
        <v>1789</v>
      </c>
      <c r="O10" s="83">
        <v>1655</v>
      </c>
    </row>
    <row r="11" spans="1:15">
      <c r="A11" s="37" t="s">
        <v>30</v>
      </c>
      <c r="B11" s="38">
        <v>3295</v>
      </c>
      <c r="C11" s="38">
        <v>3230</v>
      </c>
      <c r="D11" s="38">
        <v>2563</v>
      </c>
      <c r="E11" s="38">
        <v>1928</v>
      </c>
      <c r="F11" s="38">
        <v>1609</v>
      </c>
      <c r="G11" s="38">
        <v>2380</v>
      </c>
      <c r="H11" s="38">
        <v>2246</v>
      </c>
      <c r="I11" s="38">
        <v>2022</v>
      </c>
      <c r="J11" s="38">
        <v>2088</v>
      </c>
      <c r="K11" s="38">
        <v>2199</v>
      </c>
      <c r="L11" s="38">
        <v>2167</v>
      </c>
      <c r="M11" s="82">
        <v>2170</v>
      </c>
      <c r="N11" s="82">
        <v>2000</v>
      </c>
      <c r="O11" s="82">
        <v>1820</v>
      </c>
    </row>
    <row r="12" spans="1:15">
      <c r="A12" s="39" t="s">
        <v>31</v>
      </c>
      <c r="B12" s="40">
        <v>3445</v>
      </c>
      <c r="C12" s="40">
        <v>3263</v>
      </c>
      <c r="D12" s="40">
        <v>2452</v>
      </c>
      <c r="E12" s="40">
        <v>1870</v>
      </c>
      <c r="F12" s="40">
        <v>1669</v>
      </c>
      <c r="G12" s="40">
        <v>2346</v>
      </c>
      <c r="H12" s="40">
        <v>2118</v>
      </c>
      <c r="I12" s="40">
        <v>1986</v>
      </c>
      <c r="J12" s="40">
        <v>1983</v>
      </c>
      <c r="K12" s="40">
        <v>2062</v>
      </c>
      <c r="L12" s="40">
        <v>2066</v>
      </c>
      <c r="M12" s="83">
        <v>2100</v>
      </c>
      <c r="N12" s="83">
        <v>1884</v>
      </c>
      <c r="O12" s="83">
        <v>1762</v>
      </c>
    </row>
    <row r="13" spans="1:15">
      <c r="A13" s="37" t="s">
        <v>32</v>
      </c>
      <c r="B13" s="38">
        <v>3040</v>
      </c>
      <c r="C13" s="38">
        <v>2739</v>
      </c>
      <c r="D13" s="38">
        <v>2090</v>
      </c>
      <c r="E13" s="38">
        <v>1575</v>
      </c>
      <c r="F13" s="38">
        <v>1629</v>
      </c>
      <c r="G13" s="38">
        <v>1993</v>
      </c>
      <c r="H13" s="38">
        <v>1954</v>
      </c>
      <c r="I13" s="38">
        <v>1684</v>
      </c>
      <c r="J13" s="38">
        <v>1694</v>
      </c>
      <c r="K13" s="38">
        <v>1825</v>
      </c>
      <c r="L13" s="38">
        <v>1821</v>
      </c>
      <c r="M13" s="82">
        <v>1825</v>
      </c>
      <c r="N13" s="82">
        <v>1671</v>
      </c>
      <c r="O13" s="82">
        <v>1516</v>
      </c>
    </row>
    <row r="14" spans="1:15">
      <c r="A14" s="39" t="s">
        <v>33</v>
      </c>
      <c r="B14" s="40">
        <v>2794</v>
      </c>
      <c r="C14" s="40">
        <v>2674</v>
      </c>
      <c r="D14" s="40">
        <v>1725</v>
      </c>
      <c r="E14" s="40">
        <v>1423</v>
      </c>
      <c r="F14" s="40">
        <v>1602</v>
      </c>
      <c r="G14" s="40">
        <v>1935</v>
      </c>
      <c r="H14" s="40">
        <v>1802</v>
      </c>
      <c r="I14" s="40">
        <v>1586</v>
      </c>
      <c r="J14" s="40">
        <v>1576</v>
      </c>
      <c r="K14" s="40">
        <v>1756</v>
      </c>
      <c r="L14" s="40">
        <v>1725</v>
      </c>
      <c r="M14" s="83">
        <v>1757</v>
      </c>
      <c r="N14" s="83">
        <v>1631</v>
      </c>
      <c r="O14" s="83"/>
    </row>
    <row r="15" spans="1:15">
      <c r="A15" s="37" t="s">
        <v>34</v>
      </c>
      <c r="B15" s="38">
        <v>2711</v>
      </c>
      <c r="C15" s="38">
        <v>2594</v>
      </c>
      <c r="D15" s="38">
        <v>1711</v>
      </c>
      <c r="E15" s="38">
        <v>1362</v>
      </c>
      <c r="F15" s="38">
        <v>1688</v>
      </c>
      <c r="G15" s="38">
        <v>1906</v>
      </c>
      <c r="H15" s="38">
        <v>1827</v>
      </c>
      <c r="I15" s="38">
        <v>1640</v>
      </c>
      <c r="J15" s="38">
        <v>1617</v>
      </c>
      <c r="K15" s="38">
        <v>1757</v>
      </c>
      <c r="L15" s="38">
        <v>1754</v>
      </c>
      <c r="M15" s="82">
        <v>1737</v>
      </c>
      <c r="N15" s="82">
        <v>1743</v>
      </c>
      <c r="O15" s="82"/>
    </row>
    <row r="16" spans="1:15">
      <c r="A16" s="39" t="s">
        <v>35</v>
      </c>
      <c r="B16" s="40">
        <v>2849</v>
      </c>
      <c r="C16" s="40">
        <v>2643</v>
      </c>
      <c r="D16" s="40">
        <v>1773</v>
      </c>
      <c r="E16" s="40">
        <v>1348</v>
      </c>
      <c r="F16" s="40">
        <v>1805</v>
      </c>
      <c r="G16" s="40">
        <v>1958</v>
      </c>
      <c r="H16" s="40">
        <v>1860</v>
      </c>
      <c r="I16" s="40">
        <v>1771</v>
      </c>
      <c r="J16" s="40">
        <v>1752</v>
      </c>
      <c r="K16" s="40">
        <v>1817</v>
      </c>
      <c r="L16" s="40">
        <v>1761</v>
      </c>
      <c r="M16" s="83">
        <v>1774</v>
      </c>
      <c r="N16" s="83">
        <v>1803</v>
      </c>
      <c r="O16" s="83"/>
    </row>
    <row r="17" spans="1:1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2"/>
      <c r="L17" s="42"/>
      <c r="M17" s="84"/>
      <c r="N17" s="84"/>
      <c r="O17" s="84"/>
    </row>
    <row r="18" spans="1:15">
      <c r="A18" s="41"/>
      <c r="B18" s="41"/>
      <c r="C18" s="41"/>
      <c r="D18" s="41"/>
      <c r="E18" s="41"/>
      <c r="F18" s="41"/>
      <c r="G18" s="41"/>
      <c r="H18" s="41"/>
      <c r="I18" s="41"/>
      <c r="J18" s="42"/>
      <c r="K18" s="41"/>
      <c r="L18" s="41"/>
      <c r="M18" s="64"/>
      <c r="N18" s="84"/>
      <c r="O18" s="84"/>
    </row>
    <row r="19" spans="1:1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64"/>
      <c r="N19" s="64"/>
      <c r="O19" s="64"/>
    </row>
    <row r="20" spans="1:15">
      <c r="A20" s="43" t="s">
        <v>23</v>
      </c>
      <c r="B20" s="36">
        <v>2004</v>
      </c>
      <c r="C20" s="36">
        <v>2005</v>
      </c>
      <c r="D20" s="36">
        <v>2006</v>
      </c>
      <c r="E20" s="36">
        <v>2007</v>
      </c>
      <c r="F20" s="36">
        <v>2008</v>
      </c>
      <c r="G20" s="36">
        <v>2009</v>
      </c>
      <c r="H20" s="36">
        <v>2010</v>
      </c>
      <c r="I20" s="36">
        <v>2011</v>
      </c>
      <c r="J20" s="36">
        <v>2012</v>
      </c>
      <c r="K20" s="36">
        <v>2013</v>
      </c>
      <c r="L20" s="36">
        <v>2014</v>
      </c>
      <c r="M20" s="29">
        <v>2015</v>
      </c>
      <c r="N20" s="29">
        <v>2016</v>
      </c>
      <c r="O20" s="29">
        <v>2017</v>
      </c>
    </row>
    <row r="21" spans="1:15">
      <c r="A21" s="37" t="s">
        <v>24</v>
      </c>
      <c r="B21" s="37">
        <v>3.9279252110977082E-2</v>
      </c>
      <c r="C21" s="37">
        <v>4.2524264511499682E-2</v>
      </c>
      <c r="D21" s="37">
        <v>3.6640234656591018E-2</v>
      </c>
      <c r="E21" s="37">
        <v>2.5690422332148449E-2</v>
      </c>
      <c r="F21" s="37">
        <v>1.9871818259209261E-2</v>
      </c>
      <c r="G21" s="37">
        <v>2.8000000000000001E-2</v>
      </c>
      <c r="H21" s="44">
        <v>0.03</v>
      </c>
      <c r="I21" s="44">
        <v>2.7000000000000003E-2</v>
      </c>
      <c r="J21" s="44">
        <v>2.5000000000000001E-2</v>
      </c>
      <c r="K21" s="44">
        <v>2.3E-2</v>
      </c>
      <c r="L21" s="44">
        <v>2.5000000000000001E-2</v>
      </c>
      <c r="M21" s="30">
        <v>2.3E-2</v>
      </c>
      <c r="N21" s="30">
        <v>2.4E-2</v>
      </c>
      <c r="O21" s="30">
        <v>2.1999999999999999E-2</v>
      </c>
    </row>
    <row r="22" spans="1:15">
      <c r="A22" s="39" t="s">
        <v>25</v>
      </c>
      <c r="B22" s="39">
        <v>3.7582931242460794E-2</v>
      </c>
      <c r="C22" s="39">
        <v>3.8709921069526795E-2</v>
      </c>
      <c r="D22" s="39">
        <v>3.3147729250043501E-2</v>
      </c>
      <c r="E22" s="39">
        <v>2.4596683984190508E-2</v>
      </c>
      <c r="F22" s="39">
        <v>1.8108407214175393E-2</v>
      </c>
      <c r="G22" s="39">
        <v>2.8000000000000001E-2</v>
      </c>
      <c r="H22" s="39">
        <v>2.8000000000000001E-2</v>
      </c>
      <c r="I22" s="39">
        <v>2.5000000000000001E-2</v>
      </c>
      <c r="J22" s="39">
        <v>2.4E-2</v>
      </c>
      <c r="K22" s="39">
        <v>2.3E-2</v>
      </c>
      <c r="L22" s="39">
        <v>2.3E-2</v>
      </c>
      <c r="M22" s="31">
        <v>2.3E-2</v>
      </c>
      <c r="N22" s="31">
        <v>2.3E-2</v>
      </c>
      <c r="O22" s="31">
        <v>2.1000000000000001E-2</v>
      </c>
    </row>
    <row r="23" spans="1:15">
      <c r="A23" s="37" t="s">
        <v>26</v>
      </c>
      <c r="B23" s="37">
        <v>3.5911741053478087E-2</v>
      </c>
      <c r="C23" s="37">
        <v>3.8030137089769253E-2</v>
      </c>
      <c r="D23" s="37">
        <v>3.3272017698675084E-2</v>
      </c>
      <c r="E23" s="37">
        <v>2.3080364910885182E-2</v>
      </c>
      <c r="F23" s="37">
        <v>1.820569885803933E-2</v>
      </c>
      <c r="G23" s="37">
        <v>0.03</v>
      </c>
      <c r="H23" s="44">
        <v>2.7E-2</v>
      </c>
      <c r="I23" s="44">
        <v>2.4E-2</v>
      </c>
      <c r="J23" s="44">
        <v>2.4E-2</v>
      </c>
      <c r="K23" s="44">
        <v>2.4E-2</v>
      </c>
      <c r="L23" s="44">
        <v>2.3E-2</v>
      </c>
      <c r="M23" s="30">
        <v>2.1999999999999999E-2</v>
      </c>
      <c r="N23" s="30">
        <v>2.1999999999999999E-2</v>
      </c>
      <c r="O23" s="30">
        <v>0.02</v>
      </c>
    </row>
    <row r="24" spans="1:15">
      <c r="A24" s="39" t="s">
        <v>27</v>
      </c>
      <c r="B24" s="39">
        <v>3.6313831926015276E-2</v>
      </c>
      <c r="C24" s="39">
        <v>3.7249644372269852E-2</v>
      </c>
      <c r="D24" s="39">
        <v>3.1569265952422383E-2</v>
      </c>
      <c r="E24" s="39">
        <v>2.2782072634169381E-2</v>
      </c>
      <c r="F24" s="39">
        <v>1.8230021769005313E-2</v>
      </c>
      <c r="G24" s="39">
        <v>3.1E-2</v>
      </c>
      <c r="H24" s="45">
        <v>2.8000000000000001E-2</v>
      </c>
      <c r="I24" s="45">
        <v>2.4E-2</v>
      </c>
      <c r="J24" s="45">
        <v>2.4E-2</v>
      </c>
      <c r="K24" s="45">
        <v>2.4E-2</v>
      </c>
      <c r="L24" s="45">
        <v>2.3E-2</v>
      </c>
      <c r="M24" s="32">
        <v>2.1999999999999999E-2</v>
      </c>
      <c r="N24" s="32">
        <v>2.1999999999999999E-2</v>
      </c>
      <c r="O24" s="32">
        <v>0.02</v>
      </c>
    </row>
    <row r="25" spans="1:15">
      <c r="A25" s="37" t="s">
        <v>28</v>
      </c>
      <c r="B25" s="37">
        <v>3.3938982710092484E-2</v>
      </c>
      <c r="C25" s="37">
        <v>3.3724838551304807E-2</v>
      </c>
      <c r="D25" s="37">
        <v>2.7815754803748538E-2</v>
      </c>
      <c r="E25" s="37">
        <v>1.9749434487558726E-2</v>
      </c>
      <c r="F25" s="37">
        <v>1.6734162744597273E-2</v>
      </c>
      <c r="G25" s="37">
        <v>2.7E-2</v>
      </c>
      <c r="H25" s="46">
        <v>2.4E-2</v>
      </c>
      <c r="I25" s="47">
        <v>2.2000000000000002E-2</v>
      </c>
      <c r="J25" s="47">
        <v>2.1999999999999999E-2</v>
      </c>
      <c r="K25" s="47">
        <v>2.3E-2</v>
      </c>
      <c r="L25" s="47">
        <v>2.1999999999999999E-2</v>
      </c>
      <c r="M25" s="33">
        <v>2.1000000000000001E-2</v>
      </c>
      <c r="N25" s="33">
        <v>0.02</v>
      </c>
      <c r="O25" s="33">
        <v>1.7999999999999999E-2</v>
      </c>
    </row>
    <row r="26" spans="1:15">
      <c r="A26" s="39" t="s">
        <v>29</v>
      </c>
      <c r="B26" s="39">
        <v>3.6627965420184962E-2</v>
      </c>
      <c r="C26" s="39">
        <v>3.7451061847753563E-2</v>
      </c>
      <c r="D26" s="39">
        <v>2.9878943051032836E-2</v>
      </c>
      <c r="E26" s="39">
        <v>2.0607024783116656E-2</v>
      </c>
      <c r="F26" s="39">
        <v>1.7853016649032556E-2</v>
      </c>
      <c r="G26" s="39">
        <v>2.5999999999999999E-2</v>
      </c>
      <c r="H26" s="45">
        <v>2.5000000000000001E-2</v>
      </c>
      <c r="I26" s="45">
        <v>2.2000000000000002E-2</v>
      </c>
      <c r="J26" s="45">
        <v>2.1999999999999999E-2</v>
      </c>
      <c r="K26" s="45">
        <v>2.3E-2</v>
      </c>
      <c r="L26" s="45">
        <v>2.3E-2</v>
      </c>
      <c r="M26" s="32">
        <v>2.3E-2</v>
      </c>
      <c r="N26" s="32">
        <v>0.02</v>
      </c>
      <c r="O26" s="32">
        <v>1.9E-2</v>
      </c>
    </row>
    <row r="27" spans="1:15">
      <c r="A27" s="37" t="s">
        <v>30</v>
      </c>
      <c r="B27" s="37">
        <v>4.1402794531564133E-2</v>
      </c>
      <c r="C27" s="37">
        <v>4.0661152863275297E-2</v>
      </c>
      <c r="D27" s="37">
        <v>3.1855129384275024E-2</v>
      </c>
      <c r="E27" s="37">
        <v>2.396281289616943E-2</v>
      </c>
      <c r="F27" s="37">
        <v>1.9567781872134458E-2</v>
      </c>
      <c r="G27" s="37">
        <v>2.9000000000000001E-2</v>
      </c>
      <c r="H27" s="47">
        <v>2.7E-2</v>
      </c>
      <c r="I27" s="47">
        <v>2.4E-2</v>
      </c>
      <c r="J27" s="47">
        <v>2.5000000000000001E-2</v>
      </c>
      <c r="K27" s="47">
        <v>2.6000000000000002E-2</v>
      </c>
      <c r="L27" s="47">
        <v>2.5000000000000001E-2</v>
      </c>
      <c r="M27" s="33">
        <v>2.5000000000000001E-2</v>
      </c>
      <c r="N27" s="33">
        <v>2.1000000000000001E-2</v>
      </c>
      <c r="O27" s="33">
        <v>0.02</v>
      </c>
    </row>
    <row r="28" spans="1:15">
      <c r="A28" s="39" t="s">
        <v>31</v>
      </c>
      <c r="B28" s="39">
        <v>4.3287595496582225E-2</v>
      </c>
      <c r="C28" s="39">
        <v>4.1076576406460466E-2</v>
      </c>
      <c r="D28" s="39">
        <v>3.0475527604464443E-2</v>
      </c>
      <c r="E28" s="39">
        <v>2.324193989410624E-2</v>
      </c>
      <c r="F28" s="39">
        <v>2.0297469201113989E-2</v>
      </c>
      <c r="G28" s="39">
        <v>2.8000000000000001E-2</v>
      </c>
      <c r="H28" s="45">
        <v>2.5000000000000001E-2</v>
      </c>
      <c r="I28" s="45">
        <v>2.4E-2</v>
      </c>
      <c r="J28" s="45">
        <v>2.4E-2</v>
      </c>
      <c r="K28" s="45">
        <v>2.4E-2</v>
      </c>
      <c r="L28" s="45">
        <v>2.4E-2</v>
      </c>
      <c r="M28" s="32">
        <v>2.4E-2</v>
      </c>
      <c r="N28" s="32">
        <v>2.1000000000000001E-2</v>
      </c>
      <c r="O28" s="32">
        <v>0.02</v>
      </c>
    </row>
    <row r="29" spans="1:15">
      <c r="A29" s="37" t="s">
        <v>32</v>
      </c>
      <c r="B29" s="37">
        <v>3.8198632891033375E-2</v>
      </c>
      <c r="C29" s="37">
        <v>3.4480154084368747E-2</v>
      </c>
      <c r="D29" s="37">
        <v>2.5976285764001093E-2</v>
      </c>
      <c r="E29" s="37">
        <v>1.9575430659474508E-2</v>
      </c>
      <c r="F29" s="37">
        <v>1.9811010981794303E-2</v>
      </c>
      <c r="G29" s="37">
        <v>2.4E-2</v>
      </c>
      <c r="H29" s="37">
        <v>2.4E-2</v>
      </c>
      <c r="I29" s="37">
        <v>0.02</v>
      </c>
      <c r="J29" s="37">
        <v>0.02</v>
      </c>
      <c r="K29" s="37">
        <v>2.1999999999999999E-2</v>
      </c>
      <c r="L29" s="37">
        <v>2.1000000000000001E-2</v>
      </c>
      <c r="M29" s="34">
        <v>2.1000000000000001E-2</v>
      </c>
      <c r="N29" s="34">
        <v>1.9E-2</v>
      </c>
      <c r="O29" s="34">
        <v>1.7000000000000001E-2</v>
      </c>
    </row>
    <row r="30" spans="1:15">
      <c r="A30" s="39" t="s">
        <v>33</v>
      </c>
      <c r="B30" s="39">
        <v>3.5107559308403702E-2</v>
      </c>
      <c r="C30" s="39">
        <v>3.3661895590216144E-2</v>
      </c>
      <c r="D30" s="39">
        <v>2.143975738894827E-2</v>
      </c>
      <c r="E30" s="39">
        <v>1.7686246240274428E-2</v>
      </c>
      <c r="F30" s="39">
        <v>1.9482651683753512E-2</v>
      </c>
      <c r="G30" s="39">
        <v>2.4E-2</v>
      </c>
      <c r="H30" s="39">
        <v>2.1999999999999999E-2</v>
      </c>
      <c r="I30" s="39">
        <v>1.9E-2</v>
      </c>
      <c r="J30" s="39">
        <v>1.9E-2</v>
      </c>
      <c r="K30" s="39">
        <v>2.1000000000000001E-2</v>
      </c>
      <c r="L30" s="39">
        <v>0.02</v>
      </c>
      <c r="M30" s="31">
        <v>0.02</v>
      </c>
      <c r="N30" s="31">
        <v>1.9E-2</v>
      </c>
      <c r="O30" s="31"/>
    </row>
    <row r="31" spans="1:15">
      <c r="A31" s="37" t="s">
        <v>34</v>
      </c>
      <c r="B31" s="37">
        <v>3.4064636107760352E-2</v>
      </c>
      <c r="C31" s="37">
        <v>3.2654808212797565E-2</v>
      </c>
      <c r="D31" s="37">
        <v>2.1265753560864055E-2</v>
      </c>
      <c r="E31" s="37">
        <v>1.6928086703621767E-2</v>
      </c>
      <c r="F31" s="37">
        <v>2.0528536855290842E-2</v>
      </c>
      <c r="G31" s="37">
        <v>2.4E-2</v>
      </c>
      <c r="H31" s="37">
        <v>2.1999999999999999E-2</v>
      </c>
      <c r="I31" s="37">
        <v>0.02</v>
      </c>
      <c r="J31" s="37">
        <v>1.9E-2</v>
      </c>
      <c r="K31" s="37">
        <v>2.1000000000000001E-2</v>
      </c>
      <c r="L31" s="37">
        <v>2.1000000000000001E-2</v>
      </c>
      <c r="M31" s="34">
        <v>0.02</v>
      </c>
      <c r="N31" s="34">
        <v>0.02</v>
      </c>
      <c r="O31" s="34"/>
    </row>
    <row r="32" spans="1:15">
      <c r="A32" s="39" t="s">
        <v>35</v>
      </c>
      <c r="B32" s="39">
        <v>3.5798652995577003E-2</v>
      </c>
      <c r="C32" s="39">
        <v>3.3271649231466444E-2</v>
      </c>
      <c r="D32" s="39">
        <v>2.2036341942379876E-2</v>
      </c>
      <c r="E32" s="39">
        <v>1.6754082875537549E-2</v>
      </c>
      <c r="F32" s="39">
        <v>2.1951427146800928E-2</v>
      </c>
      <c r="G32" s="39">
        <v>2.4E-2</v>
      </c>
      <c r="H32" s="39">
        <v>2.1999999999999999E-2</v>
      </c>
      <c r="I32" s="39">
        <v>2.1000000000000001E-2</v>
      </c>
      <c r="J32" s="48">
        <v>2.1000000000000001E-2</v>
      </c>
      <c r="K32" s="48">
        <v>2.1999999999999999E-2</v>
      </c>
      <c r="L32" s="48">
        <v>2.1000000000000001E-2</v>
      </c>
      <c r="M32" s="35">
        <v>2.1000000000000001E-2</v>
      </c>
      <c r="N32" s="35">
        <v>2.1000000000000001E-2</v>
      </c>
      <c r="O32" s="35"/>
    </row>
    <row r="33" spans="13:14">
      <c r="M33" s="85"/>
      <c r="N33" s="85"/>
    </row>
  </sheetData>
  <phoneticPr fontId="2" type="noConversion"/>
  <pageMargins left="0.75" right="0.75" top="1" bottom="1" header="0.5" footer="0.5"/>
  <pageSetup paperSize="9" orientation="landscape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1"/>
  <sheetViews>
    <sheetView topLeftCell="A15" workbookViewId="0">
      <selection activeCell="O49" sqref="O49"/>
    </sheetView>
  </sheetViews>
  <sheetFormatPr baseColWidth="10" defaultRowHeight="15"/>
  <cols>
    <col min="1" max="1" width="5" style="66" bestFit="1" customWidth="1"/>
    <col min="2" max="2" width="6.7109375" style="66" customWidth="1"/>
    <col min="3" max="13" width="6.7109375" style="66" bestFit="1" customWidth="1"/>
    <col min="14" max="14" width="8.140625" style="66" bestFit="1" customWidth="1"/>
    <col min="15" max="15" width="9.28515625" style="66" bestFit="1" customWidth="1"/>
    <col min="16" max="17" width="4.85546875" style="66" bestFit="1" customWidth="1"/>
    <col min="18" max="18" width="5" style="66" bestFit="1" customWidth="1"/>
    <col min="19" max="29" width="4.85546875" style="66" bestFit="1" customWidth="1"/>
    <col min="30" max="16384" width="11.42578125" style="66"/>
  </cols>
  <sheetData>
    <row r="1" spans="1:32">
      <c r="A1" s="65" t="s">
        <v>21</v>
      </c>
    </row>
    <row r="2" spans="1:32">
      <c r="B2" s="67" t="s">
        <v>7</v>
      </c>
      <c r="C2" s="67" t="s">
        <v>8</v>
      </c>
      <c r="D2" s="67" t="s">
        <v>9</v>
      </c>
      <c r="E2" s="67" t="s">
        <v>10</v>
      </c>
      <c r="F2" s="67" t="s">
        <v>11</v>
      </c>
      <c r="G2" s="67" t="s">
        <v>12</v>
      </c>
      <c r="H2" s="67" t="s">
        <v>13</v>
      </c>
      <c r="I2" s="67" t="s">
        <v>14</v>
      </c>
      <c r="J2" s="67" t="s">
        <v>15</v>
      </c>
      <c r="K2" s="67" t="s">
        <v>16</v>
      </c>
      <c r="L2" s="67" t="s">
        <v>17</v>
      </c>
      <c r="M2" s="67" t="s">
        <v>18</v>
      </c>
      <c r="N2" s="67"/>
      <c r="O2" s="67"/>
    </row>
    <row r="3" spans="1:32">
      <c r="A3" s="68">
        <v>1961</v>
      </c>
      <c r="B3" s="69">
        <v>6.7121729237770197E-2</v>
      </c>
      <c r="C3" s="70">
        <v>4.8245919528220847E-2</v>
      </c>
      <c r="D3" s="69">
        <v>3.563882891040375E-2</v>
      </c>
      <c r="E3" s="70">
        <v>2.9927329293492139E-2</v>
      </c>
      <c r="F3" s="69">
        <v>1.9293724315664833E-2</v>
      </c>
      <c r="G3" s="70">
        <v>8.7762067284251587E-3</v>
      </c>
      <c r="H3" s="69">
        <v>4.4113208423301065E-3</v>
      </c>
      <c r="I3" s="70">
        <v>7.2670706507859117E-3</v>
      </c>
      <c r="J3" s="69">
        <v>8.9155115971303201E-3</v>
      </c>
      <c r="K3" s="70">
        <v>1.5137795732627522E-2</v>
      </c>
      <c r="L3" s="69">
        <v>3.2458034408302569E-2</v>
      </c>
      <c r="M3" s="70">
        <v>5.869378468110794E-2</v>
      </c>
    </row>
    <row r="4" spans="1:32">
      <c r="A4" s="68">
        <v>1962</v>
      </c>
      <c r="B4" s="69">
        <v>5.3938257023089929E-2</v>
      </c>
      <c r="C4" s="70">
        <v>4.5786146043215452E-2</v>
      </c>
      <c r="D4" s="69">
        <v>3.7008731096134694E-2</v>
      </c>
      <c r="E4" s="70">
        <v>3.6962412283749045E-2</v>
      </c>
      <c r="F4" s="69">
        <v>1.6257903147363303E-2</v>
      </c>
      <c r="G4" s="70">
        <v>5.8130109543991296E-3</v>
      </c>
      <c r="H4" s="69">
        <v>2.6633317121748999E-3</v>
      </c>
      <c r="I4" s="70">
        <v>8.1057921674888254E-3</v>
      </c>
      <c r="J4" s="69">
        <v>1.33166585608745E-2</v>
      </c>
      <c r="K4" s="70">
        <v>2.0519233886843142E-2</v>
      </c>
      <c r="L4" s="69">
        <v>3.3720095416753512E-2</v>
      </c>
      <c r="M4" s="70">
        <v>6.1812455128650502E-2</v>
      </c>
    </row>
    <row r="5" spans="1:32">
      <c r="A5" s="68">
        <v>1963</v>
      </c>
      <c r="B5" s="69">
        <v>6.3747720791060822E-2</v>
      </c>
      <c r="C5" s="70">
        <v>4.845948852213755E-2</v>
      </c>
      <c r="D5" s="69">
        <v>3.8571228201411942E-2</v>
      </c>
      <c r="E5" s="70">
        <v>3.373229229978026E-2</v>
      </c>
      <c r="F5" s="69">
        <v>1.3534994623404554E-2</v>
      </c>
      <c r="G5" s="70">
        <v>4.0207583337229418E-3</v>
      </c>
      <c r="H5" s="69">
        <v>3.2025807658142037E-3</v>
      </c>
      <c r="I5" s="70">
        <v>8.3220346907288793E-3</v>
      </c>
      <c r="J5" s="69">
        <v>1.2015521997288326E-2</v>
      </c>
      <c r="K5" s="70">
        <v>1.6433680863995513E-2</v>
      </c>
      <c r="L5" s="69">
        <v>3.0085557997101314E-2</v>
      </c>
      <c r="M5" s="70">
        <v>5.1965963813174997E-2</v>
      </c>
    </row>
    <row r="6" spans="1:32">
      <c r="A6" s="68">
        <v>1964</v>
      </c>
      <c r="B6" s="69">
        <v>5.9211753731343283E-2</v>
      </c>
      <c r="C6" s="70">
        <v>4.7784514925373132E-2</v>
      </c>
      <c r="D6" s="69">
        <v>3.2952425373134329E-2</v>
      </c>
      <c r="E6" s="70">
        <v>2.4860074626865673E-2</v>
      </c>
      <c r="F6" s="69">
        <v>1.2779850746268657E-2</v>
      </c>
      <c r="G6" s="70">
        <v>5.946828358208955E-3</v>
      </c>
      <c r="H6" s="69">
        <v>3.4048507462686567E-3</v>
      </c>
      <c r="I6" s="70">
        <v>7.3227611940298509E-3</v>
      </c>
      <c r="J6" s="69">
        <v>1.0541044776119403E-2</v>
      </c>
      <c r="K6" s="70">
        <v>1.7887126865671642E-2</v>
      </c>
      <c r="L6" s="69">
        <v>2.8777985074626866E-2</v>
      </c>
      <c r="M6" s="70">
        <v>4.8437500000000001E-2</v>
      </c>
    </row>
    <row r="7" spans="1:32">
      <c r="A7" s="68">
        <v>1965</v>
      </c>
      <c r="B7" s="69">
        <v>4.8207440811724914E-2</v>
      </c>
      <c r="C7" s="70">
        <v>3.7655016910935736E-2</v>
      </c>
      <c r="D7" s="69">
        <v>2.9244644870349494E-2</v>
      </c>
      <c r="E7" s="70">
        <v>2.1645997745208569E-2</v>
      </c>
      <c r="F7" s="69">
        <v>7.3731679819616681E-3</v>
      </c>
      <c r="G7" s="70">
        <v>4.1037204058624573E-3</v>
      </c>
      <c r="H7" s="69">
        <v>3.9007891770011273E-3</v>
      </c>
      <c r="I7" s="70">
        <v>5.1183765501691091E-3</v>
      </c>
      <c r="J7" s="69">
        <v>6.6065388951521984E-3</v>
      </c>
      <c r="K7" s="70">
        <v>1.7001127395715895E-2</v>
      </c>
      <c r="L7" s="69">
        <v>2.1713641488162346E-2</v>
      </c>
      <c r="M7" s="70">
        <v>3.7519729425028188E-2</v>
      </c>
      <c r="Q7" s="65"/>
      <c r="R7" s="65"/>
      <c r="S7" s="65"/>
      <c r="T7" s="65"/>
      <c r="U7" s="65"/>
      <c r="V7" s="65"/>
      <c r="W7" s="65"/>
      <c r="X7" s="71"/>
      <c r="Y7" s="65"/>
      <c r="Z7" s="65"/>
      <c r="AA7" s="65"/>
      <c r="AB7" s="65"/>
      <c r="AC7" s="65"/>
      <c r="AD7" s="65"/>
      <c r="AE7" s="65"/>
      <c r="AF7" s="65"/>
    </row>
    <row r="8" spans="1:32">
      <c r="A8" s="68">
        <v>1966</v>
      </c>
      <c r="B8" s="69">
        <v>4.5425287356321842E-2</v>
      </c>
      <c r="C8" s="70">
        <v>3.6643678160919541E-2</v>
      </c>
      <c r="D8" s="69">
        <v>2.6873563218390805E-2</v>
      </c>
      <c r="E8" s="70">
        <v>2.0666666666666667E-2</v>
      </c>
      <c r="F8" s="69">
        <v>6.8505747126436783E-3</v>
      </c>
      <c r="G8" s="70">
        <v>2.7126436781609196E-3</v>
      </c>
      <c r="H8" s="69">
        <v>2.1839080459770113E-3</v>
      </c>
      <c r="I8" s="70">
        <v>3.5172413793103448E-3</v>
      </c>
      <c r="J8" s="69">
        <v>6.5517241379310347E-3</v>
      </c>
      <c r="K8" s="70">
        <v>1.0022988505747127E-2</v>
      </c>
      <c r="L8" s="69">
        <v>2.0275862068965516E-2</v>
      </c>
      <c r="M8" s="70">
        <v>3.4183908045977013E-2</v>
      </c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</row>
    <row r="9" spans="1:32">
      <c r="A9" s="68">
        <v>1967</v>
      </c>
      <c r="B9" s="69">
        <v>3.3994965358996633E-2</v>
      </c>
      <c r="C9" s="70">
        <v>2.8358840695938872E-2</v>
      </c>
      <c r="D9" s="69">
        <v>2.2477667134487289E-2</v>
      </c>
      <c r="E9" s="70">
        <v>1.5705406669785472E-2</v>
      </c>
      <c r="F9" s="69">
        <v>7.2178039163269397E-3</v>
      </c>
      <c r="G9" s="70">
        <v>5.1905812114326454E-3</v>
      </c>
      <c r="H9" s="69">
        <v>3.1633585065383501E-3</v>
      </c>
      <c r="I9" s="70">
        <v>5.0569181759451088E-3</v>
      </c>
      <c r="J9" s="69">
        <v>7.3291897792332195E-3</v>
      </c>
      <c r="K9" s="70">
        <v>1.4591548040722671E-2</v>
      </c>
      <c r="L9" s="69">
        <v>2.842567221368264E-2</v>
      </c>
      <c r="M9" s="70">
        <v>4.4442959299605692E-2</v>
      </c>
    </row>
    <row r="10" spans="1:32">
      <c r="A10" s="68">
        <v>1968</v>
      </c>
      <c r="B10" s="69">
        <v>4.924938382254089E-2</v>
      </c>
      <c r="C10" s="70">
        <v>4.1317499439838673E-2</v>
      </c>
      <c r="D10" s="69">
        <v>3.4102621555007845E-2</v>
      </c>
      <c r="E10" s="70">
        <v>3.0472776159533945E-2</v>
      </c>
      <c r="F10" s="69">
        <v>2.0233027111808202E-2</v>
      </c>
      <c r="G10" s="70">
        <v>9.6347748151467631E-3</v>
      </c>
      <c r="H10" s="69">
        <v>6.5202778400179255E-3</v>
      </c>
      <c r="I10" s="70">
        <v>1.008290387631638E-2</v>
      </c>
      <c r="J10" s="69">
        <v>1.4004033161550527E-2</v>
      </c>
      <c r="K10" s="70">
        <v>2.3078646650235266E-2</v>
      </c>
      <c r="L10" s="69">
        <v>3.4864440958996191E-2</v>
      </c>
      <c r="M10" s="70">
        <v>5.0392112928523414E-2</v>
      </c>
    </row>
    <row r="11" spans="1:32">
      <c r="A11" s="68">
        <v>1969</v>
      </c>
      <c r="B11" s="69">
        <v>5.0258183091195521E-2</v>
      </c>
      <c r="C11" s="70">
        <v>4.08060563626816E-2</v>
      </c>
      <c r="D11" s="69">
        <v>3.5029756695256431E-2</v>
      </c>
      <c r="E11" s="70">
        <v>3.001925433222475E-2</v>
      </c>
      <c r="F11" s="69">
        <v>1.6694381235778051E-2</v>
      </c>
      <c r="G11" s="70">
        <v>1.113688079817959E-2</v>
      </c>
      <c r="H11" s="69">
        <v>9.4740066514965859E-3</v>
      </c>
      <c r="I11" s="70">
        <v>1.4046910554874847E-2</v>
      </c>
      <c r="J11" s="69">
        <v>1.7744617538946263E-2</v>
      </c>
      <c r="K11" s="70">
        <v>2.5599509889725189E-2</v>
      </c>
      <c r="L11" s="69">
        <v>2.9056537720987222E-2</v>
      </c>
      <c r="M11" s="70">
        <v>4.4044284964116928E-2</v>
      </c>
    </row>
    <row r="12" spans="1:32">
      <c r="A12" s="68">
        <v>1970</v>
      </c>
      <c r="B12" s="69">
        <v>4.2986725663716814E-2</v>
      </c>
      <c r="C12" s="70">
        <v>3.7433628318584072E-2</v>
      </c>
      <c r="D12" s="69">
        <v>3.0154867256637168E-2</v>
      </c>
      <c r="E12" s="70">
        <v>2.3716814159292034E-2</v>
      </c>
      <c r="F12" s="69">
        <v>1.5331858407079646E-2</v>
      </c>
      <c r="G12" s="70">
        <v>1.1415929203539822E-2</v>
      </c>
      <c r="H12" s="69">
        <v>9.6238938053097352E-3</v>
      </c>
      <c r="I12" s="70">
        <v>1.2212389380530974E-2</v>
      </c>
      <c r="J12" s="69">
        <v>1.5265486725663717E-2</v>
      </c>
      <c r="K12" s="70">
        <v>2.152654867256637E-2</v>
      </c>
      <c r="L12" s="69">
        <v>3.0464601769911503E-2</v>
      </c>
      <c r="M12" s="70">
        <v>4.9911504424778763E-2</v>
      </c>
    </row>
    <row r="13" spans="1:32">
      <c r="A13" s="68">
        <v>1971</v>
      </c>
      <c r="B13" s="69">
        <v>4.2170993541764679E-2</v>
      </c>
      <c r="C13" s="70">
        <v>2.8591591463153841E-2</v>
      </c>
      <c r="D13" s="69">
        <v>2.2582438732304009E-2</v>
      </c>
      <c r="E13" s="70">
        <v>2.1620118899961509E-2</v>
      </c>
      <c r="F13" s="69">
        <v>1.5782045250417005E-2</v>
      </c>
      <c r="G13" s="70">
        <v>9.2810401608143366E-3</v>
      </c>
      <c r="H13" s="69">
        <v>8.5325691801035036E-3</v>
      </c>
      <c r="I13" s="70">
        <v>1.1141525170009837E-2</v>
      </c>
      <c r="J13" s="69">
        <v>1.4584491681279671E-2</v>
      </c>
      <c r="K13" s="70">
        <v>1.8369616355160174E-2</v>
      </c>
      <c r="L13" s="69">
        <v>2.3822762071767676E-2</v>
      </c>
      <c r="M13" s="70">
        <v>3.5584448911509345E-2</v>
      </c>
    </row>
    <row r="14" spans="1:32">
      <c r="A14" s="68">
        <v>1972</v>
      </c>
      <c r="B14" s="69">
        <v>2.8812727931924333E-2</v>
      </c>
      <c r="C14" s="70">
        <v>2.0175307641451087E-2</v>
      </c>
      <c r="D14" s="69">
        <v>1.6379108106378895E-2</v>
      </c>
      <c r="E14" s="70">
        <v>1.5526029559171661E-2</v>
      </c>
      <c r="F14" s="69">
        <v>1.1921772697221097E-2</v>
      </c>
      <c r="G14" s="70">
        <v>8.5734393994327026E-3</v>
      </c>
      <c r="H14" s="69">
        <v>7.9549574527074587E-3</v>
      </c>
      <c r="I14" s="70">
        <v>1.2241677152423809E-2</v>
      </c>
      <c r="J14" s="69">
        <v>1.3563948900595021E-2</v>
      </c>
      <c r="K14" s="70">
        <v>1.9322229094243852E-2</v>
      </c>
      <c r="L14" s="69">
        <v>2.7533110111113479E-2</v>
      </c>
      <c r="M14" s="70">
        <v>3.4016507069888458E-2</v>
      </c>
    </row>
    <row r="15" spans="1:32">
      <c r="A15" s="68">
        <v>1973</v>
      </c>
      <c r="B15" s="69">
        <v>2.5154988626733866E-2</v>
      </c>
      <c r="C15" s="70">
        <v>2.2568128094197403E-2</v>
      </c>
      <c r="D15" s="69">
        <v>2.0984791044110433E-2</v>
      </c>
      <c r="E15" s="70">
        <v>2.0940190000446012E-2</v>
      </c>
      <c r="F15" s="69">
        <v>1.1752375005575131E-2</v>
      </c>
      <c r="G15" s="70">
        <v>8.1619909905891793E-3</v>
      </c>
      <c r="H15" s="69">
        <v>6.9800633334820032E-3</v>
      </c>
      <c r="I15" s="70">
        <v>1.2666696400695777E-2</v>
      </c>
      <c r="J15" s="69">
        <v>1.2956603184514517E-2</v>
      </c>
      <c r="K15" s="70">
        <v>2.0360376432808528E-2</v>
      </c>
      <c r="L15" s="69">
        <v>2.7273538200793899E-2</v>
      </c>
      <c r="M15" s="70">
        <v>3.8223094420409436E-2</v>
      </c>
    </row>
    <row r="16" spans="1:32">
      <c r="A16" s="68">
        <v>1974</v>
      </c>
      <c r="B16" s="69">
        <v>2.9706223848226607E-2</v>
      </c>
      <c r="C16" s="70">
        <v>2.341884461191316E-2</v>
      </c>
      <c r="D16" s="69">
        <v>1.8007755164632943E-2</v>
      </c>
      <c r="E16" s="70">
        <v>1.6014195894582337E-2</v>
      </c>
      <c r="F16" s="69">
        <v>7.4484632067824833E-3</v>
      </c>
      <c r="G16" s="70">
        <v>6.944596578088374E-3</v>
      </c>
      <c r="H16" s="69">
        <v>8.3028457510898861E-3</v>
      </c>
      <c r="I16" s="70">
        <v>1.31443468354985E-2</v>
      </c>
      <c r="J16" s="69">
        <v>1.3451048261660131E-2</v>
      </c>
      <c r="K16" s="70">
        <v>1.7153372620325541E-2</v>
      </c>
      <c r="L16" s="69">
        <v>2.2608276557057418E-2</v>
      </c>
      <c r="M16" s="70">
        <v>2.7800293557079327E-2</v>
      </c>
    </row>
    <row r="17" spans="1:32">
      <c r="A17" s="68">
        <v>1975</v>
      </c>
      <c r="B17" s="69">
        <v>2.841695501730104E-2</v>
      </c>
      <c r="C17" s="70">
        <v>3.0817474048442907E-2</v>
      </c>
      <c r="D17" s="69">
        <v>2.6275951557093426E-2</v>
      </c>
      <c r="E17" s="70">
        <v>2.5129757785467128E-2</v>
      </c>
      <c r="F17" s="69">
        <v>1.6198096885813147E-2</v>
      </c>
      <c r="G17" s="70">
        <v>1.314878892733564E-2</v>
      </c>
      <c r="H17" s="69">
        <v>1.3884083044982698E-2</v>
      </c>
      <c r="I17" s="70">
        <v>1.8814878892733564E-2</v>
      </c>
      <c r="J17" s="69">
        <v>2.1777681660899655E-2</v>
      </c>
      <c r="K17" s="70">
        <v>2.8308823529411765E-2</v>
      </c>
      <c r="L17" s="69">
        <v>3.3369377162629756E-2</v>
      </c>
      <c r="M17" s="70">
        <v>4.3944636678200692E-2</v>
      </c>
    </row>
    <row r="18" spans="1:32">
      <c r="A18" s="68">
        <v>1976</v>
      </c>
      <c r="B18" s="69">
        <v>3.8332832004812752E-2</v>
      </c>
      <c r="C18" s="70">
        <v>3.3501278387727478E-2</v>
      </c>
      <c r="D18" s="69">
        <v>2.4815761768687019E-2</v>
      </c>
      <c r="E18" s="70">
        <v>2.5379756354338999E-2</v>
      </c>
      <c r="F18" s="69">
        <v>2.4627763573469696E-2</v>
      </c>
      <c r="G18" s="70">
        <v>2.0435403820123328E-2</v>
      </c>
      <c r="H18" s="69">
        <v>2.0867799669123176E-2</v>
      </c>
      <c r="I18" s="70">
        <v>2.2296585952774853E-2</v>
      </c>
      <c r="J18" s="69">
        <v>1.9833809595427885E-2</v>
      </c>
      <c r="K18" s="70">
        <v>2.0848999849601445E-2</v>
      </c>
      <c r="L18" s="69">
        <v>2.6470145886599489E-2</v>
      </c>
      <c r="M18" s="70">
        <v>3.4648067378553166E-2</v>
      </c>
    </row>
    <row r="19" spans="1:32">
      <c r="A19" s="68">
        <v>1977</v>
      </c>
      <c r="B19" s="69">
        <v>3.0415140642138728E-2</v>
      </c>
      <c r="C19" s="70">
        <v>2.3740913569688969E-2</v>
      </c>
      <c r="D19" s="69">
        <v>2.2662626187510457E-2</v>
      </c>
      <c r="E19" s="70">
        <v>1.9353399393928127E-2</v>
      </c>
      <c r="F19" s="69">
        <v>1.5765305173920319E-2</v>
      </c>
      <c r="G19" s="70">
        <v>1.3701686218371785E-2</v>
      </c>
      <c r="H19" s="69">
        <v>1.2827901615571957E-2</v>
      </c>
      <c r="I19" s="70">
        <v>1.5337708453401253E-2</v>
      </c>
      <c r="J19" s="69">
        <v>1.4872929409358792E-2</v>
      </c>
      <c r="K19" s="70">
        <v>1.6378813512056369E-2</v>
      </c>
      <c r="L19" s="69">
        <v>1.6880774879622227E-2</v>
      </c>
      <c r="M19" s="70">
        <v>2.6083399951662978E-2</v>
      </c>
    </row>
    <row r="20" spans="1:32">
      <c r="A20" s="68">
        <v>1978</v>
      </c>
      <c r="B20" s="69">
        <v>2.7156133828996284E-2</v>
      </c>
      <c r="C20" s="70">
        <v>2.3457249070631972E-2</v>
      </c>
      <c r="D20" s="69">
        <v>2.0669144981412639E-2</v>
      </c>
      <c r="E20" s="70">
        <v>1.9144981412639404E-2</v>
      </c>
      <c r="F20" s="69">
        <v>1.4888475836431226E-2</v>
      </c>
      <c r="G20" s="70">
        <v>9.2936802973977699E-3</v>
      </c>
      <c r="H20" s="69">
        <v>1.0353159851301115E-2</v>
      </c>
      <c r="I20" s="70">
        <v>1.788104089219331E-2</v>
      </c>
      <c r="J20" s="69">
        <v>1.5613382899628252E-2</v>
      </c>
      <c r="K20" s="70">
        <v>2.0315985130111524E-2</v>
      </c>
      <c r="L20" s="69">
        <v>2.6022304832713755E-2</v>
      </c>
      <c r="M20" s="70">
        <v>3.5204460966542749E-2</v>
      </c>
    </row>
    <row r="21" spans="1:32">
      <c r="A21" s="68">
        <v>1979</v>
      </c>
      <c r="B21" s="69">
        <v>3.3414026469704733E-2</v>
      </c>
      <c r="C21" s="70">
        <v>3.2247804498789605E-2</v>
      </c>
      <c r="D21" s="69">
        <v>3.030410121393105E-2</v>
      </c>
      <c r="E21" s="70">
        <v>3.1028572438287421E-2</v>
      </c>
      <c r="F21" s="69">
        <v>2.459668156839185E-2</v>
      </c>
      <c r="G21" s="70">
        <v>2.1751806760553424E-2</v>
      </c>
      <c r="H21" s="69">
        <v>1.9737423356245471E-2</v>
      </c>
      <c r="I21" s="70">
        <v>2.2387927835598041E-2</v>
      </c>
      <c r="J21" s="69">
        <v>2.0567914759775943E-2</v>
      </c>
      <c r="K21" s="70">
        <v>2.2334917746010992E-2</v>
      </c>
      <c r="L21" s="69">
        <v>2.7353206226918524E-2</v>
      </c>
      <c r="M21" s="70">
        <v>3.816726450267701E-2</v>
      </c>
    </row>
    <row r="22" spans="1:32">
      <c r="A22" s="68">
        <v>1980</v>
      </c>
      <c r="B22" s="69">
        <v>3.7047075364626564E-2</v>
      </c>
      <c r="C22" s="70">
        <v>3.564108210661833E-2</v>
      </c>
      <c r="D22" s="69">
        <v>3.6386427930140769E-2</v>
      </c>
      <c r="E22" s="70">
        <v>2.9864651974319447E-2</v>
      </c>
      <c r="F22" s="69">
        <v>2.3105720529195534E-2</v>
      </c>
      <c r="G22" s="70">
        <v>2.2089339860755848E-2</v>
      </c>
      <c r="H22" s="69">
        <v>1.697355716294276E-2</v>
      </c>
      <c r="I22" s="70">
        <v>2.6408957701624516E-2</v>
      </c>
      <c r="J22" s="69">
        <v>2.4122101197635221E-2</v>
      </c>
      <c r="K22" s="70">
        <v>2.993241068554876E-2</v>
      </c>
      <c r="L22" s="69">
        <v>3.3455863669473007E-2</v>
      </c>
      <c r="M22" s="70">
        <v>4.5093422323107417E-2</v>
      </c>
      <c r="O22" s="72"/>
    </row>
    <row r="23" spans="1:32">
      <c r="A23" s="68">
        <v>1981</v>
      </c>
      <c r="B23" s="69">
        <v>4.288250029030706E-2</v>
      </c>
      <c r="C23" s="70">
        <v>3.8536188848891026E-2</v>
      </c>
      <c r="D23" s="69">
        <v>3.6163965428576167E-2</v>
      </c>
      <c r="E23" s="70">
        <v>3.4853436406164465E-2</v>
      </c>
      <c r="F23" s="69">
        <v>3.0523713939715664E-2</v>
      </c>
      <c r="G23" s="70">
        <v>2.3589522403410692E-2</v>
      </c>
      <c r="H23" s="69">
        <v>2.4966407325691345E-2</v>
      </c>
      <c r="I23" s="70">
        <v>3.1336573713110265E-2</v>
      </c>
      <c r="J23" s="69">
        <v>2.4236492427132928E-2</v>
      </c>
      <c r="K23" s="70">
        <v>2.8251024369204226E-2</v>
      </c>
      <c r="L23" s="69">
        <v>2.9810388016124484E-2</v>
      </c>
      <c r="M23" s="70">
        <v>3.8818201423334052E-2</v>
      </c>
      <c r="O23" s="72"/>
    </row>
    <row r="24" spans="1:32">
      <c r="A24" s="68">
        <v>1982</v>
      </c>
      <c r="B24" s="69">
        <v>4.1730525754647828E-2</v>
      </c>
      <c r="C24" s="70">
        <v>3.6366362364230027E-2</v>
      </c>
      <c r="D24" s="69">
        <v>3.4700473112547481E-2</v>
      </c>
      <c r="E24" s="70">
        <v>3.5650029986006533E-2</v>
      </c>
      <c r="F24" s="69">
        <v>3.4717132005064301E-2</v>
      </c>
      <c r="G24" s="70">
        <v>2.7820350503098553E-2</v>
      </c>
      <c r="H24" s="69">
        <v>2.8486706203771573E-2</v>
      </c>
      <c r="I24" s="70">
        <v>3.7515825947890984E-2</v>
      </c>
      <c r="J24" s="69">
        <v>3.0402478843206505E-2</v>
      </c>
      <c r="K24" s="70">
        <v>3.3884187379223031E-2</v>
      </c>
      <c r="L24" s="69">
        <v>3.9031785166922101E-2</v>
      </c>
      <c r="M24" s="70">
        <v>5.1775837942293595E-2</v>
      </c>
      <c r="O24" s="72"/>
    </row>
    <row r="25" spans="1:32">
      <c r="A25" s="68">
        <v>1983</v>
      </c>
      <c r="B25" s="69">
        <v>5.3549294830993938E-2</v>
      </c>
      <c r="C25" s="70">
        <v>5.3515795115741518E-2</v>
      </c>
      <c r="D25" s="69">
        <v>5.0768818465043046E-2</v>
      </c>
      <c r="E25" s="70">
        <v>4.6748852634752605E-2</v>
      </c>
      <c r="F25" s="69">
        <v>4.1321898763860505E-2</v>
      </c>
      <c r="G25" s="70">
        <v>4.1455897624870189E-2</v>
      </c>
      <c r="H25" s="69">
        <v>3.9730662289370541E-2</v>
      </c>
      <c r="I25" s="70">
        <v>4.9981575156611169E-2</v>
      </c>
      <c r="J25" s="69">
        <v>4.2862885665471841E-2</v>
      </c>
      <c r="K25" s="70">
        <v>4.1489397340122608E-2</v>
      </c>
      <c r="L25" s="69">
        <v>4.6363605909349771E-2</v>
      </c>
      <c r="M25" s="70">
        <v>5.6179022478308936E-2</v>
      </c>
      <c r="O25" s="72"/>
    </row>
    <row r="26" spans="1:32">
      <c r="A26" s="68">
        <v>1984</v>
      </c>
      <c r="B26" s="69">
        <v>5.1972027972027969E-2</v>
      </c>
      <c r="C26" s="70">
        <v>5.0391608391608389E-2</v>
      </c>
      <c r="D26" s="69">
        <v>4.6629370629370628E-2</v>
      </c>
      <c r="E26" s="70">
        <v>4.5804195804195806E-2</v>
      </c>
      <c r="F26" s="69">
        <v>4.265734265734266E-2</v>
      </c>
      <c r="G26" s="70">
        <v>4.0937062937062937E-2</v>
      </c>
      <c r="H26" s="69">
        <v>4.2475524475524475E-2</v>
      </c>
      <c r="I26" s="70">
        <v>4.9426573426573424E-2</v>
      </c>
      <c r="J26" s="69">
        <v>4.5916083916083913E-2</v>
      </c>
      <c r="K26" s="70">
        <v>4.3048951048951047E-2</v>
      </c>
      <c r="L26" s="69">
        <v>4.4601398601398598E-2</v>
      </c>
      <c r="M26" s="70">
        <v>4.8153846153846151E-2</v>
      </c>
      <c r="O26" s="72"/>
    </row>
    <row r="27" spans="1:32">
      <c r="A27" s="68">
        <v>1985</v>
      </c>
      <c r="B27" s="69">
        <v>5.1372761199206446E-2</v>
      </c>
      <c r="C27" s="70">
        <v>4.9166909449091994E-2</v>
      </c>
      <c r="D27" s="69">
        <v>4.5407250176884337E-2</v>
      </c>
      <c r="E27" s="70">
        <v>4.2674213731773977E-2</v>
      </c>
      <c r="F27" s="69">
        <v>3.722201412300051E-2</v>
      </c>
      <c r="G27" s="70">
        <v>3.6195391295903219E-2</v>
      </c>
      <c r="H27" s="69">
        <v>3.3795313605527115E-2</v>
      </c>
      <c r="I27" s="70">
        <v>3.440573798920659E-2</v>
      </c>
      <c r="J27" s="69">
        <v>2.5679443958879593E-2</v>
      </c>
      <c r="K27" s="70">
        <v>2.7469097265576226E-2</v>
      </c>
      <c r="L27" s="69">
        <v>2.7274871325314577E-2</v>
      </c>
      <c r="M27" s="70">
        <v>3.3309748754872991E-2</v>
      </c>
      <c r="O27" s="72"/>
    </row>
    <row r="28" spans="1:32">
      <c r="A28" s="68">
        <v>1986</v>
      </c>
      <c r="B28" s="69">
        <v>3.6248275862068968E-2</v>
      </c>
      <c r="C28" s="70">
        <v>3.32E-2</v>
      </c>
      <c r="D28" s="69">
        <v>3.0331034482758621E-2</v>
      </c>
      <c r="E28" s="70">
        <v>2.9393103448275861E-2</v>
      </c>
      <c r="F28" s="69">
        <v>2.3062068965517241E-2</v>
      </c>
      <c r="G28" s="70">
        <v>2.3972413793103449E-2</v>
      </c>
      <c r="H28" s="69">
        <v>2.4510344827586208E-2</v>
      </c>
      <c r="I28" s="70">
        <v>2.9903448275862068E-2</v>
      </c>
      <c r="J28" s="69">
        <v>2.4220689655172413E-2</v>
      </c>
      <c r="K28" s="70">
        <v>2.5282758620689655E-2</v>
      </c>
      <c r="L28" s="69">
        <v>2.4648275862068966E-2</v>
      </c>
      <c r="M28" s="70">
        <v>3.1296551724137929E-2</v>
      </c>
      <c r="O28" s="72"/>
      <c r="Q28" s="65"/>
      <c r="R28" s="65"/>
      <c r="S28" s="65"/>
      <c r="T28" s="65"/>
      <c r="U28" s="65"/>
      <c r="V28" s="65"/>
      <c r="W28" s="65"/>
      <c r="X28" s="71"/>
      <c r="Y28" s="65"/>
      <c r="Z28" s="65"/>
      <c r="AA28" s="65"/>
      <c r="AB28" s="65"/>
      <c r="AC28" s="65"/>
      <c r="AD28" s="65"/>
      <c r="AE28" s="65"/>
      <c r="AF28" s="65"/>
    </row>
    <row r="29" spans="1:32">
      <c r="A29" s="68">
        <v>1987</v>
      </c>
      <c r="B29" s="69">
        <v>3.2110342564999866E-2</v>
      </c>
      <c r="C29" s="70">
        <v>3.1057768543073516E-2</v>
      </c>
      <c r="D29" s="69">
        <v>3.1891625885119061E-2</v>
      </c>
      <c r="E29" s="70">
        <v>2.7722339174891326E-2</v>
      </c>
      <c r="F29" s="69">
        <v>2.211772425294584E-2</v>
      </c>
      <c r="G29" s="70">
        <v>2.3471033709708287E-2</v>
      </c>
      <c r="H29" s="69">
        <v>2.1926347158050141E-2</v>
      </c>
      <c r="I29" s="70">
        <v>2.5562511961068429E-2</v>
      </c>
      <c r="J29" s="69">
        <v>2.2104054460453292E-2</v>
      </c>
      <c r="K29" s="70">
        <v>2.2773874292588238E-2</v>
      </c>
      <c r="L29" s="69">
        <v>2.299259097246904E-2</v>
      </c>
      <c r="M29" s="70">
        <v>2.8269130874593325E-2</v>
      </c>
      <c r="O29" s="72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</row>
    <row r="30" spans="1:32">
      <c r="A30" s="68">
        <v>1988</v>
      </c>
      <c r="B30" s="69">
        <v>3.5654826121122522E-2</v>
      </c>
      <c r="C30" s="70">
        <v>3.2098666773218258E-2</v>
      </c>
      <c r="D30" s="69">
        <v>3.1832287795847153E-2</v>
      </c>
      <c r="E30" s="70">
        <v>3.4149784898975771E-2</v>
      </c>
      <c r="F30" s="69">
        <v>3.3363966915731014E-2</v>
      </c>
      <c r="G30" s="70">
        <v>3.2817890012120245E-2</v>
      </c>
      <c r="H30" s="69">
        <v>3.2391683648326473E-2</v>
      </c>
      <c r="I30" s="70">
        <v>3.7599392655931596E-2</v>
      </c>
      <c r="J30" s="69">
        <v>3.7173186292137825E-2</v>
      </c>
      <c r="K30" s="70">
        <v>4.1888094191606398E-2</v>
      </c>
      <c r="L30" s="69">
        <v>4.2274343708794501E-2</v>
      </c>
      <c r="M30" s="70">
        <v>5.2729718570610408E-2</v>
      </c>
      <c r="O30" s="72"/>
    </row>
    <row r="31" spans="1:32">
      <c r="A31" s="68">
        <v>1989</v>
      </c>
      <c r="B31" s="69">
        <v>5.8691217241198933E-2</v>
      </c>
      <c r="C31" s="70">
        <v>5.6010357273630802E-2</v>
      </c>
      <c r="D31" s="69">
        <v>4.5875398859653714E-2</v>
      </c>
      <c r="E31" s="70">
        <v>4.9210127111994559E-2</v>
      </c>
      <c r="F31" s="69">
        <v>4.6202333002040068E-2</v>
      </c>
      <c r="G31" s="70">
        <v>5.0334780561803627E-2</v>
      </c>
      <c r="H31" s="69">
        <v>4.6947742846680962E-2</v>
      </c>
      <c r="I31" s="70">
        <v>4.7693152691321863E-2</v>
      </c>
      <c r="J31" s="69">
        <v>3.7309724329131141E-2</v>
      </c>
      <c r="K31" s="70">
        <v>3.6512005021708427E-2</v>
      </c>
      <c r="L31" s="69">
        <v>4.0199822147826539E-2</v>
      </c>
      <c r="M31" s="70">
        <v>4.9000889260867292E-2</v>
      </c>
      <c r="O31" s="72"/>
    </row>
    <row r="32" spans="1:32">
      <c r="A32" s="68">
        <v>1990</v>
      </c>
      <c r="B32" s="69">
        <v>5.4777018118552144E-2</v>
      </c>
      <c r="C32" s="70">
        <v>5.0604178276766658E-2</v>
      </c>
      <c r="D32" s="69">
        <v>4.7097361732204267E-2</v>
      </c>
      <c r="E32" s="70">
        <v>4.8837177692297236E-2</v>
      </c>
      <c r="F32" s="69">
        <v>4.4324530045806089E-2</v>
      </c>
      <c r="G32" s="70">
        <v>5.2792540539071099E-2</v>
      </c>
      <c r="H32" s="69">
        <v>5.7019749629609491E-2</v>
      </c>
      <c r="I32" s="70">
        <v>5.5837218469233799E-2</v>
      </c>
      <c r="J32" s="69">
        <v>4.2720637207595384E-2</v>
      </c>
      <c r="K32" s="70">
        <v>4.2571121773524893E-2</v>
      </c>
      <c r="L32" s="69">
        <v>4.1497329110655012E-2</v>
      </c>
      <c r="M32" s="70">
        <v>4.8918731565426594E-2</v>
      </c>
      <c r="O32" s="72"/>
    </row>
    <row r="33" spans="1:15">
      <c r="A33" s="68">
        <v>1991</v>
      </c>
      <c r="B33" s="69">
        <v>5.6172189365092225E-2</v>
      </c>
      <c r="C33" s="70">
        <v>5.3255556455750898E-2</v>
      </c>
      <c r="D33" s="69">
        <v>5.3350076966701777E-2</v>
      </c>
      <c r="E33" s="70">
        <v>5.0149882524507819E-2</v>
      </c>
      <c r="F33" s="69">
        <v>4.978530341084015E-2</v>
      </c>
      <c r="G33" s="70">
        <v>5.5091954954225066E-2</v>
      </c>
      <c r="H33" s="69">
        <v>6.2451051878257585E-2</v>
      </c>
      <c r="I33" s="70">
        <v>5.7265926706095226E-2</v>
      </c>
      <c r="J33" s="69">
        <v>4.3627967268897352E-2</v>
      </c>
      <c r="K33" s="70">
        <v>4.2993329552512893E-2</v>
      </c>
      <c r="L33" s="69">
        <v>4.7003699802857221E-2</v>
      </c>
      <c r="M33" s="70">
        <v>5.2782953900996514E-2</v>
      </c>
      <c r="O33" s="72"/>
    </row>
    <row r="34" spans="1:15">
      <c r="A34" s="68">
        <v>1992</v>
      </c>
      <c r="B34" s="69">
        <v>6.0868259795559071E-2</v>
      </c>
      <c r="C34" s="70">
        <v>5.8302512521665552E-2</v>
      </c>
      <c r="D34" s="69">
        <v>5.6460087617539886E-2</v>
      </c>
      <c r="E34" s="70">
        <v>6.0991088122500786E-2</v>
      </c>
      <c r="F34" s="69">
        <v>5.0209490535395029E-2</v>
      </c>
      <c r="G34" s="70">
        <v>5.8234274562253489E-2</v>
      </c>
      <c r="H34" s="69">
        <v>6.3597778172041541E-2</v>
      </c>
      <c r="I34" s="70">
        <v>5.9612681342377134E-2</v>
      </c>
      <c r="J34" s="69">
        <v>4.6401812400201983E-2</v>
      </c>
      <c r="K34" s="70">
        <v>4.4845986925606977E-2</v>
      </c>
      <c r="L34" s="69">
        <v>4.614250815443615E-2</v>
      </c>
      <c r="M34" s="70">
        <v>5.4331063283883561E-2</v>
      </c>
      <c r="O34" s="72"/>
    </row>
    <row r="35" spans="1:15">
      <c r="A35" s="68">
        <v>1993</v>
      </c>
      <c r="B35" s="69">
        <v>5.9775069028217387E-2</v>
      </c>
      <c r="C35" s="70">
        <v>5.8077985049498286E-2</v>
      </c>
      <c r="D35" s="69">
        <v>5.7660448515051518E-2</v>
      </c>
      <c r="E35" s="70">
        <v>5.6003771297730487E-2</v>
      </c>
      <c r="F35" s="69">
        <v>4.8259142029766312E-2</v>
      </c>
      <c r="G35" s="70">
        <v>5.7822075560643817E-2</v>
      </c>
      <c r="H35" s="69">
        <v>6.1256650279480102E-2</v>
      </c>
      <c r="I35" s="70">
        <v>5.7673917435517544E-2</v>
      </c>
      <c r="J35" s="69">
        <v>4.4460906458347361E-2</v>
      </c>
      <c r="K35" s="70">
        <v>4.2858104922890432E-2</v>
      </c>
      <c r="L35" s="69">
        <v>4.219812782005522E-2</v>
      </c>
      <c r="M35" s="70">
        <v>4.9915819247087344E-2</v>
      </c>
      <c r="O35" s="72"/>
    </row>
    <row r="36" spans="1:15">
      <c r="A36" s="68">
        <v>1994</v>
      </c>
      <c r="B36" s="69">
        <v>6.0134460493909338E-2</v>
      </c>
      <c r="C36" s="70">
        <v>5.5368435066231778E-2</v>
      </c>
      <c r="D36" s="69">
        <v>5.3318245357119085E-2</v>
      </c>
      <c r="E36" s="70">
        <v>5.1640817413299608E-2</v>
      </c>
      <c r="F36" s="69">
        <v>4.8112893563203085E-2</v>
      </c>
      <c r="G36" s="70">
        <v>5.8457032550089862E-2</v>
      </c>
      <c r="H36" s="69">
        <v>6.0094521733342211E-2</v>
      </c>
      <c r="I36" s="70">
        <v>5.8084270784796645E-2</v>
      </c>
      <c r="J36" s="69">
        <v>4.546362244558344E-2</v>
      </c>
      <c r="K36" s="70">
        <v>4.3879384943087268E-2</v>
      </c>
      <c r="L36" s="69">
        <v>4.3213738933635094E-2</v>
      </c>
      <c r="M36" s="70">
        <v>4.6169207215602741E-2</v>
      </c>
      <c r="O36" s="72"/>
    </row>
    <row r="37" spans="1:15">
      <c r="A37" s="68">
        <v>1995</v>
      </c>
      <c r="B37" s="69">
        <v>6.1142440124726333E-2</v>
      </c>
      <c r="C37" s="70">
        <v>5.6843362303456511E-2</v>
      </c>
      <c r="D37" s="69">
        <v>5.2796390897631523E-2</v>
      </c>
      <c r="E37" s="70">
        <v>5.034167053672129E-2</v>
      </c>
      <c r="F37" s="69">
        <v>4.7303124792675642E-2</v>
      </c>
      <c r="G37" s="70">
        <v>5.664433092284217E-2</v>
      </c>
      <c r="H37" s="69">
        <v>6.0624958535129038E-2</v>
      </c>
      <c r="I37" s="70">
        <v>5.9138857559875274E-2</v>
      </c>
      <c r="J37" s="69">
        <v>4.7475618655874741E-2</v>
      </c>
      <c r="K37" s="70">
        <v>4.4012472633185168E-2</v>
      </c>
      <c r="L37" s="69">
        <v>4.3057122006236313E-2</v>
      </c>
      <c r="M37" s="70">
        <v>4.4622835533735819E-2</v>
      </c>
      <c r="O37" s="72"/>
    </row>
    <row r="38" spans="1:15">
      <c r="A38" s="68">
        <v>1996</v>
      </c>
      <c r="B38" s="69">
        <v>5.4227613271494828E-2</v>
      </c>
      <c r="C38" s="70">
        <v>5.1875635892760404E-2</v>
      </c>
      <c r="D38" s="69">
        <v>4.9602938650387812E-2</v>
      </c>
      <c r="E38" s="70">
        <v>4.6973480794386964E-2</v>
      </c>
      <c r="F38" s="69">
        <v>4.4502583211109788E-2</v>
      </c>
      <c r="G38" s="70">
        <v>5.0514660218548911E-2</v>
      </c>
      <c r="H38" s="69">
        <v>5.2826997529102415E-2</v>
      </c>
      <c r="I38" s="70">
        <v>5.1003554392780225E-2</v>
      </c>
      <c r="J38" s="69">
        <v>4.2229885968737196E-2</v>
      </c>
      <c r="K38" s="70">
        <v>4.08556969384654E-2</v>
      </c>
      <c r="L38" s="69">
        <v>3.9085107226384426E-2</v>
      </c>
      <c r="M38" s="70">
        <v>4.0287522627872253E-2</v>
      </c>
      <c r="O38" s="72"/>
    </row>
    <row r="39" spans="1:15">
      <c r="A39" s="68">
        <v>1997</v>
      </c>
      <c r="B39" s="69">
        <v>4.6264159578931312E-2</v>
      </c>
      <c r="C39" s="70">
        <v>4.26408329837141E-2</v>
      </c>
      <c r="D39" s="69">
        <v>3.9996440240538035E-2</v>
      </c>
      <c r="E39" s="70">
        <v>3.9106500375046087E-2</v>
      </c>
      <c r="F39" s="69">
        <v>3.5813722872725884E-2</v>
      </c>
      <c r="G39" s="70">
        <v>3.5966283992524502E-2</v>
      </c>
      <c r="H39" s="69">
        <v>3.7415614630611389E-2</v>
      </c>
      <c r="I39" s="70">
        <v>3.7313907217412311E-2</v>
      </c>
      <c r="J39" s="69">
        <v>2.8719630802090088E-2</v>
      </c>
      <c r="K39" s="70">
        <v>2.6507494565010108E-2</v>
      </c>
      <c r="L39" s="69">
        <v>2.4206364341380932E-2</v>
      </c>
      <c r="M39" s="70">
        <v>2.6087951485563903E-2</v>
      </c>
      <c r="O39" s="72"/>
    </row>
    <row r="40" spans="1:15">
      <c r="A40" s="68">
        <v>1998</v>
      </c>
      <c r="B40" s="69">
        <v>3.2953073627577961E-2</v>
      </c>
      <c r="C40" s="70">
        <v>3.1221978678888113E-2</v>
      </c>
      <c r="D40" s="69">
        <v>2.8868187705489688E-2</v>
      </c>
      <c r="E40" s="70">
        <v>2.8706286739065459E-2</v>
      </c>
      <c r="F40" s="69">
        <v>2.5717345820464282E-2</v>
      </c>
      <c r="G40" s="70">
        <v>2.6751021221480521E-2</v>
      </c>
      <c r="H40" s="69">
        <v>2.8357576965228653E-2</v>
      </c>
      <c r="I40" s="70">
        <v>2.7523164292119158E-2</v>
      </c>
      <c r="J40" s="69">
        <v>2.323901564212414E-2</v>
      </c>
      <c r="K40" s="70">
        <v>2.1644913818870182E-2</v>
      </c>
      <c r="L40" s="69">
        <v>2.2404602969014645E-2</v>
      </c>
      <c r="M40" s="70">
        <v>2.6676297698515494E-2</v>
      </c>
      <c r="O40" s="72"/>
    </row>
    <row r="41" spans="1:15">
      <c r="A41" s="68">
        <v>1999</v>
      </c>
      <c r="B41" s="69">
        <v>3.4556987822897033E-2</v>
      </c>
      <c r="C41" s="70">
        <v>3.3665358944311406E-2</v>
      </c>
      <c r="D41" s="69">
        <v>3.1525449635705916E-2</v>
      </c>
      <c r="E41" s="70">
        <v>2.9996942986701993E-2</v>
      </c>
      <c r="F41" s="69">
        <v>2.5513323482957151E-2</v>
      </c>
      <c r="G41" s="70">
        <v>2.6481377693992968E-2</v>
      </c>
      <c r="H41" s="69">
        <v>3.1347123859988793E-2</v>
      </c>
      <c r="I41" s="70">
        <v>3.2353390737249708E-2</v>
      </c>
      <c r="J41" s="69">
        <v>2.4736332603046824E-2</v>
      </c>
      <c r="K41" s="70">
        <v>2.4850970601722117E-2</v>
      </c>
      <c r="L41" s="69">
        <v>2.4061242166403422E-2</v>
      </c>
      <c r="M41" s="70">
        <v>2.8137259897080553E-2</v>
      </c>
      <c r="O41" s="72"/>
    </row>
    <row r="42" spans="1:15">
      <c r="A42" s="68">
        <v>2000</v>
      </c>
      <c r="B42" s="69">
        <v>3.3492459448165826E-2</v>
      </c>
      <c r="C42" s="70">
        <v>2.970635533663404E-2</v>
      </c>
      <c r="D42" s="69">
        <v>2.849075000316564E-2</v>
      </c>
      <c r="E42" s="70">
        <v>3.001025667000114E-2</v>
      </c>
      <c r="F42" s="69">
        <v>2.8731338558747925E-2</v>
      </c>
      <c r="G42" s="70">
        <v>2.8516075114279563E-2</v>
      </c>
      <c r="H42" s="69">
        <v>3.1035923670115102E-2</v>
      </c>
      <c r="I42" s="70">
        <v>3.0972610892330291E-2</v>
      </c>
      <c r="J42" s="69">
        <v>2.2805262558089474E-2</v>
      </c>
      <c r="K42" s="70">
        <v>2.3337089891481901E-2</v>
      </c>
      <c r="L42" s="69">
        <v>2.4805946336089551E-2</v>
      </c>
      <c r="M42" s="70">
        <v>2.8832639003203625E-2</v>
      </c>
      <c r="O42" s="72"/>
    </row>
    <row r="43" spans="1:15">
      <c r="A43" s="68">
        <v>2001</v>
      </c>
      <c r="B43" s="69">
        <v>3.4136035026982994E-2</v>
      </c>
      <c r="C43" s="70">
        <v>3.1488646777313917E-2</v>
      </c>
      <c r="D43" s="69">
        <v>2.9439466449445065E-2</v>
      </c>
      <c r="E43" s="70">
        <v>2.940128296507484E-2</v>
      </c>
      <c r="F43" s="69">
        <v>2.6537521637307809E-2</v>
      </c>
      <c r="G43" s="70">
        <v>2.8357601058955299E-2</v>
      </c>
      <c r="H43" s="69">
        <v>2.9503105590062112E-2</v>
      </c>
      <c r="I43" s="70">
        <v>3.0343142246207107E-2</v>
      </c>
      <c r="J43" s="69">
        <v>2.642297118419713E-2</v>
      </c>
      <c r="K43" s="70">
        <v>2.4030139496996231E-2</v>
      </c>
      <c r="L43" s="69">
        <v>2.7619387027797575E-2</v>
      </c>
      <c r="M43" s="70">
        <v>2.9337643824457794E-2</v>
      </c>
      <c r="O43" s="72"/>
    </row>
    <row r="44" spans="1:15">
      <c r="A44" s="68">
        <v>2002</v>
      </c>
      <c r="B44" s="69">
        <v>3.5838662698663967E-2</v>
      </c>
      <c r="C44" s="70">
        <v>3.2368770974482368E-2</v>
      </c>
      <c r="D44" s="69">
        <v>3.0798455011714052E-2</v>
      </c>
      <c r="E44" s="70">
        <v>3.1254353194453237E-2</v>
      </c>
      <c r="F44" s="69">
        <v>2.9291458240992847E-2</v>
      </c>
      <c r="G44" s="70">
        <v>3.0684480466029253E-2</v>
      </c>
      <c r="H44" s="69">
        <v>3.3989742290888365E-2</v>
      </c>
      <c r="I44" s="70">
        <v>3.4698917241815994E-2</v>
      </c>
      <c r="J44" s="69">
        <v>2.979801177736972E-2</v>
      </c>
      <c r="K44" s="70">
        <v>2.9088836826442095E-2</v>
      </c>
      <c r="L44" s="69">
        <v>3.0393212182612549E-2</v>
      </c>
      <c r="M44" s="70">
        <v>3.1570949154688784E-2</v>
      </c>
      <c r="O44" s="72"/>
    </row>
    <row r="45" spans="1:15">
      <c r="A45" s="68">
        <v>2003</v>
      </c>
      <c r="B45" s="69">
        <v>3.9237682452673846E-2</v>
      </c>
      <c r="C45" s="70">
        <v>3.5604563707055899E-2</v>
      </c>
      <c r="D45" s="69">
        <v>3.5069156734017462E-2</v>
      </c>
      <c r="E45" s="70">
        <v>3.3055006692587166E-2</v>
      </c>
      <c r="F45" s="69">
        <v>3.1512524698833574E-2</v>
      </c>
      <c r="G45" s="70">
        <v>3.5961501689081521E-2</v>
      </c>
      <c r="H45" s="69">
        <v>3.9530881509337749E-2</v>
      </c>
      <c r="I45" s="70">
        <v>4.0958633437440245E-2</v>
      </c>
      <c r="J45" s="69">
        <v>3.4597488686340751E-2</v>
      </c>
      <c r="K45" s="70">
        <v>3.1933201606220922E-2</v>
      </c>
      <c r="L45" s="69">
        <v>3.3016763337370129E-2</v>
      </c>
      <c r="M45" s="70">
        <v>3.5400599145898402E-2</v>
      </c>
      <c r="O45" s="72"/>
    </row>
    <row r="46" spans="1:15">
      <c r="A46" s="68">
        <v>2004</v>
      </c>
      <c r="B46" s="69">
        <v>3.9279252110977082E-2</v>
      </c>
      <c r="C46" s="70">
        <v>3.7582931242460794E-2</v>
      </c>
      <c r="D46" s="69">
        <v>3.5911741053478087E-2</v>
      </c>
      <c r="E46" s="70">
        <v>3.6313831926015276E-2</v>
      </c>
      <c r="F46" s="69">
        <v>3.3938982710092484E-2</v>
      </c>
      <c r="G46" s="70">
        <v>3.6627965420184962E-2</v>
      </c>
      <c r="H46" s="69">
        <v>4.1402794531564133E-2</v>
      </c>
      <c r="I46" s="70">
        <v>4.3287595496582225E-2</v>
      </c>
      <c r="J46" s="69">
        <v>3.8198632891033375E-2</v>
      </c>
      <c r="K46" s="70">
        <v>3.5107559308403702E-2</v>
      </c>
      <c r="L46" s="69">
        <v>3.4064636107760352E-2</v>
      </c>
      <c r="M46" s="70">
        <v>3.5798652995577003E-2</v>
      </c>
      <c r="O46" s="72"/>
    </row>
    <row r="47" spans="1:15">
      <c r="A47" s="68">
        <v>2005</v>
      </c>
      <c r="B47" s="69">
        <v>4.2524264511499682E-2</v>
      </c>
      <c r="C47" s="70">
        <v>3.8709921069526795E-2</v>
      </c>
      <c r="D47" s="69">
        <v>3.8030137089769253E-2</v>
      </c>
      <c r="E47" s="70">
        <v>3.7249644372269852E-2</v>
      </c>
      <c r="F47" s="69">
        <v>3.3724838551304807E-2</v>
      </c>
      <c r="G47" s="70">
        <v>3.7451061847753563E-2</v>
      </c>
      <c r="H47" s="69">
        <v>4.0661152863275297E-2</v>
      </c>
      <c r="I47" s="70">
        <v>4.1076576406460466E-2</v>
      </c>
      <c r="J47" s="69">
        <v>3.4480154084368747E-2</v>
      </c>
      <c r="K47" s="70">
        <v>3.3661895590216144E-2</v>
      </c>
      <c r="L47" s="69">
        <v>3.2654808212797565E-2</v>
      </c>
      <c r="M47" s="70">
        <v>3.3271649231466444E-2</v>
      </c>
      <c r="O47" s="72"/>
    </row>
    <row r="48" spans="1:15">
      <c r="A48" s="68">
        <v>2006</v>
      </c>
      <c r="B48" s="69">
        <v>3.6640234656591018E-2</v>
      </c>
      <c r="C48" s="70">
        <v>3.3147729250043501E-2</v>
      </c>
      <c r="D48" s="69">
        <v>3.3272017698675084E-2</v>
      </c>
      <c r="E48" s="70">
        <v>3.1569265952422383E-2</v>
      </c>
      <c r="F48" s="69">
        <v>2.7815754803748538E-2</v>
      </c>
      <c r="G48" s="70">
        <v>2.9878943051032836E-2</v>
      </c>
      <c r="H48" s="69">
        <v>3.1855129384275024E-2</v>
      </c>
      <c r="I48" s="70">
        <v>3.0475527604464443E-2</v>
      </c>
      <c r="J48" s="69">
        <v>2.5976285764001093E-2</v>
      </c>
      <c r="K48" s="70">
        <v>2.143975738894827E-2</v>
      </c>
      <c r="L48" s="69">
        <v>2.1265753560864055E-2</v>
      </c>
      <c r="M48" s="70">
        <v>2.2036341942379876E-2</v>
      </c>
      <c r="O48" s="72"/>
    </row>
    <row r="49" spans="1:16">
      <c r="A49" s="68">
        <v>2007</v>
      </c>
      <c r="B49" s="69">
        <v>2.5690422332148449E-2</v>
      </c>
      <c r="C49" s="70">
        <v>2.4596683984190508E-2</v>
      </c>
      <c r="D49" s="69">
        <v>2.3080364910885182E-2</v>
      </c>
      <c r="E49" s="70">
        <v>2.2782072634169381E-2</v>
      </c>
      <c r="F49" s="69">
        <v>1.9749434487558726E-2</v>
      </c>
      <c r="G49" s="70">
        <v>2.0607024783116656E-2</v>
      </c>
      <c r="H49" s="69">
        <v>2.396281289616943E-2</v>
      </c>
      <c r="I49" s="70">
        <v>2.324193989410624E-2</v>
      </c>
      <c r="J49" s="69">
        <v>1.9575430659474508E-2</v>
      </c>
      <c r="K49" s="70">
        <v>1.7686246240274428E-2</v>
      </c>
      <c r="L49" s="69">
        <v>1.6928086703621767E-2</v>
      </c>
      <c r="M49" s="70">
        <v>1.6754082875537549E-2</v>
      </c>
      <c r="O49" s="72"/>
    </row>
    <row r="50" spans="1:16">
      <c r="A50" s="68">
        <v>2008</v>
      </c>
      <c r="B50" s="69">
        <v>1.9871818259209261E-2</v>
      </c>
      <c r="C50" s="70">
        <v>1.8108407214175393E-2</v>
      </c>
      <c r="D50" s="69">
        <v>1.820569885803933E-2</v>
      </c>
      <c r="E50" s="70">
        <v>1.8230021769005313E-2</v>
      </c>
      <c r="F50" s="69">
        <v>1.6734162744597273E-2</v>
      </c>
      <c r="G50" s="70">
        <v>1.7853016649032556E-2</v>
      </c>
      <c r="H50" s="69">
        <v>1.9567781872134458E-2</v>
      </c>
      <c r="I50" s="70">
        <v>2.0297469201113989E-2</v>
      </c>
      <c r="J50" s="69">
        <v>1.9811010981794303E-2</v>
      </c>
      <c r="K50" s="70">
        <v>1.9482651683753512E-2</v>
      </c>
      <c r="L50" s="69">
        <v>2.0528536855290842E-2</v>
      </c>
      <c r="M50" s="70">
        <v>2.1951427146800928E-2</v>
      </c>
      <c r="O50" s="72"/>
    </row>
    <row r="51" spans="1:16">
      <c r="A51" s="68">
        <v>2009</v>
      </c>
      <c r="B51" s="69">
        <v>2.8000000000000001E-2</v>
      </c>
      <c r="C51" s="70">
        <v>2.8000000000000001E-2</v>
      </c>
      <c r="D51" s="69">
        <v>0.03</v>
      </c>
      <c r="E51" s="70">
        <v>3.1E-2</v>
      </c>
      <c r="F51" s="69">
        <v>2.7E-2</v>
      </c>
      <c r="G51" s="70">
        <v>2.5999999999999999E-2</v>
      </c>
      <c r="H51" s="69">
        <v>2.9000000000000001E-2</v>
      </c>
      <c r="I51" s="70">
        <v>2.8000000000000001E-2</v>
      </c>
      <c r="J51" s="69">
        <v>2.4E-2</v>
      </c>
      <c r="K51" s="70">
        <v>2.4E-2</v>
      </c>
      <c r="L51" s="69">
        <v>2.4E-2</v>
      </c>
      <c r="M51" s="70">
        <v>2.4E-2</v>
      </c>
      <c r="N51" s="65"/>
      <c r="O51" s="72"/>
    </row>
    <row r="52" spans="1:16">
      <c r="A52" s="68">
        <v>2010</v>
      </c>
      <c r="B52" s="73">
        <v>0.03</v>
      </c>
      <c r="C52" s="70">
        <v>2.8000000000000001E-2</v>
      </c>
      <c r="D52" s="73">
        <v>2.7E-2</v>
      </c>
      <c r="E52" s="74">
        <v>2.8000000000000001E-2</v>
      </c>
      <c r="F52" s="75">
        <v>2.4E-2</v>
      </c>
      <c r="G52" s="74">
        <v>2.5000000000000001E-2</v>
      </c>
      <c r="H52" s="76">
        <v>2.7E-2</v>
      </c>
      <c r="I52" s="74">
        <v>2.5000000000000001E-2</v>
      </c>
      <c r="J52" s="69">
        <v>2.4E-2</v>
      </c>
      <c r="K52" s="70">
        <v>2.1999999999999999E-2</v>
      </c>
      <c r="L52" s="69">
        <v>2.1999999999999999E-2</v>
      </c>
      <c r="M52" s="70">
        <v>2.1999999999999999E-2</v>
      </c>
      <c r="N52" s="67"/>
      <c r="O52" s="72"/>
    </row>
    <row r="53" spans="1:16">
      <c r="A53" s="68">
        <v>2011</v>
      </c>
      <c r="B53" s="73">
        <v>2.7000000000000003E-2</v>
      </c>
      <c r="C53" s="70">
        <v>2.5000000000000001E-2</v>
      </c>
      <c r="D53" s="73">
        <v>2.4E-2</v>
      </c>
      <c r="E53" s="74">
        <v>2.4E-2</v>
      </c>
      <c r="F53" s="76">
        <v>2.2000000000000002E-2</v>
      </c>
      <c r="G53" s="74">
        <v>2.2000000000000002E-2</v>
      </c>
      <c r="H53" s="76">
        <v>2.4E-2</v>
      </c>
      <c r="I53" s="74">
        <v>2.4E-2</v>
      </c>
      <c r="J53" s="69">
        <v>0.02</v>
      </c>
      <c r="K53" s="70">
        <v>1.9E-2</v>
      </c>
      <c r="L53" s="69">
        <v>0.02</v>
      </c>
      <c r="M53" s="70">
        <v>2.1000000000000001E-2</v>
      </c>
    </row>
    <row r="54" spans="1:16">
      <c r="A54" s="77">
        <v>2012</v>
      </c>
      <c r="B54" s="73">
        <v>2.5000000000000001E-2</v>
      </c>
      <c r="C54" s="70">
        <v>2.4E-2</v>
      </c>
      <c r="D54" s="73">
        <v>2.4E-2</v>
      </c>
      <c r="E54" s="74">
        <v>2.4E-2</v>
      </c>
      <c r="F54" s="76">
        <v>2.1999999999999999E-2</v>
      </c>
      <c r="G54" s="74">
        <v>2.1999999999999999E-2</v>
      </c>
      <c r="H54" s="76">
        <v>2.5000000000000001E-2</v>
      </c>
      <c r="I54" s="74">
        <v>2.4E-2</v>
      </c>
      <c r="J54" s="69">
        <v>0.02</v>
      </c>
      <c r="K54" s="70">
        <v>1.9E-2</v>
      </c>
      <c r="L54" s="69">
        <v>1.9E-2</v>
      </c>
      <c r="M54" s="78">
        <v>2.1000000000000001E-2</v>
      </c>
      <c r="N54" s="79"/>
      <c r="O54" s="80"/>
      <c r="P54" s="80"/>
    </row>
    <row r="55" spans="1:16">
      <c r="A55" s="77">
        <v>2013</v>
      </c>
      <c r="B55" s="73">
        <v>2.3E-2</v>
      </c>
      <c r="C55" s="70">
        <v>2.3E-2</v>
      </c>
      <c r="D55" s="73">
        <v>2.4E-2</v>
      </c>
      <c r="E55" s="74">
        <v>2.4E-2</v>
      </c>
      <c r="F55" s="76">
        <v>2.3E-2</v>
      </c>
      <c r="G55" s="74">
        <v>2.3E-2</v>
      </c>
      <c r="H55" s="76">
        <v>2.6000000000000002E-2</v>
      </c>
      <c r="I55" s="74">
        <v>2.4E-2</v>
      </c>
      <c r="J55" s="69">
        <v>2.1999999999999999E-2</v>
      </c>
      <c r="K55" s="70">
        <v>2.1000000000000001E-2</v>
      </c>
      <c r="L55" s="69">
        <v>2.1000000000000001E-2</v>
      </c>
      <c r="M55" s="78">
        <v>2.1999999999999999E-2</v>
      </c>
      <c r="N55" s="79"/>
      <c r="O55" s="80"/>
      <c r="P55" s="80"/>
    </row>
    <row r="56" spans="1:16">
      <c r="A56" s="77">
        <v>2014</v>
      </c>
      <c r="B56" s="73">
        <v>2.5000000000000001E-2</v>
      </c>
      <c r="C56" s="70">
        <v>2.3E-2</v>
      </c>
      <c r="D56" s="73">
        <v>2.3E-2</v>
      </c>
      <c r="E56" s="74">
        <v>2.3E-2</v>
      </c>
      <c r="F56" s="76">
        <v>2.1999999999999999E-2</v>
      </c>
      <c r="G56" s="74">
        <v>2.3E-2</v>
      </c>
      <c r="H56" s="76">
        <v>2.5000000000000001E-2</v>
      </c>
      <c r="I56" s="74">
        <v>2.4E-2</v>
      </c>
      <c r="J56" s="69">
        <v>2.1000000000000001E-2</v>
      </c>
      <c r="K56" s="70">
        <v>0.02</v>
      </c>
      <c r="L56" s="69">
        <v>2.1000000000000001E-2</v>
      </c>
      <c r="M56" s="78">
        <v>2.1000000000000001E-2</v>
      </c>
      <c r="N56" s="79"/>
      <c r="O56" s="80"/>
      <c r="P56" s="80"/>
    </row>
    <row r="57" spans="1:16">
      <c r="A57" s="68">
        <v>2015</v>
      </c>
      <c r="B57" s="73">
        <v>2.3E-2</v>
      </c>
      <c r="C57" s="70">
        <v>2.3E-2</v>
      </c>
      <c r="D57" s="73">
        <v>2.1999999999999999E-2</v>
      </c>
      <c r="E57" s="74">
        <v>2.1999999999999999E-2</v>
      </c>
      <c r="F57" s="76">
        <v>2.1000000000000001E-2</v>
      </c>
      <c r="G57" s="74">
        <v>2.3E-2</v>
      </c>
      <c r="H57" s="76">
        <v>2.5000000000000001E-2</v>
      </c>
      <c r="I57" s="74">
        <v>2.4E-2</v>
      </c>
      <c r="J57" s="69">
        <v>2.1000000000000001E-2</v>
      </c>
      <c r="K57" s="70">
        <v>0.02</v>
      </c>
      <c r="L57" s="69">
        <v>0.02</v>
      </c>
      <c r="M57" s="78">
        <v>2.1000000000000001E-2</v>
      </c>
      <c r="N57" s="79"/>
      <c r="O57" s="80"/>
      <c r="P57" s="80"/>
    </row>
    <row r="58" spans="1:16">
      <c r="A58" s="29">
        <v>2016</v>
      </c>
      <c r="B58" s="30">
        <v>2.4E-2</v>
      </c>
      <c r="C58" s="31">
        <v>2.3E-2</v>
      </c>
      <c r="D58" s="30">
        <v>2.1999999999999999E-2</v>
      </c>
      <c r="E58" s="32">
        <v>2.1999999999999999E-2</v>
      </c>
      <c r="F58" s="33">
        <v>0.02</v>
      </c>
      <c r="G58" s="32">
        <v>0.02</v>
      </c>
      <c r="H58" s="33">
        <v>2.1000000000000001E-2</v>
      </c>
      <c r="I58" s="32">
        <v>2.1000000000000001E-2</v>
      </c>
      <c r="J58" s="34">
        <v>1.9E-2</v>
      </c>
      <c r="K58" s="31">
        <v>1.9E-2</v>
      </c>
      <c r="L58" s="34">
        <v>0.02</v>
      </c>
      <c r="M58" s="35">
        <v>2.1000000000000001E-2</v>
      </c>
      <c r="N58" s="79"/>
      <c r="O58" s="80"/>
      <c r="P58" s="80"/>
    </row>
    <row r="59" spans="1:16">
      <c r="B59" s="81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80"/>
      <c r="P59" s="80"/>
    </row>
    <row r="60" spans="1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1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1"/>
  <sheetViews>
    <sheetView workbookViewId="0">
      <pane xSplit="1" topLeftCell="ES1" activePane="topRight" state="frozen"/>
      <selection pane="topRight" activeCell="FE21" sqref="FE21"/>
    </sheetView>
  </sheetViews>
  <sheetFormatPr baseColWidth="10" defaultRowHeight="12.75"/>
  <cols>
    <col min="2" max="2" width="6" customWidth="1"/>
    <col min="3" max="3" width="5.85546875" bestFit="1" customWidth="1"/>
    <col min="4" max="4" width="6.5703125" bestFit="1" customWidth="1"/>
    <col min="5" max="5" width="6.140625" bestFit="1" customWidth="1"/>
    <col min="6" max="6" width="6.42578125" bestFit="1" customWidth="1"/>
    <col min="7" max="7" width="6" bestFit="1" customWidth="1"/>
    <col min="8" max="8" width="5.5703125" bestFit="1" customWidth="1"/>
    <col min="9" max="9" width="6.28515625" bestFit="1" customWidth="1"/>
    <col min="10" max="10" width="6.140625" bestFit="1" customWidth="1"/>
    <col min="11" max="11" width="5.85546875" bestFit="1" customWidth="1"/>
    <col min="12" max="12" width="6.28515625" bestFit="1" customWidth="1"/>
    <col min="13" max="13" width="6.140625" bestFit="1" customWidth="1"/>
    <col min="14" max="14" width="6" customWidth="1"/>
    <col min="15" max="15" width="5.85546875" customWidth="1"/>
    <col min="16" max="16" width="6.5703125" customWidth="1"/>
    <col min="17" max="17" width="6.140625" customWidth="1"/>
    <col min="18" max="18" width="6.42578125" customWidth="1"/>
    <col min="19" max="19" width="6" customWidth="1"/>
    <col min="20" max="20" width="5.5703125" customWidth="1"/>
    <col min="21" max="21" width="6.28515625" customWidth="1"/>
    <col min="22" max="22" width="6.140625" customWidth="1"/>
    <col min="23" max="23" width="5.85546875" customWidth="1"/>
    <col min="24" max="24" width="6.28515625" customWidth="1"/>
    <col min="25" max="25" width="6.140625" customWidth="1"/>
    <col min="26" max="26" width="6" customWidth="1"/>
    <col min="27" max="27" width="5.85546875" customWidth="1"/>
    <col min="28" max="28" width="6.5703125" customWidth="1"/>
    <col min="29" max="29" width="6.140625" customWidth="1"/>
    <col min="30" max="30" width="6.42578125" customWidth="1"/>
    <col min="31" max="31" width="6" customWidth="1"/>
    <col min="32" max="32" width="5.5703125" customWidth="1"/>
    <col min="33" max="33" width="6.28515625" customWidth="1"/>
    <col min="34" max="34" width="6.140625" customWidth="1"/>
    <col min="35" max="35" width="5.85546875" customWidth="1"/>
    <col min="36" max="36" width="6.28515625" customWidth="1"/>
    <col min="37" max="37" width="6.140625" customWidth="1"/>
    <col min="38" max="38" width="6" customWidth="1"/>
    <col min="39" max="39" width="5.85546875" customWidth="1"/>
    <col min="40" max="40" width="6.5703125" customWidth="1"/>
    <col min="41" max="41" width="6.140625" customWidth="1"/>
    <col min="42" max="42" width="6.42578125" customWidth="1"/>
    <col min="43" max="43" width="6" customWidth="1"/>
    <col min="44" max="44" width="5.5703125" customWidth="1"/>
    <col min="45" max="45" width="6.28515625" customWidth="1"/>
    <col min="46" max="46" width="6.140625" customWidth="1"/>
    <col min="47" max="47" width="5.85546875" customWidth="1"/>
    <col min="48" max="48" width="6.28515625" customWidth="1"/>
    <col min="49" max="49" width="6.140625" customWidth="1"/>
    <col min="50" max="50" width="6" bestFit="1" customWidth="1"/>
    <col min="51" max="51" width="5.85546875" bestFit="1" customWidth="1"/>
    <col min="52" max="52" width="6.5703125" bestFit="1" customWidth="1"/>
    <col min="53" max="53" width="6.140625" bestFit="1" customWidth="1"/>
    <col min="54" max="54" width="6.42578125" bestFit="1" customWidth="1"/>
    <col min="55" max="55" width="6" bestFit="1" customWidth="1"/>
    <col min="56" max="56" width="5.5703125" bestFit="1" customWidth="1"/>
    <col min="57" max="57" width="6.28515625" bestFit="1" customWidth="1"/>
    <col min="58" max="58" width="6.140625" bestFit="1" customWidth="1"/>
    <col min="59" max="59" width="5.85546875" bestFit="1" customWidth="1"/>
    <col min="60" max="60" width="6.28515625" bestFit="1" customWidth="1"/>
    <col min="61" max="61" width="6.140625" bestFit="1" customWidth="1"/>
    <col min="62" max="62" width="6" bestFit="1" customWidth="1"/>
    <col min="63" max="63" width="5.85546875" bestFit="1" customWidth="1"/>
    <col min="64" max="64" width="6.5703125" bestFit="1" customWidth="1"/>
    <col min="65" max="65" width="6.140625" bestFit="1" customWidth="1"/>
    <col min="66" max="66" width="6.42578125" bestFit="1" customWidth="1"/>
    <col min="67" max="67" width="6" bestFit="1" customWidth="1"/>
    <col min="68" max="68" width="5.5703125" bestFit="1" customWidth="1"/>
    <col min="69" max="69" width="6.28515625" bestFit="1" customWidth="1"/>
    <col min="70" max="70" width="6.140625" bestFit="1" customWidth="1"/>
    <col min="71" max="71" width="5.85546875" bestFit="1" customWidth="1"/>
    <col min="72" max="72" width="6.28515625" bestFit="1" customWidth="1"/>
    <col min="73" max="73" width="6.140625" bestFit="1" customWidth="1"/>
    <col min="74" max="74" width="6" bestFit="1" customWidth="1"/>
    <col min="75" max="75" width="5.85546875" bestFit="1" customWidth="1"/>
    <col min="76" max="76" width="6.5703125" bestFit="1" customWidth="1"/>
    <col min="77" max="77" width="6.140625" bestFit="1" customWidth="1"/>
    <col min="78" max="78" width="6.42578125" bestFit="1" customWidth="1"/>
    <col min="79" max="79" width="6" bestFit="1" customWidth="1"/>
    <col min="80" max="80" width="5.5703125" bestFit="1" customWidth="1"/>
    <col min="81" max="81" width="6.28515625" bestFit="1" customWidth="1"/>
    <col min="82" max="82" width="6.140625" bestFit="1" customWidth="1"/>
    <col min="83" max="83" width="5.85546875" bestFit="1" customWidth="1"/>
    <col min="84" max="84" width="6.28515625" bestFit="1" customWidth="1"/>
    <col min="85" max="85" width="6.140625" bestFit="1" customWidth="1"/>
    <col min="86" max="86" width="6" bestFit="1" customWidth="1"/>
    <col min="87" max="87" width="5.85546875" bestFit="1" customWidth="1"/>
    <col min="88" max="88" width="6.5703125" bestFit="1" customWidth="1"/>
    <col min="89" max="89" width="6.140625" bestFit="1" customWidth="1"/>
    <col min="90" max="90" width="6.42578125" bestFit="1" customWidth="1"/>
    <col min="91" max="91" width="6" bestFit="1" customWidth="1"/>
    <col min="92" max="92" width="5.5703125" bestFit="1" customWidth="1"/>
    <col min="93" max="93" width="6.28515625" bestFit="1" customWidth="1"/>
    <col min="94" max="94" width="6.140625" bestFit="1" customWidth="1"/>
    <col min="95" max="95" width="5.85546875" bestFit="1" customWidth="1"/>
    <col min="96" max="96" width="6.28515625" bestFit="1" customWidth="1"/>
    <col min="97" max="97" width="6.140625" customWidth="1"/>
    <col min="98" max="98" width="6" customWidth="1"/>
    <col min="99" max="99" width="5.85546875" customWidth="1"/>
    <col min="100" max="100" width="6.5703125" customWidth="1"/>
    <col min="101" max="101" width="6.140625" customWidth="1"/>
    <col min="102" max="102" width="6.42578125" customWidth="1"/>
    <col min="103" max="103" width="6" customWidth="1"/>
    <col min="104" max="104" width="5.5703125" customWidth="1"/>
    <col min="105" max="105" width="6.28515625" customWidth="1"/>
    <col min="106" max="106" width="6.140625" customWidth="1"/>
    <col min="107" max="107" width="5.85546875" customWidth="1"/>
    <col min="108" max="108" width="6.28515625" customWidth="1"/>
    <col min="109" max="109" width="6.140625" customWidth="1"/>
    <col min="110" max="110" width="6" customWidth="1"/>
    <col min="111" max="111" width="5.85546875" customWidth="1"/>
    <col min="112" max="112" width="6.5703125" customWidth="1"/>
    <col min="113" max="113" width="6.140625" customWidth="1"/>
    <col min="114" max="114" width="6.42578125" customWidth="1"/>
    <col min="115" max="115" width="6" customWidth="1"/>
    <col min="116" max="116" width="5.5703125" customWidth="1"/>
    <col min="117" max="117" width="6.28515625" customWidth="1"/>
    <col min="118" max="118" width="6.140625" customWidth="1"/>
    <col min="119" max="119" width="5.85546875" customWidth="1"/>
    <col min="120" max="120" width="6.28515625" customWidth="1"/>
    <col min="121" max="121" width="6.140625" customWidth="1"/>
    <col min="122" max="122" width="6" customWidth="1"/>
    <col min="123" max="123" width="5.85546875" customWidth="1"/>
    <col min="124" max="124" width="6.5703125" customWidth="1"/>
    <col min="125" max="125" width="6.140625" customWidth="1"/>
    <col min="126" max="126" width="6.42578125" customWidth="1"/>
    <col min="127" max="127" width="6" customWidth="1"/>
    <col min="128" max="128" width="5.5703125" customWidth="1"/>
    <col min="129" max="129" width="6.28515625" customWidth="1"/>
    <col min="130" max="130" width="6.140625" customWidth="1"/>
    <col min="131" max="131" width="5.85546875" customWidth="1"/>
    <col min="132" max="132" width="6.28515625" customWidth="1"/>
    <col min="133" max="133" width="6.140625" customWidth="1"/>
    <col min="134" max="134" width="6" customWidth="1"/>
    <col min="135" max="135" width="5.85546875" customWidth="1"/>
    <col min="136" max="136" width="6.5703125" customWidth="1"/>
    <col min="137" max="137" width="6.140625" customWidth="1"/>
    <col min="138" max="138" width="6.42578125" customWidth="1"/>
    <col min="139" max="139" width="6" customWidth="1"/>
    <col min="140" max="140" width="5.5703125" customWidth="1"/>
    <col min="141" max="141" width="6.28515625" customWidth="1"/>
    <col min="142" max="142" width="6.140625" customWidth="1"/>
    <col min="143" max="143" width="5.85546875" customWidth="1"/>
    <col min="144" max="144" width="6.28515625" customWidth="1"/>
    <col min="145" max="145" width="6.140625" customWidth="1"/>
    <col min="146" max="148" width="6.85546875" customWidth="1"/>
    <col min="149" max="149" width="6.140625" customWidth="1"/>
    <col min="150" max="153" width="6.85546875" customWidth="1"/>
    <col min="154" max="154" width="6.140625" customWidth="1"/>
    <col min="155" max="155" width="5.85546875" customWidth="1"/>
    <col min="156" max="157" width="6.85546875" customWidth="1"/>
    <col min="158" max="158" width="6" customWidth="1"/>
    <col min="159" max="159" width="5.85546875" customWidth="1"/>
    <col min="160" max="160" width="6.5703125" customWidth="1"/>
    <col min="161" max="161" width="6.140625" customWidth="1"/>
    <col min="162" max="162" width="6.42578125" customWidth="1"/>
    <col min="163" max="163" width="6" bestFit="1" customWidth="1"/>
    <col min="164" max="164" width="5.5703125" bestFit="1" customWidth="1"/>
    <col min="165" max="165" width="6.28515625" bestFit="1" customWidth="1"/>
    <col min="166" max="166" width="6.140625" bestFit="1" customWidth="1"/>
    <col min="167" max="167" width="5.85546875" bestFit="1" customWidth="1"/>
    <col min="168" max="168" width="6.28515625" bestFit="1" customWidth="1"/>
    <col min="169" max="169" width="6.140625" bestFit="1" customWidth="1"/>
    <col min="170" max="170" width="6" customWidth="1"/>
    <col min="171" max="171" width="5.85546875" customWidth="1"/>
    <col min="172" max="172" width="6.5703125" customWidth="1"/>
    <col min="173" max="173" width="6.140625" customWidth="1"/>
    <col min="174" max="174" width="6.42578125" customWidth="1"/>
    <col min="175" max="175" width="6" customWidth="1"/>
    <col min="176" max="176" width="5.5703125" customWidth="1"/>
    <col min="177" max="177" width="6.28515625" customWidth="1"/>
    <col min="178" max="178" width="6.140625" customWidth="1"/>
    <col min="179" max="179" width="5.85546875" customWidth="1"/>
    <col min="180" max="180" width="6.28515625" customWidth="1"/>
    <col min="181" max="181" width="6.140625" customWidth="1"/>
  </cols>
  <sheetData>
    <row r="1" spans="1:181">
      <c r="A1" s="1" t="s">
        <v>22</v>
      </c>
    </row>
    <row r="2" spans="1:181">
      <c r="A2" s="1"/>
      <c r="B2" s="1">
        <v>2002</v>
      </c>
      <c r="N2" s="1">
        <v>2003</v>
      </c>
      <c r="Z2" s="1">
        <v>2004</v>
      </c>
      <c r="AL2" s="1">
        <v>2005</v>
      </c>
      <c r="AX2">
        <v>2006</v>
      </c>
    </row>
    <row r="3" spans="1:181" s="41" customFormat="1">
      <c r="B3" s="57">
        <v>37257</v>
      </c>
      <c r="C3" s="57">
        <v>37288</v>
      </c>
      <c r="D3" s="57">
        <v>37316</v>
      </c>
      <c r="E3" s="57">
        <v>37347</v>
      </c>
      <c r="F3" s="57">
        <v>37377</v>
      </c>
      <c r="G3" s="57">
        <v>37408</v>
      </c>
      <c r="H3" s="57">
        <v>37438</v>
      </c>
      <c r="I3" s="57">
        <v>37469</v>
      </c>
      <c r="J3" s="57">
        <v>37500</v>
      </c>
      <c r="K3" s="57">
        <v>37530</v>
      </c>
      <c r="L3" s="57">
        <v>37561</v>
      </c>
      <c r="M3" s="57">
        <v>37591</v>
      </c>
      <c r="N3" s="57">
        <v>37622</v>
      </c>
      <c r="O3" s="57">
        <v>37653</v>
      </c>
      <c r="P3" s="57">
        <v>37681</v>
      </c>
      <c r="Q3" s="57">
        <v>37712</v>
      </c>
      <c r="R3" s="57">
        <v>37742</v>
      </c>
      <c r="S3" s="57">
        <v>37773</v>
      </c>
      <c r="T3" s="57">
        <v>37803</v>
      </c>
      <c r="U3" s="57">
        <v>37834</v>
      </c>
      <c r="V3" s="57">
        <v>37865</v>
      </c>
      <c r="W3" s="57">
        <v>37895</v>
      </c>
      <c r="X3" s="57">
        <v>37926</v>
      </c>
      <c r="Y3" s="57">
        <v>37956</v>
      </c>
      <c r="Z3" s="57">
        <v>37987</v>
      </c>
      <c r="AA3" s="57">
        <v>38018</v>
      </c>
      <c r="AB3" s="57">
        <v>38047</v>
      </c>
      <c r="AC3" s="57">
        <v>38078</v>
      </c>
      <c r="AD3" s="57">
        <v>38108</v>
      </c>
      <c r="AE3" s="57">
        <v>38139</v>
      </c>
      <c r="AF3" s="57">
        <v>38169</v>
      </c>
      <c r="AG3" s="57">
        <v>38200</v>
      </c>
      <c r="AH3" s="57">
        <v>38231</v>
      </c>
      <c r="AI3" s="57">
        <v>38261</v>
      </c>
      <c r="AJ3" s="57">
        <v>38292</v>
      </c>
      <c r="AK3" s="57">
        <v>38322</v>
      </c>
      <c r="AL3" s="57">
        <v>38353</v>
      </c>
      <c r="AM3" s="57">
        <v>38384</v>
      </c>
      <c r="AN3" s="57">
        <v>38412</v>
      </c>
      <c r="AO3" s="57">
        <v>38443</v>
      </c>
      <c r="AP3" s="57">
        <v>38473</v>
      </c>
      <c r="AQ3" s="57">
        <v>38504</v>
      </c>
      <c r="AR3" s="57">
        <v>38534</v>
      </c>
      <c r="AS3" s="57">
        <v>38565</v>
      </c>
      <c r="AT3" s="57">
        <v>38596</v>
      </c>
      <c r="AU3" s="57">
        <v>38626</v>
      </c>
      <c r="AV3" s="57">
        <v>38657</v>
      </c>
      <c r="AW3" s="57">
        <v>38687</v>
      </c>
      <c r="AX3" s="57">
        <v>38718</v>
      </c>
      <c r="AY3" s="57">
        <v>38749</v>
      </c>
      <c r="AZ3" s="57">
        <v>38777</v>
      </c>
      <c r="BA3" s="57">
        <v>38808</v>
      </c>
      <c r="BB3" s="57">
        <v>38838</v>
      </c>
      <c r="BC3" s="57">
        <v>38869</v>
      </c>
      <c r="BD3" s="57">
        <v>38899</v>
      </c>
      <c r="BE3" s="57">
        <v>38930</v>
      </c>
      <c r="BF3" s="57">
        <v>38961</v>
      </c>
      <c r="BG3" s="57">
        <v>38991</v>
      </c>
      <c r="BH3" s="57">
        <v>39022</v>
      </c>
      <c r="BI3" s="57">
        <v>39052</v>
      </c>
      <c r="BJ3" s="57">
        <v>39083</v>
      </c>
      <c r="BK3" s="57">
        <v>39114</v>
      </c>
      <c r="BL3" s="57">
        <v>39142</v>
      </c>
      <c r="BM3" s="57">
        <v>39173</v>
      </c>
      <c r="BN3" s="57">
        <v>39203</v>
      </c>
      <c r="BO3" s="57">
        <v>39234</v>
      </c>
      <c r="BP3" s="57">
        <v>39264</v>
      </c>
      <c r="BQ3" s="57">
        <v>39295</v>
      </c>
      <c r="BR3" s="57">
        <v>39326</v>
      </c>
      <c r="BS3" s="57">
        <v>39356</v>
      </c>
      <c r="BT3" s="57">
        <v>39387</v>
      </c>
      <c r="BU3" s="57">
        <v>39417</v>
      </c>
      <c r="BV3" s="57">
        <v>39448</v>
      </c>
      <c r="BW3" s="57">
        <v>39479</v>
      </c>
      <c r="BX3" s="57">
        <v>39508</v>
      </c>
      <c r="BY3" s="57">
        <v>39539</v>
      </c>
      <c r="BZ3" s="57">
        <v>39569</v>
      </c>
      <c r="CA3" s="57">
        <v>39600</v>
      </c>
      <c r="CB3" s="57">
        <v>39630</v>
      </c>
      <c r="CC3" s="57">
        <v>39661</v>
      </c>
      <c r="CD3" s="57">
        <v>39692</v>
      </c>
      <c r="CE3" s="57">
        <v>39722</v>
      </c>
      <c r="CF3" s="57">
        <v>39753</v>
      </c>
      <c r="CG3" s="57">
        <v>39783</v>
      </c>
      <c r="CH3" s="57">
        <v>39814</v>
      </c>
      <c r="CI3" s="57">
        <v>39845</v>
      </c>
      <c r="CJ3" s="57">
        <v>39873</v>
      </c>
      <c r="CK3" s="57">
        <v>39904</v>
      </c>
      <c r="CL3" s="57">
        <v>39934</v>
      </c>
      <c r="CM3" s="57">
        <v>39965</v>
      </c>
      <c r="CN3" s="57">
        <v>39995</v>
      </c>
      <c r="CO3" s="57">
        <v>40026</v>
      </c>
      <c r="CP3" s="57">
        <v>40057</v>
      </c>
      <c r="CQ3" s="57">
        <v>40087</v>
      </c>
      <c r="CR3" s="57">
        <v>40118</v>
      </c>
      <c r="CS3" s="57">
        <v>40148</v>
      </c>
      <c r="CT3" s="57">
        <v>40179</v>
      </c>
      <c r="CU3" s="57">
        <v>40210</v>
      </c>
      <c r="CV3" s="57">
        <v>40238</v>
      </c>
      <c r="CW3" s="57">
        <v>40269</v>
      </c>
      <c r="CX3" s="57">
        <v>40299</v>
      </c>
      <c r="CY3" s="57">
        <v>40330</v>
      </c>
      <c r="CZ3" s="57">
        <v>40360</v>
      </c>
      <c r="DA3" s="57">
        <v>40391</v>
      </c>
      <c r="DB3" s="57">
        <v>40422</v>
      </c>
      <c r="DC3" s="57">
        <v>40452</v>
      </c>
      <c r="DD3" s="57">
        <v>40483</v>
      </c>
      <c r="DE3" s="57">
        <v>40513</v>
      </c>
      <c r="DF3" s="57">
        <v>40544</v>
      </c>
      <c r="DG3" s="57">
        <v>40575</v>
      </c>
      <c r="DH3" s="57">
        <v>40603</v>
      </c>
      <c r="DI3" s="57">
        <v>40634</v>
      </c>
      <c r="DJ3" s="57">
        <v>40664</v>
      </c>
      <c r="DK3" s="57">
        <v>40695</v>
      </c>
      <c r="DL3" s="57">
        <v>40725</v>
      </c>
      <c r="DM3" s="57">
        <v>40756</v>
      </c>
      <c r="DN3" s="57">
        <v>40787</v>
      </c>
      <c r="DO3" s="57">
        <v>40817</v>
      </c>
      <c r="DP3" s="57">
        <v>40848</v>
      </c>
      <c r="DQ3" s="57">
        <v>40878</v>
      </c>
      <c r="DR3" s="57">
        <v>40909</v>
      </c>
      <c r="DS3" s="57">
        <v>40940</v>
      </c>
      <c r="DT3" s="57">
        <v>40969</v>
      </c>
      <c r="DU3" s="57">
        <v>41000</v>
      </c>
      <c r="DV3" s="57">
        <v>41030</v>
      </c>
      <c r="DW3" s="57">
        <v>41061</v>
      </c>
      <c r="DX3" s="57">
        <v>41091</v>
      </c>
      <c r="DY3" s="57">
        <v>41122</v>
      </c>
      <c r="DZ3" s="57">
        <v>41153</v>
      </c>
      <c r="EA3" s="57">
        <v>41183</v>
      </c>
      <c r="EB3" s="57">
        <v>41214</v>
      </c>
      <c r="EC3" s="57">
        <v>41244</v>
      </c>
      <c r="ED3" s="57">
        <v>41275</v>
      </c>
      <c r="EE3" s="57">
        <v>41306</v>
      </c>
      <c r="EF3" s="57">
        <v>41334</v>
      </c>
      <c r="EG3" s="57">
        <v>41365</v>
      </c>
      <c r="EH3" s="57">
        <v>41395</v>
      </c>
      <c r="EI3" s="57">
        <v>41426</v>
      </c>
      <c r="EJ3" s="57">
        <v>41456</v>
      </c>
      <c r="EK3" s="57">
        <v>41487</v>
      </c>
      <c r="EL3" s="57">
        <v>41518</v>
      </c>
      <c r="EM3" s="57">
        <v>41548</v>
      </c>
      <c r="EN3" s="57">
        <v>41579</v>
      </c>
      <c r="EO3" s="57">
        <v>41609</v>
      </c>
      <c r="EP3" s="57">
        <v>41640</v>
      </c>
      <c r="EQ3" s="57">
        <v>41671</v>
      </c>
      <c r="ER3" s="57">
        <v>41699</v>
      </c>
      <c r="ES3" s="57">
        <v>41730</v>
      </c>
      <c r="ET3" s="57">
        <v>41760</v>
      </c>
      <c r="EU3" s="57">
        <v>41791</v>
      </c>
      <c r="EV3" s="57">
        <v>41821</v>
      </c>
      <c r="EW3" s="57">
        <v>41852</v>
      </c>
      <c r="EX3" s="57">
        <v>41883</v>
      </c>
      <c r="EY3" s="57">
        <v>41913</v>
      </c>
      <c r="EZ3" s="57">
        <v>41944</v>
      </c>
      <c r="FA3" s="57">
        <v>41974</v>
      </c>
      <c r="FB3" s="57">
        <v>42005</v>
      </c>
      <c r="FC3" s="57">
        <v>42036</v>
      </c>
      <c r="FD3" s="57">
        <v>42064</v>
      </c>
      <c r="FE3" s="57">
        <v>42095</v>
      </c>
      <c r="FF3" s="57">
        <v>42125</v>
      </c>
      <c r="FG3" s="57">
        <v>42156</v>
      </c>
      <c r="FH3" s="57">
        <v>42186</v>
      </c>
      <c r="FI3" s="57">
        <v>42217</v>
      </c>
      <c r="FJ3" s="57">
        <v>42248</v>
      </c>
      <c r="FK3" s="57">
        <v>42278</v>
      </c>
      <c r="FL3" s="57">
        <v>42309</v>
      </c>
      <c r="FM3" s="57">
        <v>42339</v>
      </c>
      <c r="FN3" s="57">
        <v>42370</v>
      </c>
      <c r="FO3" s="57">
        <v>42401</v>
      </c>
      <c r="FP3" s="57">
        <v>42430</v>
      </c>
      <c r="FQ3" s="57">
        <v>42461</v>
      </c>
      <c r="FR3" s="57">
        <v>42491</v>
      </c>
      <c r="FS3" s="57">
        <v>42522</v>
      </c>
      <c r="FT3" s="57">
        <v>42552</v>
      </c>
      <c r="FU3" s="57">
        <v>42583</v>
      </c>
      <c r="FV3" s="57">
        <v>42614</v>
      </c>
      <c r="FW3" s="57">
        <v>42644</v>
      </c>
      <c r="FX3" s="57">
        <v>42675</v>
      </c>
      <c r="FY3" s="57">
        <v>42705</v>
      </c>
    </row>
    <row r="4" spans="1:181" s="41" customFormat="1">
      <c r="A4" s="41" t="s">
        <v>2</v>
      </c>
      <c r="B4" s="55">
        <v>3.5838662698663967E-2</v>
      </c>
      <c r="C4" s="55">
        <v>3.2368770974482368E-2</v>
      </c>
      <c r="D4" s="55">
        <v>3.0798455011714052E-2</v>
      </c>
      <c r="E4" s="55">
        <v>3.1254353194453237E-2</v>
      </c>
      <c r="F4" s="55">
        <v>2.9291458240992847E-2</v>
      </c>
      <c r="G4" s="55">
        <v>3.0684480466029253E-2</v>
      </c>
      <c r="H4" s="55">
        <v>3.3989742290888365E-2</v>
      </c>
      <c r="I4" s="55">
        <v>3.4698917241815994E-2</v>
      </c>
      <c r="J4" s="55">
        <v>2.979801177736972E-2</v>
      </c>
      <c r="K4" s="55">
        <v>2.9088836826442095E-2</v>
      </c>
      <c r="L4" s="55">
        <v>3.0393212182612549E-2</v>
      </c>
      <c r="M4" s="55">
        <v>3.1570949154688784E-2</v>
      </c>
      <c r="N4" s="55">
        <v>3.9237682452673846E-2</v>
      </c>
      <c r="O4" s="55">
        <v>3.5604563707055899E-2</v>
      </c>
      <c r="P4" s="55">
        <v>3.5069156734017462E-2</v>
      </c>
      <c r="Q4" s="55">
        <v>3.3055006692587166E-2</v>
      </c>
      <c r="R4" s="55">
        <v>3.1512524698833574E-2</v>
      </c>
      <c r="S4" s="55">
        <v>3.5961501689081521E-2</v>
      </c>
      <c r="T4" s="55">
        <v>3.9530881509337749E-2</v>
      </c>
      <c r="U4" s="55">
        <v>4.0958633437440245E-2</v>
      </c>
      <c r="V4" s="55">
        <v>3.4597488686340751E-2</v>
      </c>
      <c r="W4" s="55">
        <v>3.1933201606220922E-2</v>
      </c>
      <c r="X4" s="55">
        <v>3.3016763337370129E-2</v>
      </c>
      <c r="Y4" s="55">
        <v>3.5400599145898402E-2</v>
      </c>
      <c r="Z4" s="55">
        <v>3.9279252110977082E-2</v>
      </c>
      <c r="AA4" s="55">
        <v>3.7582931242460794E-2</v>
      </c>
      <c r="AB4" s="55">
        <v>3.5911741053478087E-2</v>
      </c>
      <c r="AC4" s="55">
        <v>3.6313831926015276E-2</v>
      </c>
      <c r="AD4" s="55">
        <v>3.3938982710092484E-2</v>
      </c>
      <c r="AE4" s="55">
        <v>3.6627965420184962E-2</v>
      </c>
      <c r="AF4" s="55">
        <v>4.1402794531564133E-2</v>
      </c>
      <c r="AG4" s="55">
        <v>4.3287595496582225E-2</v>
      </c>
      <c r="AH4" s="55">
        <v>3.8198632891033375E-2</v>
      </c>
      <c r="AI4" s="55">
        <v>3.5107559308403702E-2</v>
      </c>
      <c r="AJ4" s="55">
        <v>3.4064636107760352E-2</v>
      </c>
      <c r="AK4" s="55">
        <v>3.5798652995577003E-2</v>
      </c>
      <c r="AL4" s="55">
        <v>4.2524264511499682E-2</v>
      </c>
      <c r="AM4" s="55">
        <v>3.8709921069526795E-2</v>
      </c>
      <c r="AN4" s="55">
        <v>3.8030137089769253E-2</v>
      </c>
      <c r="AO4" s="55">
        <v>3.7249644372269852E-2</v>
      </c>
      <c r="AP4" s="55">
        <v>3.3724838551304807E-2</v>
      </c>
      <c r="AQ4" s="55">
        <v>3.7451061847753563E-2</v>
      </c>
      <c r="AR4" s="55">
        <v>4.0661152863275297E-2</v>
      </c>
      <c r="AS4" s="55">
        <v>4.1076576406460466E-2</v>
      </c>
      <c r="AT4" s="55">
        <v>3.4480154084368747E-2</v>
      </c>
      <c r="AU4" s="55">
        <v>3.3661895590216144E-2</v>
      </c>
      <c r="AV4" s="55">
        <v>3.2654808212797565E-2</v>
      </c>
      <c r="AW4" s="55">
        <v>3.3271649231466444E-2</v>
      </c>
      <c r="AX4" s="55">
        <v>3.7111082963084817E-2</v>
      </c>
      <c r="AY4" s="55">
        <v>3.3573696832614387E-2</v>
      </c>
      <c r="AZ4" s="55">
        <v>3.3699582460033267E-2</v>
      </c>
      <c r="BA4" s="55">
        <v>3.1974949364394656E-2</v>
      </c>
      <c r="BB4" s="55">
        <v>2.8173203416344581E-2</v>
      </c>
      <c r="BC4" s="55">
        <v>3.0262904831497933E-2</v>
      </c>
      <c r="BD4" s="55">
        <v>3.2264486307458068E-2</v>
      </c>
      <c r="BE4" s="55">
        <v>3.0867155843108542E-2</v>
      </c>
      <c r="BF4" s="55">
        <v>2.6310096130545208E-2</v>
      </c>
      <c r="BG4" s="55">
        <v>2.1715270729756212E-2</v>
      </c>
      <c r="BH4" s="55">
        <v>2.1539030851369784E-2</v>
      </c>
      <c r="BI4" s="55">
        <v>2.2319521741366821E-2</v>
      </c>
      <c r="BJ4" s="55">
        <v>2.5690422332148449E-2</v>
      </c>
      <c r="BK4" s="55">
        <v>2.4596683984190508E-2</v>
      </c>
      <c r="BL4" s="55">
        <v>2.3080364910885182E-2</v>
      </c>
      <c r="BM4" s="55">
        <v>2.2782072634169381E-2</v>
      </c>
      <c r="BN4" s="55">
        <v>1.9749434487558726E-2</v>
      </c>
      <c r="BO4" s="55">
        <v>2.0607024783116656E-2</v>
      </c>
      <c r="BP4" s="55">
        <v>2.396281289616943E-2</v>
      </c>
      <c r="BQ4" s="55">
        <v>2.324193989410624E-2</v>
      </c>
      <c r="BR4" s="55">
        <v>1.9575430659474508E-2</v>
      </c>
      <c r="BS4" s="55">
        <v>1.7686246240274428E-2</v>
      </c>
      <c r="BT4" s="55">
        <v>1.6928086703621767E-2</v>
      </c>
      <c r="BU4" s="55">
        <v>1.6754082875537549E-2</v>
      </c>
      <c r="BV4" s="55">
        <v>1.9871818259209261E-2</v>
      </c>
      <c r="BW4" s="55">
        <v>1.8108407214175393E-2</v>
      </c>
      <c r="BX4" s="55">
        <v>1.820569885803933E-2</v>
      </c>
      <c r="BY4" s="55">
        <v>1.8230021769005313E-2</v>
      </c>
      <c r="BZ4" s="55">
        <v>1.6734162744597273E-2</v>
      </c>
      <c r="CA4" s="55">
        <v>1.7853016649032556E-2</v>
      </c>
      <c r="CB4" s="55">
        <v>1.9567781872134458E-2</v>
      </c>
      <c r="CC4" s="55">
        <v>2.0297469201113989E-2</v>
      </c>
      <c r="CD4" s="55">
        <v>1.9811010981794303E-2</v>
      </c>
      <c r="CE4" s="55">
        <v>1.9482651683753512E-2</v>
      </c>
      <c r="CF4" s="55">
        <v>2.0528536855290842E-2</v>
      </c>
      <c r="CG4" s="55">
        <v>2.1951427146800928E-2</v>
      </c>
      <c r="CH4" s="55">
        <v>2.7962096620202406E-2</v>
      </c>
      <c r="CI4" s="55">
        <v>2.8045636814970402E-2</v>
      </c>
      <c r="CJ4" s="55">
        <v>2.9597097574947488E-2</v>
      </c>
      <c r="CK4" s="55">
        <v>3.0539908344472025E-2</v>
      </c>
      <c r="CL4" s="55">
        <v>2.6828336834065304E-2</v>
      </c>
      <c r="CM4" s="55">
        <v>2.6064540767615045E-2</v>
      </c>
      <c r="CN4" s="55">
        <v>2.8403666221118961E-2</v>
      </c>
      <c r="CO4" s="55">
        <v>2.799789956081726E-2</v>
      </c>
      <c r="CP4" s="55">
        <v>2.3785086881802558E-2</v>
      </c>
      <c r="CQ4" s="55">
        <v>2.3092896696582012E-2</v>
      </c>
      <c r="CR4" s="55">
        <v>2.2746801603971741E-2</v>
      </c>
      <c r="CS4" s="55">
        <v>2.3367385907962574E-2</v>
      </c>
      <c r="CT4" s="55">
        <v>2.9119557373105606E-2</v>
      </c>
      <c r="CU4" s="55">
        <v>2.6076497474140006E-2</v>
      </c>
      <c r="CV4" s="55">
        <v>2.7291315852778445E-2</v>
      </c>
      <c r="CW4" s="55">
        <v>2.810921337503007E-2</v>
      </c>
      <c r="CX4" s="55">
        <v>2.4512869858070725E-2</v>
      </c>
      <c r="CY4" s="55">
        <v>2.4921818619196536E-2</v>
      </c>
      <c r="CZ4" s="55">
        <v>2.7014674043781575E-2</v>
      </c>
      <c r="DA4" s="55">
        <v>2.5475102237190281E-2</v>
      </c>
      <c r="DB4" s="55">
        <v>2.3502525859995189E-2</v>
      </c>
      <c r="DC4" s="55">
        <v>2.1674284339668028E-2</v>
      </c>
      <c r="DD4" s="55">
        <v>2.1974981958142892E-2</v>
      </c>
      <c r="DE4" s="55">
        <v>2.237190281452971E-2</v>
      </c>
      <c r="DF4" s="55">
        <v>2.6849433766983982E-2</v>
      </c>
      <c r="DG4" s="55">
        <v>2.5248817589929355E-2</v>
      </c>
      <c r="DH4" s="55">
        <v>2.4490630979745586E-2</v>
      </c>
      <c r="DI4" s="55">
        <v>2.3888895574837834E-2</v>
      </c>
      <c r="DJ4" s="55">
        <v>2.2047585235820105E-2</v>
      </c>
      <c r="DK4" s="55">
        <v>2.2011481111525639E-2</v>
      </c>
      <c r="DL4" s="55">
        <v>2.4334179774469569E-2</v>
      </c>
      <c r="DM4" s="55">
        <v>2.3900930282935988E-2</v>
      </c>
      <c r="DN4" s="55">
        <v>2.0266448437293152E-2</v>
      </c>
      <c r="DO4" s="55">
        <v>1.9087047043673956E-2</v>
      </c>
      <c r="DP4" s="55">
        <v>1.9736921280974332E-2</v>
      </c>
      <c r="DQ4" s="55">
        <v>2.1000000000000001E-2</v>
      </c>
      <c r="DR4" s="55">
        <v>2.5000000000000001E-2</v>
      </c>
      <c r="DS4" s="55">
        <v>2.4E-2</v>
      </c>
      <c r="DT4" s="55">
        <v>2.4E-2</v>
      </c>
      <c r="DU4" s="54">
        <v>2.4E-2</v>
      </c>
      <c r="DV4" s="54">
        <v>2.1999999999999999E-2</v>
      </c>
      <c r="DW4" s="54">
        <v>2.1999999999999999E-2</v>
      </c>
      <c r="DX4" s="54">
        <v>2.5000000000000001E-2</v>
      </c>
      <c r="DY4" s="54">
        <v>2.4E-2</v>
      </c>
      <c r="DZ4" s="55">
        <v>0.02</v>
      </c>
      <c r="EA4" s="55">
        <v>1.9E-2</v>
      </c>
      <c r="EB4" s="55">
        <v>1.9E-2</v>
      </c>
      <c r="EC4" s="56">
        <v>2.1000000000000001E-2</v>
      </c>
      <c r="ED4" s="55">
        <v>2.3E-2</v>
      </c>
      <c r="EE4" s="55">
        <v>2.3E-2</v>
      </c>
      <c r="EF4" s="55">
        <v>2.4E-2</v>
      </c>
      <c r="EG4" s="54">
        <v>2.4E-2</v>
      </c>
      <c r="EH4" s="54">
        <v>2.3E-2</v>
      </c>
      <c r="EI4" s="54">
        <v>2.3E-2</v>
      </c>
      <c r="EJ4" s="54">
        <v>2.6000000000000002E-2</v>
      </c>
      <c r="EK4" s="54">
        <v>2.4E-2</v>
      </c>
      <c r="EL4" s="55">
        <v>2.1999999999999999E-2</v>
      </c>
      <c r="EM4" s="55">
        <v>2.1000000000000001E-2</v>
      </c>
      <c r="EN4" s="55">
        <v>2.1000000000000001E-2</v>
      </c>
      <c r="EO4" s="56">
        <v>2.1999999999999999E-2</v>
      </c>
      <c r="EP4" s="58">
        <v>2.5000000000000001E-2</v>
      </c>
      <c r="EQ4" s="59">
        <v>2.3E-2</v>
      </c>
      <c r="ER4" s="59">
        <v>2.3E-2</v>
      </c>
      <c r="ES4" s="60">
        <v>2.3E-2</v>
      </c>
      <c r="ET4" s="58">
        <v>2.2000000000000002E-2</v>
      </c>
      <c r="EU4" s="58">
        <v>2.3E-2</v>
      </c>
      <c r="EV4" s="59">
        <v>2.5000000000000001E-2</v>
      </c>
      <c r="EW4" s="59">
        <v>2.4E-2</v>
      </c>
      <c r="EX4" s="61">
        <v>2.1000000000000001E-2</v>
      </c>
      <c r="EY4" s="61">
        <v>0.02</v>
      </c>
      <c r="EZ4" s="59">
        <v>2.1000000000000001E-2</v>
      </c>
      <c r="FA4" s="59">
        <v>2.1000000000000001E-2</v>
      </c>
      <c r="FB4" s="54">
        <v>2.3214101793035881E-2</v>
      </c>
      <c r="FC4" s="54">
        <v>2.256443177783847E-2</v>
      </c>
      <c r="FD4" s="54">
        <v>2.192636301291245E-2</v>
      </c>
      <c r="FE4" s="54">
        <v>2.2204793019425625E-2</v>
      </c>
      <c r="FF4" s="54">
        <v>2.1000000000000001E-2</v>
      </c>
      <c r="FG4" s="37">
        <v>2.3E-2</v>
      </c>
      <c r="FH4" s="37">
        <v>2.5000000000000001E-2</v>
      </c>
      <c r="FI4" s="37">
        <v>2.4E-2</v>
      </c>
      <c r="FJ4" s="37">
        <v>2.1000000000000001E-2</v>
      </c>
      <c r="FK4" s="37">
        <v>0.02</v>
      </c>
      <c r="FL4" s="37">
        <v>0.02</v>
      </c>
      <c r="FM4" s="37">
        <v>2.1000000000000001E-2</v>
      </c>
      <c r="FN4" s="87">
        <v>2.4E-2</v>
      </c>
      <c r="FO4" s="87">
        <v>2.3E-2</v>
      </c>
      <c r="FP4" s="87">
        <v>2.1999999999999999E-2</v>
      </c>
      <c r="FQ4" s="88">
        <v>2.1999999999999999E-2</v>
      </c>
      <c r="FR4" s="88">
        <v>0.02</v>
      </c>
      <c r="FS4" s="88">
        <v>0.02</v>
      </c>
      <c r="FT4" s="88">
        <v>2.1000000000000001E-2</v>
      </c>
      <c r="FU4" s="88">
        <v>2.1000000000000001E-2</v>
      </c>
      <c r="FV4" s="87">
        <v>1.9E-2</v>
      </c>
      <c r="FW4" s="87">
        <v>1.9E-2</v>
      </c>
      <c r="FX4" s="87">
        <v>0.02</v>
      </c>
      <c r="FY4" s="89">
        <v>2.1000000000000001E-2</v>
      </c>
    </row>
    <row r="5" spans="1:181" s="41" customFormat="1">
      <c r="A5" s="41" t="s">
        <v>1</v>
      </c>
      <c r="B5" s="55">
        <v>3.2000000000000001E-2</v>
      </c>
      <c r="C5" s="55">
        <v>0.03</v>
      </c>
      <c r="D5" s="55">
        <v>0.03</v>
      </c>
      <c r="E5" s="55">
        <v>0.03</v>
      </c>
      <c r="F5" s="55">
        <v>2.9000000000000001E-2</v>
      </c>
      <c r="G5" s="55">
        <v>3.1E-2</v>
      </c>
      <c r="H5" s="55">
        <v>3.4000000000000002E-2</v>
      </c>
      <c r="I5" s="55">
        <v>3.5000000000000003E-2</v>
      </c>
      <c r="J5" s="55">
        <v>3.2000000000000001E-2</v>
      </c>
      <c r="K5" s="55">
        <v>3.3000000000000002E-2</v>
      </c>
      <c r="L5" s="55">
        <v>3.3000000000000002E-2</v>
      </c>
      <c r="M5" s="55">
        <v>3.4000000000000002E-2</v>
      </c>
      <c r="N5" s="55">
        <v>0.04</v>
      </c>
      <c r="O5" s="55">
        <v>3.9E-2</v>
      </c>
      <c r="P5" s="55">
        <v>3.7999999999999999E-2</v>
      </c>
      <c r="Q5" s="55">
        <v>3.9E-2</v>
      </c>
      <c r="R5" s="55">
        <v>3.6999999999999998E-2</v>
      </c>
      <c r="S5" s="55">
        <v>3.9E-2</v>
      </c>
      <c r="T5" s="55">
        <v>4.1000000000000002E-2</v>
      </c>
      <c r="U5" s="55">
        <v>4.2999999999999997E-2</v>
      </c>
      <c r="V5" s="55">
        <v>3.9E-2</v>
      </c>
      <c r="W5" s="55">
        <v>3.7999999999999999E-2</v>
      </c>
      <c r="X5" s="55">
        <v>3.6999999999999998E-2</v>
      </c>
      <c r="Y5" s="55">
        <v>3.9E-2</v>
      </c>
      <c r="Z5" s="55">
        <v>4.2999999999999997E-2</v>
      </c>
      <c r="AA5" s="55">
        <v>4.1000000000000002E-2</v>
      </c>
      <c r="AB5" s="55">
        <v>3.9E-2</v>
      </c>
      <c r="AC5" s="55">
        <v>3.7999999999999999E-2</v>
      </c>
      <c r="AD5" s="55">
        <v>3.6999999999999998E-2</v>
      </c>
      <c r="AE5" s="55">
        <v>3.6999999999999998E-2</v>
      </c>
      <c r="AF5" s="55">
        <v>4.1000000000000002E-2</v>
      </c>
      <c r="AG5" s="55">
        <v>4.1000000000000002E-2</v>
      </c>
      <c r="AH5" s="55">
        <v>3.7999999999999999E-2</v>
      </c>
      <c r="AI5" s="55">
        <v>3.6999999999999998E-2</v>
      </c>
      <c r="AJ5" s="55">
        <v>3.5000000000000003E-2</v>
      </c>
      <c r="AK5" s="55">
        <v>3.5999999999999997E-2</v>
      </c>
      <c r="AL5" s="55">
        <v>4.1000000000000002E-2</v>
      </c>
      <c r="AM5" s="55">
        <v>3.7999999999999999E-2</v>
      </c>
      <c r="AN5" s="55">
        <v>3.6999999999999998E-2</v>
      </c>
      <c r="AO5" s="55">
        <v>3.5999999999999997E-2</v>
      </c>
      <c r="AP5" s="55">
        <v>3.3000000000000002E-2</v>
      </c>
      <c r="AQ5" s="55">
        <v>3.4000000000000002E-2</v>
      </c>
      <c r="AR5" s="55">
        <v>3.6999999999999998E-2</v>
      </c>
      <c r="AS5" s="55">
        <v>3.6999999999999998E-2</v>
      </c>
      <c r="AT5" s="55">
        <v>3.4000000000000002E-2</v>
      </c>
      <c r="AU5" s="55">
        <v>3.3000000000000002E-2</v>
      </c>
      <c r="AV5" s="55">
        <v>0.03</v>
      </c>
      <c r="AW5" s="55">
        <v>0.03</v>
      </c>
      <c r="AX5" s="55">
        <v>3.3000000000000002E-2</v>
      </c>
      <c r="AY5" s="55">
        <v>0.03</v>
      </c>
      <c r="AZ5" s="55">
        <v>2.9000000000000001E-2</v>
      </c>
      <c r="BA5" s="55">
        <v>2.8000000000000001E-2</v>
      </c>
      <c r="BB5" s="55">
        <v>2.5000000000000001E-2</v>
      </c>
      <c r="BC5" s="55">
        <v>2.5999999999999999E-2</v>
      </c>
      <c r="BD5" s="55">
        <v>2.8000000000000001E-2</v>
      </c>
      <c r="BE5" s="55">
        <v>2.7E-2</v>
      </c>
      <c r="BF5" s="55">
        <v>2.4E-2</v>
      </c>
      <c r="BG5" s="55">
        <v>2.1999999999999999E-2</v>
      </c>
      <c r="BH5" s="55">
        <v>2.1000000000000001E-2</v>
      </c>
      <c r="BI5" s="55">
        <v>2.1000000000000001E-2</v>
      </c>
      <c r="BJ5" s="55">
        <v>2.3E-2</v>
      </c>
      <c r="BK5" s="55">
        <v>2.1999999999999999E-2</v>
      </c>
      <c r="BL5" s="55">
        <v>2.1000000000000001E-2</v>
      </c>
      <c r="BM5" s="55">
        <v>0.02</v>
      </c>
      <c r="BN5" s="55">
        <v>1.7000000000000001E-2</v>
      </c>
      <c r="BO5" s="55">
        <v>1.7999999999999999E-2</v>
      </c>
      <c r="BP5" s="55">
        <v>2.1000000000000001E-2</v>
      </c>
      <c r="BQ5" s="55">
        <v>0.02</v>
      </c>
      <c r="BR5" s="55">
        <v>1.7999999999999999E-2</v>
      </c>
      <c r="BS5" s="55">
        <v>1.7000000000000001E-2</v>
      </c>
      <c r="BT5" s="55">
        <v>1.6E-2</v>
      </c>
      <c r="BU5" s="55">
        <v>1.6E-2</v>
      </c>
      <c r="BV5" s="55">
        <v>1.7999999999999999E-2</v>
      </c>
      <c r="BW5" s="55">
        <v>1.7000000000000001E-2</v>
      </c>
      <c r="BX5" s="55">
        <v>1.7000000000000001E-2</v>
      </c>
      <c r="BY5" s="55">
        <v>1.4999999999999999E-2</v>
      </c>
      <c r="BZ5" s="55">
        <v>1.4999999999999999E-2</v>
      </c>
      <c r="CA5" s="55">
        <v>1.4999999999999999E-2</v>
      </c>
      <c r="CB5" s="55">
        <v>1.7999999999999999E-2</v>
      </c>
      <c r="CC5" s="55">
        <v>1.7999999999999999E-2</v>
      </c>
      <c r="CD5" s="55">
        <v>1.7000000000000001E-2</v>
      </c>
      <c r="CE5" s="55">
        <v>1.7000000000000001E-2</v>
      </c>
      <c r="CF5" s="55">
        <v>1.7999999999999999E-2</v>
      </c>
      <c r="CG5" s="55">
        <v>0.02</v>
      </c>
      <c r="CH5" s="55">
        <v>2.5000000000000001E-2</v>
      </c>
      <c r="CI5" s="55">
        <v>2.5999999999999999E-2</v>
      </c>
      <c r="CJ5" s="55">
        <v>2.7E-2</v>
      </c>
      <c r="CK5" s="55">
        <v>2.7E-2</v>
      </c>
      <c r="CL5" s="55">
        <v>2.5999999999999999E-2</v>
      </c>
      <c r="CM5" s="55">
        <v>2.7E-2</v>
      </c>
      <c r="CN5" s="55">
        <v>0.03</v>
      </c>
      <c r="CO5" s="55">
        <v>2.9000000000000001E-2</v>
      </c>
      <c r="CP5" s="55">
        <v>2.5999999999999999E-2</v>
      </c>
      <c r="CQ5" s="55">
        <v>2.5999999999999999E-2</v>
      </c>
      <c r="CR5" s="55">
        <v>2.5000000000000001E-2</v>
      </c>
      <c r="CS5" s="55">
        <v>2.6000000000000002E-2</v>
      </c>
      <c r="CT5" s="55">
        <v>3.2000000000000001E-2</v>
      </c>
      <c r="CU5" s="55">
        <v>0.03</v>
      </c>
      <c r="CV5" s="55">
        <v>3.1E-2</v>
      </c>
      <c r="CW5" s="55">
        <v>0.03</v>
      </c>
      <c r="CX5" s="55">
        <v>2.7000000000000003E-2</v>
      </c>
      <c r="CY5" s="55">
        <v>2.7999999999999997E-2</v>
      </c>
      <c r="CZ5" s="55">
        <v>0.03</v>
      </c>
      <c r="DA5" s="55">
        <v>2.8999999999999998E-2</v>
      </c>
      <c r="DB5" s="55">
        <v>2.7999999999999997E-2</v>
      </c>
      <c r="DC5" s="55">
        <v>2.7000000000000003E-2</v>
      </c>
      <c r="DD5" s="55">
        <v>2.7000000000000003E-2</v>
      </c>
      <c r="DE5" s="55">
        <v>2.7000000000000003E-2</v>
      </c>
      <c r="DF5" s="55">
        <v>3.1E-2</v>
      </c>
      <c r="DG5" s="55">
        <v>0.03</v>
      </c>
      <c r="DH5" s="55">
        <v>2.8999999999999998E-2</v>
      </c>
      <c r="DI5" s="55">
        <v>2.7999999999999997E-2</v>
      </c>
      <c r="DJ5" s="55">
        <v>2.5000000000000001E-2</v>
      </c>
      <c r="DK5" s="55">
        <v>2.5000000000000001E-2</v>
      </c>
      <c r="DL5" s="55">
        <v>2.7999999999999997E-2</v>
      </c>
      <c r="DM5" s="55">
        <v>2.7000000000000003E-2</v>
      </c>
      <c r="DN5" s="55">
        <v>2.5000000000000001E-2</v>
      </c>
      <c r="DO5" s="55">
        <v>2.4E-2</v>
      </c>
      <c r="DP5" s="55">
        <v>2.4E-2</v>
      </c>
      <c r="DQ5" s="55">
        <v>2.4E-2</v>
      </c>
      <c r="DR5" s="62">
        <v>2.8000000000000001E-2</v>
      </c>
      <c r="DS5" s="61">
        <v>2.7E-2</v>
      </c>
      <c r="DT5" s="61">
        <v>2.5999999999999999E-2</v>
      </c>
      <c r="DU5" s="61">
        <v>2.5999999999999999E-2</v>
      </c>
      <c r="DV5" s="61">
        <v>2.3E-2</v>
      </c>
      <c r="DW5" s="61">
        <v>2.4E-2</v>
      </c>
      <c r="DX5" s="61">
        <v>2.7E-2</v>
      </c>
      <c r="DY5" s="61">
        <v>2.5999999999999999E-2</v>
      </c>
      <c r="DZ5" s="61">
        <v>2.3E-2</v>
      </c>
      <c r="EA5" s="61">
        <v>2.3E-2</v>
      </c>
      <c r="EB5" s="61">
        <v>2.3E-2</v>
      </c>
      <c r="EC5" s="61">
        <v>2.4E-2</v>
      </c>
      <c r="ED5" s="62">
        <v>2.7E-2</v>
      </c>
      <c r="EE5" s="61">
        <v>2.7E-2</v>
      </c>
      <c r="EF5" s="61">
        <v>2.7E-2</v>
      </c>
      <c r="EG5" s="61">
        <v>2.5999999999999999E-2</v>
      </c>
      <c r="EH5" s="61">
        <v>2.5000000000000001E-2</v>
      </c>
      <c r="EI5" s="61">
        <v>2.5000000000000001E-2</v>
      </c>
      <c r="EJ5" s="61">
        <v>2.8000000000000001E-2</v>
      </c>
      <c r="EK5" s="61">
        <v>2.8000000000000001E-2</v>
      </c>
      <c r="EL5" s="61">
        <v>2.5999999999999999E-2</v>
      </c>
      <c r="EM5" s="61">
        <v>2.5000000000000001E-2</v>
      </c>
      <c r="EN5" s="61">
        <v>2.6000000000000002E-2</v>
      </c>
      <c r="EO5" s="61">
        <v>2.5999999999999999E-2</v>
      </c>
      <c r="EP5" s="63">
        <v>0.03</v>
      </c>
      <c r="EQ5" s="59">
        <v>2.9000000000000001E-2</v>
      </c>
      <c r="ER5" s="59">
        <v>2.9000000000000001E-2</v>
      </c>
      <c r="ES5" s="61">
        <v>2.8000000000000001E-2</v>
      </c>
      <c r="ET5" s="58">
        <v>2.7E-2</v>
      </c>
      <c r="EU5" s="58">
        <v>2.7E-2</v>
      </c>
      <c r="EV5" s="59">
        <v>0.03</v>
      </c>
      <c r="EW5" s="59">
        <v>2.9000000000000001E-2</v>
      </c>
      <c r="EX5" s="61">
        <v>2.7E-2</v>
      </c>
      <c r="EY5" s="61">
        <v>2.7E-2</v>
      </c>
      <c r="EZ5" s="59">
        <v>2.5999999999999999E-2</v>
      </c>
      <c r="FA5" s="59">
        <v>2.7E-2</v>
      </c>
      <c r="FB5" s="54">
        <v>3.0245913059777217E-2</v>
      </c>
      <c r="FC5" s="54">
        <v>2.9863887952043252E-2</v>
      </c>
      <c r="FD5" s="54">
        <v>2.9672325985269653E-2</v>
      </c>
      <c r="FE5" s="54">
        <v>2.9168697487537917E-2</v>
      </c>
      <c r="FF5" s="54">
        <v>2.7000000000000003E-2</v>
      </c>
      <c r="FG5" s="37">
        <v>2.7999999999999997E-2</v>
      </c>
      <c r="FH5" s="37">
        <v>3.1E-2</v>
      </c>
      <c r="FI5" s="37">
        <v>3.1E-2</v>
      </c>
      <c r="FJ5" s="37">
        <v>2.8999999999999998E-2</v>
      </c>
      <c r="FK5" s="37">
        <v>2.8999999999999998E-2</v>
      </c>
      <c r="FL5" s="37">
        <v>2.8999999999999998E-2</v>
      </c>
      <c r="FM5" s="37">
        <v>0.03</v>
      </c>
      <c r="FN5" s="90">
        <v>3.4000000000000002E-2</v>
      </c>
      <c r="FO5" s="91">
        <v>3.3000000000000002E-2</v>
      </c>
      <c r="FP5" s="91">
        <v>3.2000000000000001E-2</v>
      </c>
      <c r="FQ5" s="91">
        <v>3.1E-2</v>
      </c>
      <c r="FR5" s="91">
        <v>2.9000000000000001E-2</v>
      </c>
      <c r="FS5" s="91">
        <v>2.9000000000000001E-2</v>
      </c>
      <c r="FT5" s="91">
        <v>3.2000000000000001E-2</v>
      </c>
      <c r="FU5" s="91">
        <v>3.1E-2</v>
      </c>
      <c r="FV5" s="91">
        <v>2.8000000000000001E-2</v>
      </c>
      <c r="FW5" s="91">
        <v>2.8000000000000001E-2</v>
      </c>
      <c r="FX5" s="91">
        <v>2.8000000000000001E-2</v>
      </c>
      <c r="FY5" s="91">
        <v>2.8000000000000001E-2</v>
      </c>
    </row>
    <row r="6" spans="1:181">
      <c r="A6" s="1"/>
      <c r="DR6" s="25"/>
      <c r="DS6" s="25"/>
    </row>
    <row r="7" spans="1:181">
      <c r="DR7" s="26"/>
      <c r="DS7" s="25"/>
    </row>
    <row r="8" spans="1:181">
      <c r="FA8" s="50"/>
      <c r="FB8" s="50"/>
      <c r="FC8" s="50"/>
      <c r="FD8" s="50"/>
      <c r="FE8" s="50"/>
      <c r="FF8" s="50"/>
      <c r="FG8" s="50"/>
    </row>
    <row r="9" spans="1:181">
      <c r="FA9" s="50"/>
      <c r="FB9" s="51"/>
      <c r="FC9" s="52"/>
      <c r="FD9" s="52"/>
      <c r="FE9" s="53"/>
      <c r="FF9" s="53"/>
      <c r="FG9" s="50"/>
    </row>
    <row r="10" spans="1:181">
      <c r="FA10" s="50"/>
      <c r="FB10" s="50"/>
      <c r="FC10" s="50"/>
      <c r="FD10" s="50"/>
      <c r="FE10" s="50"/>
      <c r="FF10" s="50"/>
      <c r="FG10" s="50"/>
    </row>
    <row r="11" spans="1:181">
      <c r="FA11" s="50"/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Diagrammer</vt:lpstr>
      </vt:variant>
      <vt:variant>
        <vt:i4>3</vt:i4>
      </vt:variant>
    </vt:vector>
  </HeadingPairs>
  <TitlesOfParts>
    <vt:vector size="8" baseType="lpstr">
      <vt:lpstr>Grunnlag</vt:lpstr>
      <vt:lpstr>Samlet % og tall troms</vt:lpstr>
      <vt:lpstr>Månedstall troms</vt:lpstr>
      <vt:lpstr>mnd land og Troms</vt:lpstr>
      <vt:lpstr>Ark1</vt:lpstr>
      <vt:lpstr>HL graf</vt:lpstr>
      <vt:lpstr>Diagram1</vt:lpstr>
      <vt:lpstr>Ledighet - landet og Troms</vt:lpstr>
    </vt:vector>
  </TitlesOfParts>
  <Company>Trygdeetaten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k105098</dc:creator>
  <cp:lastModifiedBy>Klæboe, Oddmund</cp:lastModifiedBy>
  <cp:lastPrinted>2015-02-25T12:04:55Z</cp:lastPrinted>
  <dcterms:created xsi:type="dcterms:W3CDTF">2007-06-12T10:02:46Z</dcterms:created>
  <dcterms:modified xsi:type="dcterms:W3CDTF">2018-06-11T11:23:43Z</dcterms:modified>
</cp:coreProperties>
</file>