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jinq\Documents\doc\project\docs\"/>
    </mc:Choice>
  </mc:AlternateContent>
  <bookViews>
    <workbookView xWindow="0" yWindow="0" windowWidth="19560" windowHeight="8115" xr2:uid="{00000000-000D-0000-FFFF-FFFF00000000}"/>
  </bookViews>
  <sheets>
    <sheet name="Sheet1" sheetId="1" r:id="rId1"/>
    <sheet name="Sheet2" sheetId="2" r:id="rId2"/>
    <sheet name="Sheet3" sheetId="3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N10" i="1"/>
  <c r="X10" i="1"/>
  <c r="V10" i="1"/>
  <c r="AF10" i="1"/>
  <c r="AD10" i="1"/>
  <c r="AS10" i="1" l="1"/>
  <c r="AK10" i="1"/>
  <c r="E10" i="1"/>
  <c r="V9" i="1"/>
  <c r="N9" i="1"/>
  <c r="V8" i="1"/>
  <c r="U8" i="1"/>
  <c r="U9" i="1" s="1"/>
  <c r="U10" i="1" s="1"/>
  <c r="AD7" i="1"/>
  <c r="AD8" i="1" s="1"/>
  <c r="AD9" i="1" s="1"/>
  <c r="AC7" i="1"/>
  <c r="AC8" i="1" s="1"/>
  <c r="AF6" i="1"/>
  <c r="U6" i="1"/>
  <c r="U5" i="1"/>
  <c r="N5" i="1"/>
  <c r="N6" i="1" s="1"/>
  <c r="N7" i="1" s="1"/>
  <c r="V4" i="1"/>
  <c r="V5" i="1" s="1"/>
  <c r="V6" i="1" s="1"/>
  <c r="N4" i="1"/>
  <c r="M4" i="1"/>
  <c r="M5" i="1" s="1"/>
  <c r="M6" i="1" s="1"/>
  <c r="M7" i="1" s="1"/>
  <c r="M8" i="1" s="1"/>
  <c r="M9" i="1" s="1"/>
  <c r="F4" i="1"/>
  <c r="F5" i="1" s="1"/>
  <c r="F6" i="1" s="1"/>
  <c r="F7" i="1" s="1"/>
  <c r="F8" i="1" s="1"/>
  <c r="F9" i="1" s="1"/>
  <c r="E4" i="1"/>
  <c r="E5" i="1" s="1"/>
  <c r="E6" i="1" s="1"/>
  <c r="E7" i="1" s="1"/>
  <c r="E8" i="1" s="1"/>
  <c r="D4" i="1"/>
  <c r="D3" i="1"/>
  <c r="D3" i="2"/>
  <c r="D4" i="2"/>
  <c r="E4" i="2"/>
  <c r="F4" i="2"/>
  <c r="F5" i="2" s="1"/>
  <c r="F6" i="2" s="1"/>
  <c r="F7" i="2" s="1"/>
  <c r="F8" i="2" s="1"/>
  <c r="F9" i="2" s="1"/>
  <c r="M4" i="2"/>
  <c r="M5" i="2" s="1"/>
  <c r="M6" i="2" s="1"/>
  <c r="M7" i="2" s="1"/>
  <c r="M8" i="2" s="1"/>
  <c r="M9" i="2" s="1"/>
  <c r="N4" i="2"/>
  <c r="V4" i="2"/>
  <c r="E5" i="2"/>
  <c r="E6" i="2" s="1"/>
  <c r="E7" i="2" s="1"/>
  <c r="E8" i="2" s="1"/>
  <c r="N5" i="2"/>
  <c r="U5" i="2"/>
  <c r="U6" i="2" s="1"/>
  <c r="V5" i="2"/>
  <c r="V6" i="2" s="1"/>
  <c r="N6" i="2"/>
  <c r="AF6" i="2"/>
  <c r="N7" i="2"/>
  <c r="AC7" i="2"/>
  <c r="AF7" i="2" s="1"/>
  <c r="AD7" i="2"/>
  <c r="U8" i="2"/>
  <c r="V8" i="2"/>
  <c r="V9" i="2" s="1"/>
  <c r="AC8" i="2"/>
  <c r="AF8" i="2" s="1"/>
  <c r="AD8" i="2"/>
  <c r="N9" i="2"/>
  <c r="U9" i="2"/>
  <c r="X9" i="2" s="1"/>
  <c r="AC9" i="2"/>
  <c r="AF9" i="2" s="1"/>
  <c r="AD9" i="2"/>
  <c r="E10" i="2"/>
  <c r="AC10" i="2"/>
  <c r="AK10" i="2"/>
  <c r="AS10" i="2"/>
  <c r="H9" i="1" l="1"/>
  <c r="F10" i="1"/>
  <c r="H10" i="1" s="1"/>
  <c r="M10" i="1"/>
  <c r="P9" i="1"/>
  <c r="AC9" i="1"/>
  <c r="AF8" i="1"/>
  <c r="AF7" i="1"/>
  <c r="X9" i="1"/>
  <c r="M10" i="2"/>
  <c r="P9" i="2"/>
  <c r="H9" i="2"/>
  <c r="F10" i="2"/>
  <c r="H10" i="2" s="1"/>
  <c r="U10" i="2"/>
  <c r="AF9" i="1" l="1"/>
  <c r="AC10" i="1"/>
</calcChain>
</file>

<file path=xl/sharedStrings.xml><?xml version="1.0" encoding="utf-8"?>
<sst xmlns="http://schemas.openxmlformats.org/spreadsheetml/2006/main" count="64" uniqueCount="16">
  <si>
    <t>购置时间</t>
  </si>
  <si>
    <t>定投金额</t>
  </si>
  <si>
    <t>定投份数</t>
  </si>
  <si>
    <t>每份成本</t>
  </si>
  <si>
    <t>总份数</t>
  </si>
  <si>
    <t>盈亏</t>
  </si>
  <si>
    <t>博时300  （050002）</t>
  </si>
  <si>
    <t>东方红新动力 （000480）</t>
  </si>
  <si>
    <t>博时主题基金 （1605050）</t>
  </si>
  <si>
    <r>
      <rPr>
        <sz val="11"/>
        <color rgb="FFFFFF00"/>
        <rFont val="Calibri"/>
        <family val="2"/>
        <scheme val="minor"/>
      </rPr>
      <t>华厦大盘前收</t>
    </r>
    <r>
      <rPr>
        <sz val="11"/>
        <color theme="6" tint="0.79998168889431442"/>
        <rFont val="Calibri"/>
        <family val="2"/>
        <charset val="134"/>
        <scheme val="minor"/>
      </rPr>
      <t>/华厦回收前收 （002001）</t>
    </r>
  </si>
  <si>
    <t>总投入</t>
  </si>
  <si>
    <t>总额</t>
  </si>
  <si>
    <t xml:space="preserve"> 总额</t>
  </si>
  <si>
    <t>平均成本</t>
  </si>
  <si>
    <t xml:space="preserve">南方500后 </t>
  </si>
  <si>
    <t>南方全球基金（）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</si>
</sst>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6">
    <font>
      <sz val="11"/>
      <color theme="1"/>
      <name val="Calibri"/>
      <family val="2"/>
      <charset val="134"/>
      <scheme val="minor"/>
    </font>
    <font>
      <sz val="11"/>
      <color theme="6" tint="0.79998168889431442"/>
      <name val="Calibri"/>
      <family val="2"/>
      <charset val="134"/>
      <scheme val="minor"/>
    </font>
    <font>
      <sz val="11"/>
      <color rgb="FFFFFF00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11"/>
      <color rgb="FFFFFF00"/>
      <name val="Calibri"/>
      <family val="2"/>
      <charset val="134"/>
      <scheme val="minor"/>
    </font>
    <font>
      <sz val="11"/>
      <color theme="2"/>
      <name val="Calibri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74996185186315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theme="0" tint="-0.499984740745262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theme="0" tint="-0.499984740745262"/>
      </right>
      <top style="dashed">
        <color auto="1"/>
      </top>
      <bottom style="dashed">
        <color auto="1"/>
      </bottom>
      <diagonal/>
    </border>
    <border>
      <left style="medium">
        <color theme="0" tint="-0.499984740745262"/>
      </left>
      <right/>
      <top style="thick">
        <color theme="0" tint="-0.499984740745262"/>
      </top>
      <bottom style="dashed">
        <color auto="1"/>
      </bottom>
      <diagonal/>
    </border>
    <border>
      <left/>
      <right/>
      <top style="thick">
        <color theme="0" tint="-0.499984740745262"/>
      </top>
      <bottom style="dashed">
        <color auto="1"/>
      </bottom>
      <diagonal/>
    </border>
    <border>
      <left/>
      <right style="medium">
        <color theme="0" tint="-0.499984740745262"/>
      </right>
      <top style="thick">
        <color theme="0" tint="-0.499984740745262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6" borderId="1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5" fillId="14" borderId="10" xfId="0" applyFont="1" applyFill="1" applyBorder="1" applyAlignment="1">
      <alignment horizontal="center"/>
    </xf>
    <xf numFmtId="0" fontId="5" fillId="14" borderId="6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/>
    </xf>
    <xf numFmtId="0" fontId="5" fillId="14" borderId="8" xfId="0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164" fontId="1" fillId="12" borderId="3" xfId="0" applyNumberFormat="1" applyFont="1" applyFill="1" applyBorder="1" applyAlignment="1">
      <alignment horizontal="center"/>
    </xf>
    <xf numFmtId="164" fontId="1" fillId="12" borderId="4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"/>
  <sheetViews>
    <sheetView tabSelected="1" workbookViewId="0">
      <pane xSplit="1" ySplit="2" topLeftCell="T3" activePane="bottomRight" state="frozen"/>
      <selection pane="topRight" activeCell="J1" sqref="J1"/>
      <selection pane="bottomLeft" activeCell="A13" sqref="A13"/>
      <selection pane="bottomRight" activeCell="AP1" sqref="AP1:AW1"/>
    </sheetView>
  </sheetViews>
  <sheetFormatPr defaultRowHeight="15"/>
  <cols>
    <col min="1" max="1" width="11.42578125" style="28" customWidth="1"/>
    <col min="2" max="2" width="9.140625" style="15"/>
    <col min="3" max="6" width="9.140625" style="16"/>
    <col min="7" max="8" width="9.140625" style="32"/>
    <col min="9" max="9" width="10.140625" style="17" customWidth="1"/>
    <col min="10" max="10" width="9.140625" style="18"/>
    <col min="11" max="14" width="9.140625" style="19"/>
    <col min="15" max="16" width="9.140625" style="34"/>
    <col min="17" max="17" width="9.140625" style="20"/>
    <col min="18" max="18" width="9.140625" style="21"/>
    <col min="19" max="19" width="9.140625" style="22"/>
    <col min="20" max="20" width="13.28515625" style="22" customWidth="1"/>
    <col min="21" max="21" width="8.42578125" style="22" customWidth="1"/>
    <col min="22" max="22" width="15.28515625" style="22" customWidth="1"/>
    <col min="23" max="24" width="11" style="37" customWidth="1"/>
    <col min="25" max="25" width="9.140625" style="23"/>
    <col min="26" max="26" width="9.140625" style="24"/>
    <col min="27" max="30" width="9.140625" style="25"/>
    <col min="31" max="32" width="9.140625" style="39"/>
    <col min="33" max="33" width="9.140625" style="26"/>
    <col min="34" max="34" width="9.140625" style="44"/>
    <col min="35" max="38" width="9.140625" style="45"/>
    <col min="39" max="40" width="9.140625" style="46"/>
    <col min="41" max="41" width="9.140625" style="47"/>
    <col min="42" max="42" width="9.140625" style="48"/>
    <col min="43" max="46" width="9.140625" style="49"/>
    <col min="47" max="48" width="9.140625" style="50"/>
    <col min="49" max="49" width="9.140625" style="51"/>
    <col min="50" max="16384" width="9.140625" style="27"/>
  </cols>
  <sheetData>
    <row r="1" spans="1:49" s="1" customFormat="1" ht="15.75" thickTop="1">
      <c r="A1" s="58" t="s">
        <v>0</v>
      </c>
      <c r="B1" s="60" t="s">
        <v>6</v>
      </c>
      <c r="C1" s="61"/>
      <c r="D1" s="61"/>
      <c r="E1" s="61"/>
      <c r="F1" s="61"/>
      <c r="G1" s="61"/>
      <c r="H1" s="61"/>
      <c r="I1" s="62"/>
      <c r="J1" s="63" t="s">
        <v>7</v>
      </c>
      <c r="K1" s="64"/>
      <c r="L1" s="64"/>
      <c r="M1" s="64"/>
      <c r="N1" s="64"/>
      <c r="O1" s="64"/>
      <c r="P1" s="64"/>
      <c r="Q1" s="65"/>
      <c r="R1" s="66" t="s">
        <v>9</v>
      </c>
      <c r="S1" s="67"/>
      <c r="T1" s="67"/>
      <c r="U1" s="67"/>
      <c r="V1" s="67"/>
      <c r="W1" s="67"/>
      <c r="X1" s="67"/>
      <c r="Y1" s="68"/>
      <c r="Z1" s="69" t="s">
        <v>8</v>
      </c>
      <c r="AA1" s="70"/>
      <c r="AB1" s="70"/>
      <c r="AC1" s="70"/>
      <c r="AD1" s="70"/>
      <c r="AE1" s="70"/>
      <c r="AF1" s="70"/>
      <c r="AG1" s="71"/>
      <c r="AH1" s="52" t="s">
        <v>14</v>
      </c>
      <c r="AI1" s="53"/>
      <c r="AJ1" s="53"/>
      <c r="AK1" s="53"/>
      <c r="AL1" s="53"/>
      <c r="AM1" s="53"/>
      <c r="AN1" s="53"/>
      <c r="AO1" s="54"/>
      <c r="AP1" s="55" t="s">
        <v>15</v>
      </c>
      <c r="AQ1" s="56"/>
      <c r="AR1" s="56"/>
      <c r="AS1" s="56"/>
      <c r="AT1" s="56"/>
      <c r="AU1" s="56"/>
      <c r="AV1" s="56"/>
      <c r="AW1" s="57"/>
    </row>
    <row r="2" spans="1:49" s="14" customFormat="1">
      <c r="A2" s="59"/>
      <c r="B2" s="2" t="s">
        <v>1</v>
      </c>
      <c r="C2" s="3" t="s">
        <v>2</v>
      </c>
      <c r="D2" s="3" t="s">
        <v>3</v>
      </c>
      <c r="E2" s="3" t="s">
        <v>10</v>
      </c>
      <c r="F2" s="3" t="s">
        <v>4</v>
      </c>
      <c r="G2" s="31" t="s">
        <v>11</v>
      </c>
      <c r="H2" s="31" t="s">
        <v>13</v>
      </c>
      <c r="I2" s="4" t="s">
        <v>5</v>
      </c>
      <c r="J2" s="5" t="s">
        <v>1</v>
      </c>
      <c r="K2" s="6" t="s">
        <v>2</v>
      </c>
      <c r="L2" s="6" t="s">
        <v>3</v>
      </c>
      <c r="M2" s="6" t="s">
        <v>10</v>
      </c>
      <c r="N2" s="6" t="s">
        <v>4</v>
      </c>
      <c r="O2" s="33" t="s">
        <v>12</v>
      </c>
      <c r="P2" s="33" t="s">
        <v>13</v>
      </c>
      <c r="Q2" s="7" t="s">
        <v>5</v>
      </c>
      <c r="R2" s="8" t="s">
        <v>1</v>
      </c>
      <c r="S2" s="9" t="s">
        <v>2</v>
      </c>
      <c r="T2" s="9" t="s">
        <v>3</v>
      </c>
      <c r="U2" s="9" t="s">
        <v>10</v>
      </c>
      <c r="V2" s="9" t="s">
        <v>4</v>
      </c>
      <c r="W2" s="35" t="s">
        <v>11</v>
      </c>
      <c r="X2" s="35" t="s">
        <v>13</v>
      </c>
      <c r="Y2" s="10" t="s">
        <v>5</v>
      </c>
      <c r="Z2" s="11" t="s">
        <v>1</v>
      </c>
      <c r="AA2" s="12" t="s">
        <v>2</v>
      </c>
      <c r="AB2" s="12" t="s">
        <v>3</v>
      </c>
      <c r="AC2" s="12" t="s">
        <v>10</v>
      </c>
      <c r="AD2" s="12" t="s">
        <v>4</v>
      </c>
      <c r="AE2" s="38" t="s">
        <v>11</v>
      </c>
      <c r="AF2" s="38" t="s">
        <v>13</v>
      </c>
      <c r="AG2" s="13" t="s">
        <v>5</v>
      </c>
      <c r="AH2" s="40" t="s">
        <v>1</v>
      </c>
      <c r="AI2" s="41" t="s">
        <v>2</v>
      </c>
      <c r="AJ2" s="41" t="s">
        <v>3</v>
      </c>
      <c r="AK2" s="41" t="s">
        <v>10</v>
      </c>
      <c r="AL2" s="41" t="s">
        <v>4</v>
      </c>
      <c r="AM2" s="42" t="s">
        <v>11</v>
      </c>
      <c r="AN2" s="42" t="s">
        <v>13</v>
      </c>
      <c r="AO2" s="43" t="s">
        <v>5</v>
      </c>
      <c r="AP2" s="48" t="s">
        <v>1</v>
      </c>
      <c r="AQ2" s="49" t="s">
        <v>2</v>
      </c>
      <c r="AR2" s="49" t="s">
        <v>3</v>
      </c>
      <c r="AS2" s="49" t="s">
        <v>10</v>
      </c>
      <c r="AT2" s="49" t="s">
        <v>4</v>
      </c>
      <c r="AU2" s="50" t="s">
        <v>11</v>
      </c>
      <c r="AV2" s="50" t="s">
        <v>13</v>
      </c>
      <c r="AW2" s="51" t="s">
        <v>5</v>
      </c>
    </row>
    <row r="3" spans="1:49">
      <c r="A3" s="28">
        <v>42852</v>
      </c>
      <c r="B3" s="15">
        <v>500</v>
      </c>
      <c r="C3" s="16">
        <v>401.57</v>
      </c>
      <c r="D3" s="16">
        <f>B3/C3</f>
        <v>1.245112931742909</v>
      </c>
      <c r="E3" s="16">
        <v>500</v>
      </c>
      <c r="F3" s="16">
        <v>401.57</v>
      </c>
      <c r="J3" s="18">
        <v>500</v>
      </c>
      <c r="K3" s="19">
        <v>229.44</v>
      </c>
      <c r="L3" s="19">
        <v>2.1469999999999998</v>
      </c>
      <c r="M3" s="19">
        <v>500</v>
      </c>
      <c r="N3" s="19">
        <v>229.44</v>
      </c>
      <c r="R3" s="29">
        <v>500</v>
      </c>
      <c r="S3" s="30">
        <v>44.91</v>
      </c>
      <c r="T3" s="30">
        <v>10.97</v>
      </c>
      <c r="U3" s="30">
        <v>500</v>
      </c>
      <c r="V3" s="30">
        <v>44.91</v>
      </c>
      <c r="W3" s="36"/>
      <c r="X3" s="36"/>
    </row>
    <row r="4" spans="1:49">
      <c r="A4" s="28">
        <v>42887</v>
      </c>
      <c r="B4" s="15">
        <v>500</v>
      </c>
      <c r="C4" s="16">
        <v>398.36</v>
      </c>
      <c r="D4" s="16">
        <f>B4/C4</f>
        <v>1.2551460990059242</v>
      </c>
      <c r="E4" s="16">
        <f t="shared" ref="E4:F8" si="0">E3+B4</f>
        <v>1000</v>
      </c>
      <c r="F4" s="16">
        <f t="shared" si="0"/>
        <v>799.93000000000006</v>
      </c>
      <c r="J4" s="18">
        <v>500</v>
      </c>
      <c r="K4" s="19">
        <v>228.8</v>
      </c>
      <c r="L4" s="19">
        <v>2.153</v>
      </c>
      <c r="M4" s="19">
        <f t="shared" ref="M4:N7" si="1">M3+J4</f>
        <v>1000</v>
      </c>
      <c r="N4" s="19">
        <f t="shared" si="1"/>
        <v>458.24</v>
      </c>
      <c r="R4" s="29">
        <v>500</v>
      </c>
      <c r="S4" s="30">
        <v>44.06</v>
      </c>
      <c r="T4" s="30">
        <v>11.180999999999999</v>
      </c>
      <c r="U4" s="30">
        <v>1000</v>
      </c>
      <c r="V4" s="30">
        <f>V3+S4</f>
        <v>88.97</v>
      </c>
      <c r="W4" s="36"/>
      <c r="X4" s="36"/>
    </row>
    <row r="5" spans="1:49">
      <c r="A5" s="28">
        <v>42914</v>
      </c>
      <c r="B5" s="15">
        <v>300</v>
      </c>
      <c r="C5" s="16">
        <v>225.33</v>
      </c>
      <c r="D5" s="16">
        <v>1.3117000000000001</v>
      </c>
      <c r="E5" s="16">
        <f t="shared" si="0"/>
        <v>1300</v>
      </c>
      <c r="F5" s="16">
        <f t="shared" si="0"/>
        <v>1025.26</v>
      </c>
      <c r="J5" s="18">
        <v>300</v>
      </c>
      <c r="K5" s="19">
        <v>129.13</v>
      </c>
      <c r="L5" s="19">
        <v>2.2890000000000001</v>
      </c>
      <c r="M5" s="19">
        <f t="shared" si="1"/>
        <v>1300</v>
      </c>
      <c r="N5" s="19">
        <f t="shared" si="1"/>
        <v>587.37</v>
      </c>
      <c r="R5" s="29">
        <v>300</v>
      </c>
      <c r="S5" s="30">
        <v>24.44</v>
      </c>
      <c r="T5" s="30">
        <v>12.096</v>
      </c>
      <c r="U5" s="30">
        <f>U4+R5</f>
        <v>1300</v>
      </c>
      <c r="V5" s="30">
        <f>V4+S5</f>
        <v>113.41</v>
      </c>
      <c r="W5" s="36"/>
      <c r="X5" s="36"/>
    </row>
    <row r="6" spans="1:49">
      <c r="A6" s="28">
        <v>42944</v>
      </c>
      <c r="B6" s="15">
        <v>300</v>
      </c>
      <c r="C6" s="16">
        <v>219.92</v>
      </c>
      <c r="D6" s="16">
        <v>1.3440000000000001</v>
      </c>
      <c r="E6" s="16">
        <f t="shared" si="0"/>
        <v>1600</v>
      </c>
      <c r="F6" s="16">
        <f t="shared" si="0"/>
        <v>1245.18</v>
      </c>
      <c r="J6" s="18">
        <v>300</v>
      </c>
      <c r="K6" s="19">
        <v>128.68</v>
      </c>
      <c r="L6" s="19">
        <v>2.2970000000000002</v>
      </c>
      <c r="M6" s="19">
        <f t="shared" si="1"/>
        <v>1600</v>
      </c>
      <c r="N6" s="19">
        <f t="shared" si="1"/>
        <v>716.05</v>
      </c>
      <c r="R6" s="29">
        <v>300</v>
      </c>
      <c r="S6" s="30">
        <v>25</v>
      </c>
      <c r="T6" s="30">
        <v>11.824999999999999</v>
      </c>
      <c r="U6" s="30">
        <f>U5+R6</f>
        <v>1600</v>
      </c>
      <c r="V6" s="30">
        <f>V5+S6</f>
        <v>138.41</v>
      </c>
      <c r="W6" s="36"/>
      <c r="X6" s="36"/>
      <c r="Z6" s="24">
        <v>300</v>
      </c>
      <c r="AA6" s="25">
        <v>166.42</v>
      </c>
      <c r="AB6" s="25">
        <v>1.776</v>
      </c>
      <c r="AC6" s="25">
        <v>300</v>
      </c>
      <c r="AD6" s="25">
        <v>166.42</v>
      </c>
      <c r="AE6" s="39">
        <v>300</v>
      </c>
      <c r="AF6" s="39">
        <f>AC6/AD6</f>
        <v>1.8026679485638746</v>
      </c>
    </row>
    <row r="7" spans="1:49">
      <c r="A7" s="28">
        <v>42976</v>
      </c>
      <c r="B7" s="15">
        <v>500</v>
      </c>
      <c r="C7" s="16">
        <v>355.11</v>
      </c>
      <c r="D7" s="16">
        <v>1.3872</v>
      </c>
      <c r="E7" s="16">
        <f t="shared" si="0"/>
        <v>2100</v>
      </c>
      <c r="F7" s="16">
        <f t="shared" si="0"/>
        <v>1600.29</v>
      </c>
      <c r="J7" s="18">
        <v>500</v>
      </c>
      <c r="K7" s="19">
        <v>211.06</v>
      </c>
      <c r="L7" s="19">
        <v>2.3340000000000001</v>
      </c>
      <c r="M7" s="19">
        <f t="shared" si="1"/>
        <v>2100</v>
      </c>
      <c r="N7" s="19">
        <f t="shared" si="1"/>
        <v>927.1099999999999</v>
      </c>
      <c r="R7" s="29">
        <v>500</v>
      </c>
      <c r="S7" s="30">
        <v>40.869999999999997</v>
      </c>
      <c r="T7" s="30">
        <v>1.3480000000000001</v>
      </c>
      <c r="U7" s="30">
        <v>2100</v>
      </c>
      <c r="V7" s="30">
        <v>1590.89</v>
      </c>
      <c r="W7" s="36"/>
      <c r="X7" s="36"/>
      <c r="Z7" s="24">
        <v>500</v>
      </c>
      <c r="AA7" s="25">
        <v>263.29000000000002</v>
      </c>
      <c r="AB7" s="25">
        <v>1.871</v>
      </c>
      <c r="AC7" s="25">
        <f t="shared" ref="AC7:AD9" si="2">AC6+Z7</f>
        <v>800</v>
      </c>
      <c r="AD7" s="25">
        <f t="shared" si="2"/>
        <v>429.71000000000004</v>
      </c>
      <c r="AF7" s="39">
        <f>AC7/AD7</f>
        <v>1.8617206953526795</v>
      </c>
    </row>
    <row r="8" spans="1:49">
      <c r="A8" s="28">
        <v>43005</v>
      </c>
      <c r="B8" s="15">
        <v>500</v>
      </c>
      <c r="C8" s="16">
        <v>354.06</v>
      </c>
      <c r="D8" s="16">
        <v>1.3913</v>
      </c>
      <c r="E8" s="16">
        <f t="shared" si="0"/>
        <v>2600</v>
      </c>
      <c r="F8" s="16">
        <f t="shared" si="0"/>
        <v>1954.35</v>
      </c>
      <c r="J8" s="18">
        <v>500</v>
      </c>
      <c r="K8" s="19">
        <v>204.4</v>
      </c>
      <c r="L8" s="19">
        <v>2.41</v>
      </c>
      <c r="M8" s="19">
        <f>M7+J8</f>
        <v>2600</v>
      </c>
      <c r="N8" s="19">
        <v>1131.51</v>
      </c>
      <c r="R8" s="21">
        <v>500</v>
      </c>
      <c r="S8" s="22">
        <v>364.63</v>
      </c>
      <c r="T8" s="22">
        <v>1.351</v>
      </c>
      <c r="U8" s="22">
        <f>U7+R8</f>
        <v>2600</v>
      </c>
      <c r="V8" s="22">
        <f>V7+S8</f>
        <v>1955.52</v>
      </c>
      <c r="Z8" s="24">
        <v>500</v>
      </c>
      <c r="AA8" s="25">
        <v>266.56</v>
      </c>
      <c r="AB8" s="25">
        <v>1.8480000000000001</v>
      </c>
      <c r="AC8" s="25">
        <f t="shared" si="2"/>
        <v>1300</v>
      </c>
      <c r="AD8" s="25">
        <f t="shared" si="2"/>
        <v>696.27</v>
      </c>
      <c r="AF8" s="39">
        <f>AC8/AD8</f>
        <v>1.8670917891048013</v>
      </c>
    </row>
    <row r="9" spans="1:49">
      <c r="A9" s="28">
        <v>43033</v>
      </c>
      <c r="B9" s="15">
        <v>500</v>
      </c>
      <c r="C9" s="16">
        <v>340.06</v>
      </c>
      <c r="D9" s="16">
        <v>1.4486000000000001</v>
      </c>
      <c r="E9" s="16">
        <v>3100</v>
      </c>
      <c r="F9" s="16">
        <f>F8+C9</f>
        <v>2294.41</v>
      </c>
      <c r="G9" s="32">
        <v>3331.07</v>
      </c>
      <c r="H9" s="32">
        <f>E9/F9</f>
        <v>1.3511098713830572</v>
      </c>
      <c r="I9" s="17">
        <v>231.07</v>
      </c>
      <c r="J9" s="18">
        <v>500</v>
      </c>
      <c r="K9" s="19">
        <v>191.38</v>
      </c>
      <c r="L9" s="19">
        <v>2.6120000000000001</v>
      </c>
      <c r="M9" s="19">
        <f>M8+J9</f>
        <v>3100</v>
      </c>
      <c r="N9" s="19">
        <f>N8+K9</f>
        <v>1322.8899999999999</v>
      </c>
      <c r="O9" s="34">
        <v>3412</v>
      </c>
      <c r="P9" s="34">
        <f>M9/N9</f>
        <v>2.3433543227328051</v>
      </c>
      <c r="Q9" s="20">
        <v>312.51</v>
      </c>
      <c r="R9" s="21">
        <v>500</v>
      </c>
      <c r="S9" s="22">
        <v>338.1</v>
      </c>
      <c r="T9" s="22">
        <v>1.4570000000000001</v>
      </c>
      <c r="U9" s="22">
        <f>U8+R9</f>
        <v>3100</v>
      </c>
      <c r="V9" s="22">
        <f>V8+S9</f>
        <v>2293.62</v>
      </c>
      <c r="W9" s="37">
        <v>3349.19</v>
      </c>
      <c r="X9" s="37">
        <f>U9/V9</f>
        <v>1.3515752391416189</v>
      </c>
      <c r="Y9" s="23">
        <v>193.89</v>
      </c>
      <c r="Z9" s="24">
        <v>500</v>
      </c>
      <c r="AA9" s="25">
        <v>248.54</v>
      </c>
      <c r="AB9" s="25">
        <v>1.982</v>
      </c>
      <c r="AC9" s="25">
        <f t="shared" si="2"/>
        <v>1800</v>
      </c>
      <c r="AD9" s="25">
        <f>AD8+AA9</f>
        <v>944.81</v>
      </c>
      <c r="AE9" s="39">
        <v>1880.01</v>
      </c>
      <c r="AF9" s="39">
        <f>AC9/AD9</f>
        <v>1.9051449497782624</v>
      </c>
      <c r="AG9" s="26">
        <v>80.010000000000005</v>
      </c>
    </row>
    <row r="10" spans="1:49">
      <c r="A10" s="28">
        <v>43066</v>
      </c>
      <c r="B10" s="15">
        <v>500</v>
      </c>
      <c r="C10" s="16">
        <v>334.52</v>
      </c>
      <c r="D10" s="16">
        <v>1.4725999999999999</v>
      </c>
      <c r="E10" s="16">
        <f>E9+B10</f>
        <v>3600</v>
      </c>
      <c r="F10" s="16">
        <f>F9+C10</f>
        <v>2628.93</v>
      </c>
      <c r="G10" s="32">
        <v>3878.75</v>
      </c>
      <c r="H10" s="32">
        <f>E10/F10</f>
        <v>1.3693784163138616</v>
      </c>
      <c r="I10" s="17">
        <v>278.75</v>
      </c>
      <c r="J10" s="18">
        <v>500</v>
      </c>
      <c r="K10" s="19">
        <v>199.68</v>
      </c>
      <c r="L10" s="19">
        <v>2.4670000000000001</v>
      </c>
      <c r="M10" s="19">
        <f>M9+J10</f>
        <v>3600</v>
      </c>
      <c r="N10" s="19">
        <f>N9+K10</f>
        <v>1522.57</v>
      </c>
      <c r="O10" s="34">
        <v>3763</v>
      </c>
      <c r="P10" s="34">
        <f>M10/N10</f>
        <v>2.3644233105867056</v>
      </c>
      <c r="Q10" s="20">
        <v>163.57</v>
      </c>
      <c r="R10" s="21">
        <v>1000</v>
      </c>
      <c r="S10" s="22">
        <v>694.8</v>
      </c>
      <c r="T10" s="22">
        <v>1.4179999999999999</v>
      </c>
      <c r="U10" s="22">
        <f>U9+R10</f>
        <v>4100</v>
      </c>
      <c r="V10" s="22">
        <f>V9+S10</f>
        <v>2988.42</v>
      </c>
      <c r="W10" s="37">
        <v>4285.18</v>
      </c>
      <c r="X10" s="37">
        <f>U10/V10</f>
        <v>1.3719624416915961</v>
      </c>
      <c r="Y10" s="23">
        <v>129.88</v>
      </c>
      <c r="Z10" s="24">
        <v>500</v>
      </c>
      <c r="AA10" s="25">
        <v>252.75</v>
      </c>
      <c r="AB10" s="25">
        <v>1.9490000000000001</v>
      </c>
      <c r="AC10" s="25">
        <f>AC9+Z10</f>
        <v>2300</v>
      </c>
      <c r="AD10" s="25">
        <f>AD9+AA10</f>
        <v>1197.56</v>
      </c>
      <c r="AE10" s="39">
        <v>2341.4299999999998</v>
      </c>
      <c r="AF10" s="39">
        <f>AC10/AD10</f>
        <v>1.9205718293864191</v>
      </c>
      <c r="AG10" s="26">
        <v>41.43</v>
      </c>
      <c r="AH10" s="44">
        <v>500</v>
      </c>
      <c r="AK10" s="45">
        <f>AK9+AH10</f>
        <v>500</v>
      </c>
      <c r="AM10" s="46">
        <v>500</v>
      </c>
      <c r="AO10" s="47">
        <v>0</v>
      </c>
      <c r="AP10" s="48">
        <v>500</v>
      </c>
      <c r="AS10" s="49">
        <f>AS9+AP10</f>
        <v>500</v>
      </c>
      <c r="AU10" s="50">
        <v>500</v>
      </c>
      <c r="AW10" s="51">
        <v>0</v>
      </c>
    </row>
  </sheetData>
  <mergeCells count="7">
    <mergeCell ref="AH1:AO1"/>
    <mergeCell ref="AP1:AW1"/>
    <mergeCell ref="A1:A2"/>
    <mergeCell ref="B1:I1"/>
    <mergeCell ref="J1:Q1"/>
    <mergeCell ref="R1:Y1"/>
    <mergeCell ref="Z1:A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W10"/>
  <sheetViews>
    <sheetView workbookViewId="0">
      <selection activeCell="A3" sqref="A3:XFD10"/>
    </sheetView>
  </sheetViews>
  <sheetFormatPr defaultRowHeight="15"/>
  <sheetData>
    <row r="3" spans="1:49" s="27" customFormat="1">
      <c r="A3" s="28">
        <v>42852</v>
      </c>
      <c r="B3" s="15">
        <v>500</v>
      </c>
      <c r="C3" s="16">
        <v>401.57</v>
      </c>
      <c r="D3" s="16">
        <f>B3/C3</f>
        <v>1.245112931742909</v>
      </c>
      <c r="E3" s="16">
        <v>500</v>
      </c>
      <c r="F3" s="16">
        <v>401.57</v>
      </c>
      <c r="G3" s="32"/>
      <c r="H3" s="32"/>
      <c r="I3" s="17"/>
      <c r="J3" s="18">
        <v>500</v>
      </c>
      <c r="K3" s="19">
        <v>229.44</v>
      </c>
      <c r="L3" s="19">
        <v>2.1469999999999998</v>
      </c>
      <c r="M3" s="19">
        <v>500</v>
      </c>
      <c r="N3" s="19">
        <v>229.44</v>
      </c>
      <c r="O3" s="34"/>
      <c r="P3" s="34"/>
      <c r="Q3" s="20"/>
      <c r="R3" s="29">
        <v>500</v>
      </c>
      <c r="S3" s="30">
        <v>44.91</v>
      </c>
      <c r="T3" s="30">
        <v>10.97</v>
      </c>
      <c r="U3" s="30">
        <v>500</v>
      </c>
      <c r="V3" s="30">
        <v>44.91</v>
      </c>
      <c r="W3" s="36"/>
      <c r="X3" s="36"/>
      <c r="Y3" s="23"/>
      <c r="Z3" s="24"/>
      <c r="AA3" s="25"/>
      <c r="AB3" s="25"/>
      <c r="AC3" s="25"/>
      <c r="AD3" s="25"/>
      <c r="AE3" s="39"/>
      <c r="AF3" s="39"/>
      <c r="AG3" s="26"/>
      <c r="AH3" s="44"/>
      <c r="AI3" s="45"/>
      <c r="AJ3" s="45"/>
      <c r="AK3" s="45"/>
      <c r="AL3" s="45"/>
      <c r="AM3" s="46"/>
      <c r="AN3" s="46"/>
      <c r="AO3" s="47"/>
      <c r="AP3" s="48"/>
      <c r="AQ3" s="49"/>
      <c r="AR3" s="49"/>
      <c r="AS3" s="49"/>
      <c r="AT3" s="49"/>
      <c r="AU3" s="50"/>
      <c r="AV3" s="50"/>
      <c r="AW3" s="51"/>
    </row>
    <row r="4" spans="1:49" s="27" customFormat="1">
      <c r="A4" s="28">
        <v>42887</v>
      </c>
      <c r="B4" s="15">
        <v>500</v>
      </c>
      <c r="C4" s="16">
        <v>398.36</v>
      </c>
      <c r="D4" s="16">
        <f>B4/C4</f>
        <v>1.2551460990059242</v>
      </c>
      <c r="E4" s="16">
        <f t="shared" ref="E4:F8" si="0">E3+B4</f>
        <v>1000</v>
      </c>
      <c r="F4" s="16">
        <f t="shared" si="0"/>
        <v>799.93000000000006</v>
      </c>
      <c r="G4" s="32"/>
      <c r="H4" s="32"/>
      <c r="I4" s="17"/>
      <c r="J4" s="18">
        <v>500</v>
      </c>
      <c r="K4" s="19">
        <v>228.8</v>
      </c>
      <c r="L4" s="19">
        <v>2.153</v>
      </c>
      <c r="M4" s="19">
        <f t="shared" ref="M4:N7" si="1">M3+J4</f>
        <v>1000</v>
      </c>
      <c r="N4" s="19">
        <f t="shared" si="1"/>
        <v>458.24</v>
      </c>
      <c r="O4" s="34"/>
      <c r="P4" s="34"/>
      <c r="Q4" s="20"/>
      <c r="R4" s="29">
        <v>500</v>
      </c>
      <c r="S4" s="30">
        <v>44.06</v>
      </c>
      <c r="T4" s="30">
        <v>11.180999999999999</v>
      </c>
      <c r="U4" s="30">
        <v>1000</v>
      </c>
      <c r="V4" s="30">
        <f>V3+S4</f>
        <v>88.97</v>
      </c>
      <c r="W4" s="36"/>
      <c r="X4" s="36"/>
      <c r="Y4" s="23"/>
      <c r="Z4" s="24"/>
      <c r="AA4" s="25"/>
      <c r="AB4" s="25"/>
      <c r="AC4" s="25"/>
      <c r="AD4" s="25"/>
      <c r="AE4" s="39"/>
      <c r="AF4" s="39"/>
      <c r="AG4" s="26"/>
      <c r="AH4" s="44"/>
      <c r="AI4" s="45"/>
      <c r="AJ4" s="45"/>
      <c r="AK4" s="45"/>
      <c r="AL4" s="45"/>
      <c r="AM4" s="46"/>
      <c r="AN4" s="46"/>
      <c r="AO4" s="47"/>
      <c r="AP4" s="48"/>
      <c r="AQ4" s="49"/>
      <c r="AR4" s="49"/>
      <c r="AS4" s="49"/>
      <c r="AT4" s="49"/>
      <c r="AU4" s="50"/>
      <c r="AV4" s="50"/>
      <c r="AW4" s="51"/>
    </row>
    <row r="5" spans="1:49" s="27" customFormat="1">
      <c r="A5" s="28">
        <v>42914</v>
      </c>
      <c r="B5" s="15">
        <v>300</v>
      </c>
      <c r="C5" s="16">
        <v>225.33</v>
      </c>
      <c r="D5" s="16">
        <v>1.3117000000000001</v>
      </c>
      <c r="E5" s="16">
        <f t="shared" si="0"/>
        <v>1300</v>
      </c>
      <c r="F5" s="16">
        <f t="shared" si="0"/>
        <v>1025.26</v>
      </c>
      <c r="G5" s="32"/>
      <c r="H5" s="32"/>
      <c r="I5" s="17"/>
      <c r="J5" s="18">
        <v>300</v>
      </c>
      <c r="K5" s="19">
        <v>129.13</v>
      </c>
      <c r="L5" s="19">
        <v>2.2890000000000001</v>
      </c>
      <c r="M5" s="19">
        <f t="shared" si="1"/>
        <v>1300</v>
      </c>
      <c r="N5" s="19">
        <f t="shared" si="1"/>
        <v>587.37</v>
      </c>
      <c r="O5" s="34"/>
      <c r="P5" s="34"/>
      <c r="Q5" s="20"/>
      <c r="R5" s="29">
        <v>300</v>
      </c>
      <c r="S5" s="30">
        <v>24.44</v>
      </c>
      <c r="T5" s="30">
        <v>12.096</v>
      </c>
      <c r="U5" s="30">
        <f>U4+R5</f>
        <v>1300</v>
      </c>
      <c r="V5" s="30">
        <f>V4+S5</f>
        <v>113.41</v>
      </c>
      <c r="W5" s="36"/>
      <c r="X5" s="36"/>
      <c r="Y5" s="23"/>
      <c r="Z5" s="24"/>
      <c r="AA5" s="25"/>
      <c r="AB5" s="25"/>
      <c r="AC5" s="25"/>
      <c r="AD5" s="25"/>
      <c r="AE5" s="39"/>
      <c r="AF5" s="39"/>
      <c r="AG5" s="26"/>
      <c r="AH5" s="44"/>
      <c r="AI5" s="45"/>
      <c r="AJ5" s="45"/>
      <c r="AK5" s="45"/>
      <c r="AL5" s="45"/>
      <c r="AM5" s="46"/>
      <c r="AN5" s="46"/>
      <c r="AO5" s="47"/>
      <c r="AP5" s="48"/>
      <c r="AQ5" s="49"/>
      <c r="AR5" s="49"/>
      <c r="AS5" s="49"/>
      <c r="AT5" s="49"/>
      <c r="AU5" s="50"/>
      <c r="AV5" s="50"/>
      <c r="AW5" s="51"/>
    </row>
    <row r="6" spans="1:49" s="27" customFormat="1">
      <c r="A6" s="28">
        <v>42944</v>
      </c>
      <c r="B6" s="15">
        <v>300</v>
      </c>
      <c r="C6" s="16">
        <v>219.92</v>
      </c>
      <c r="D6" s="16">
        <v>1.3440000000000001</v>
      </c>
      <c r="E6" s="16">
        <f t="shared" si="0"/>
        <v>1600</v>
      </c>
      <c r="F6" s="16">
        <f t="shared" si="0"/>
        <v>1245.18</v>
      </c>
      <c r="G6" s="32"/>
      <c r="H6" s="32"/>
      <c r="I6" s="17"/>
      <c r="J6" s="18">
        <v>300</v>
      </c>
      <c r="K6" s="19">
        <v>128.68</v>
      </c>
      <c r="L6" s="19">
        <v>2.2970000000000002</v>
      </c>
      <c r="M6" s="19">
        <f t="shared" si="1"/>
        <v>1600</v>
      </c>
      <c r="N6" s="19">
        <f t="shared" si="1"/>
        <v>716.05</v>
      </c>
      <c r="O6" s="34"/>
      <c r="P6" s="34"/>
      <c r="Q6" s="20"/>
      <c r="R6" s="29">
        <v>300</v>
      </c>
      <c r="S6" s="30">
        <v>25</v>
      </c>
      <c r="T6" s="30">
        <v>11.824999999999999</v>
      </c>
      <c r="U6" s="30">
        <f>U5+R6</f>
        <v>1600</v>
      </c>
      <c r="V6" s="30">
        <f>V5+S6</f>
        <v>138.41</v>
      </c>
      <c r="W6" s="36"/>
      <c r="X6" s="36"/>
      <c r="Y6" s="23"/>
      <c r="Z6" s="24">
        <v>300</v>
      </c>
      <c r="AA6" s="25">
        <v>166.42</v>
      </c>
      <c r="AB6" s="25">
        <v>1.776</v>
      </c>
      <c r="AC6" s="25">
        <v>300</v>
      </c>
      <c r="AD6" s="25">
        <v>166.42</v>
      </c>
      <c r="AE6" s="39">
        <v>300</v>
      </c>
      <c r="AF6" s="39">
        <f>AC6/AD6</f>
        <v>1.8026679485638746</v>
      </c>
      <c r="AG6" s="26"/>
      <c r="AH6" s="44"/>
      <c r="AI6" s="45"/>
      <c r="AJ6" s="45"/>
      <c r="AK6" s="45"/>
      <c r="AL6" s="45"/>
      <c r="AM6" s="46"/>
      <c r="AN6" s="46"/>
      <c r="AO6" s="47"/>
      <c r="AP6" s="48"/>
      <c r="AQ6" s="49"/>
      <c r="AR6" s="49"/>
      <c r="AS6" s="49"/>
      <c r="AT6" s="49"/>
      <c r="AU6" s="50"/>
      <c r="AV6" s="50"/>
      <c r="AW6" s="51"/>
    </row>
    <row r="7" spans="1:49" s="27" customFormat="1">
      <c r="A7" s="28">
        <v>42976</v>
      </c>
      <c r="B7" s="15">
        <v>500</v>
      </c>
      <c r="C7" s="16">
        <v>355.11</v>
      </c>
      <c r="D7" s="16">
        <v>1.3872</v>
      </c>
      <c r="E7" s="16">
        <f t="shared" si="0"/>
        <v>2100</v>
      </c>
      <c r="F7" s="16">
        <f t="shared" si="0"/>
        <v>1600.29</v>
      </c>
      <c r="G7" s="32"/>
      <c r="H7" s="32"/>
      <c r="I7" s="17"/>
      <c r="J7" s="18">
        <v>500</v>
      </c>
      <c r="K7" s="19">
        <v>211.06</v>
      </c>
      <c r="L7" s="19">
        <v>2.3340000000000001</v>
      </c>
      <c r="M7" s="19">
        <f t="shared" si="1"/>
        <v>2100</v>
      </c>
      <c r="N7" s="19">
        <f t="shared" si="1"/>
        <v>927.1099999999999</v>
      </c>
      <c r="O7" s="34"/>
      <c r="P7" s="34"/>
      <c r="Q7" s="20"/>
      <c r="R7" s="29">
        <v>500</v>
      </c>
      <c r="S7" s="30">
        <v>40.869999999999997</v>
      </c>
      <c r="T7" s="30">
        <v>1.3480000000000001</v>
      </c>
      <c r="U7" s="30">
        <v>2100</v>
      </c>
      <c r="V7" s="30">
        <v>1590.89</v>
      </c>
      <c r="W7" s="36"/>
      <c r="X7" s="36"/>
      <c r="Y7" s="23"/>
      <c r="Z7" s="24">
        <v>500</v>
      </c>
      <c r="AA7" s="25">
        <v>263.29000000000002</v>
      </c>
      <c r="AB7" s="25">
        <v>1.871</v>
      </c>
      <c r="AC7" s="25">
        <f t="shared" ref="AC7:AD9" si="2">AC6+Z7</f>
        <v>800</v>
      </c>
      <c r="AD7" s="25">
        <f t="shared" si="2"/>
        <v>429.71000000000004</v>
      </c>
      <c r="AE7" s="39"/>
      <c r="AF7" s="39">
        <f>AC7/AD7</f>
        <v>1.8617206953526795</v>
      </c>
      <c r="AG7" s="26"/>
      <c r="AH7" s="44"/>
      <c r="AI7" s="45"/>
      <c r="AJ7" s="45"/>
      <c r="AK7" s="45"/>
      <c r="AL7" s="45"/>
      <c r="AM7" s="46"/>
      <c r="AN7" s="46"/>
      <c r="AO7" s="47"/>
      <c r="AP7" s="48"/>
      <c r="AQ7" s="49"/>
      <c r="AR7" s="49"/>
      <c r="AS7" s="49"/>
      <c r="AT7" s="49"/>
      <c r="AU7" s="50"/>
      <c r="AV7" s="50"/>
      <c r="AW7" s="51"/>
    </row>
    <row r="8" spans="1:49" s="27" customFormat="1">
      <c r="A8" s="28">
        <v>43005</v>
      </c>
      <c r="B8" s="15">
        <v>500</v>
      </c>
      <c r="C8" s="16">
        <v>354.06</v>
      </c>
      <c r="D8" s="16">
        <v>1.3913</v>
      </c>
      <c r="E8" s="16">
        <f t="shared" si="0"/>
        <v>2600</v>
      </c>
      <c r="F8" s="16">
        <f t="shared" si="0"/>
        <v>1954.35</v>
      </c>
      <c r="G8" s="32"/>
      <c r="H8" s="32"/>
      <c r="I8" s="17"/>
      <c r="J8" s="18">
        <v>500</v>
      </c>
      <c r="K8" s="19">
        <v>204.4</v>
      </c>
      <c r="L8" s="19">
        <v>2.41</v>
      </c>
      <c r="M8" s="19">
        <f>M7+J8</f>
        <v>2600</v>
      </c>
      <c r="N8" s="19">
        <v>1131.51</v>
      </c>
      <c r="O8" s="34"/>
      <c r="P8" s="34"/>
      <c r="Q8" s="20"/>
      <c r="R8" s="21">
        <v>500</v>
      </c>
      <c r="S8" s="22">
        <v>364.63</v>
      </c>
      <c r="T8" s="22">
        <v>1.351</v>
      </c>
      <c r="U8" s="22">
        <f>U7+R8</f>
        <v>2600</v>
      </c>
      <c r="V8" s="22">
        <f>V7+S8</f>
        <v>1955.52</v>
      </c>
      <c r="W8" s="37"/>
      <c r="X8" s="37"/>
      <c r="Y8" s="23"/>
      <c r="Z8" s="24">
        <v>500</v>
      </c>
      <c r="AA8" s="25">
        <v>266.56</v>
      </c>
      <c r="AB8" s="25">
        <v>1.8480000000000001</v>
      </c>
      <c r="AC8" s="25">
        <f t="shared" si="2"/>
        <v>1300</v>
      </c>
      <c r="AD8" s="25">
        <f t="shared" si="2"/>
        <v>696.27</v>
      </c>
      <c r="AE8" s="39"/>
      <c r="AF8" s="39">
        <f>AC8/AD8</f>
        <v>1.8670917891048013</v>
      </c>
      <c r="AG8" s="26"/>
      <c r="AH8" s="44"/>
      <c r="AI8" s="45"/>
      <c r="AJ8" s="45"/>
      <c r="AK8" s="45"/>
      <c r="AL8" s="45"/>
      <c r="AM8" s="46"/>
      <c r="AN8" s="46"/>
      <c r="AO8" s="47"/>
      <c r="AP8" s="48"/>
      <c r="AQ8" s="49"/>
      <c r="AR8" s="49"/>
      <c r="AS8" s="49"/>
      <c r="AT8" s="49"/>
      <c r="AU8" s="50"/>
      <c r="AV8" s="50"/>
      <c r="AW8" s="51"/>
    </row>
    <row r="9" spans="1:49" s="27" customFormat="1">
      <c r="A9" s="28">
        <v>43033</v>
      </c>
      <c r="B9" s="15">
        <v>500</v>
      </c>
      <c r="C9" s="16">
        <v>340.06</v>
      </c>
      <c r="D9" s="16">
        <v>1.4486000000000001</v>
      </c>
      <c r="E9" s="16">
        <v>3100</v>
      </c>
      <c r="F9" s="16">
        <f>F8+C9</f>
        <v>2294.41</v>
      </c>
      <c r="G9" s="32">
        <v>3331.07</v>
      </c>
      <c r="H9" s="32">
        <f>E9/F9</f>
        <v>1.3511098713830572</v>
      </c>
      <c r="I9" s="17">
        <v>231.07</v>
      </c>
      <c r="J9" s="18">
        <v>500</v>
      </c>
      <c r="K9" s="19">
        <v>191.38</v>
      </c>
      <c r="L9" s="19">
        <v>2.6120000000000001</v>
      </c>
      <c r="M9" s="19">
        <f>M8+J9</f>
        <v>3100</v>
      </c>
      <c r="N9" s="19">
        <f>N8+K9</f>
        <v>1322.8899999999999</v>
      </c>
      <c r="O9" s="34">
        <v>3412</v>
      </c>
      <c r="P9" s="34">
        <f>M9/N9</f>
        <v>2.3433543227328051</v>
      </c>
      <c r="Q9" s="20">
        <v>312.51</v>
      </c>
      <c r="R9" s="21">
        <v>500</v>
      </c>
      <c r="S9" s="22">
        <v>338.1</v>
      </c>
      <c r="T9" s="22">
        <v>1.4570000000000001</v>
      </c>
      <c r="U9" s="22">
        <f>U8+R9</f>
        <v>3100</v>
      </c>
      <c r="V9" s="22">
        <f>V8+S9</f>
        <v>2293.62</v>
      </c>
      <c r="W9" s="37">
        <v>3349.19</v>
      </c>
      <c r="X9" s="37">
        <f>U9/V9</f>
        <v>1.3515752391416189</v>
      </c>
      <c r="Y9" s="23">
        <v>193.89</v>
      </c>
      <c r="Z9" s="24">
        <v>500</v>
      </c>
      <c r="AA9" s="25">
        <v>248.54</v>
      </c>
      <c r="AB9" s="25">
        <v>1.982</v>
      </c>
      <c r="AC9" s="25">
        <f t="shared" si="2"/>
        <v>1800</v>
      </c>
      <c r="AD9" s="25">
        <f t="shared" si="2"/>
        <v>944.81</v>
      </c>
      <c r="AE9" s="39">
        <v>1880.01</v>
      </c>
      <c r="AF9" s="39">
        <f>AC9/AD9</f>
        <v>1.9051449497782624</v>
      </c>
      <c r="AG9" s="26">
        <v>80.010000000000005</v>
      </c>
      <c r="AH9" s="44"/>
      <c r="AI9" s="45"/>
      <c r="AJ9" s="45"/>
      <c r="AK9" s="45"/>
      <c r="AL9" s="45"/>
      <c r="AM9" s="46"/>
      <c r="AN9" s="46"/>
      <c r="AO9" s="47"/>
      <c r="AP9" s="48"/>
      <c r="AQ9" s="49"/>
      <c r="AR9" s="49"/>
      <c r="AS9" s="49"/>
      <c r="AT9" s="49"/>
      <c r="AU9" s="50"/>
      <c r="AV9" s="50"/>
      <c r="AW9" s="51"/>
    </row>
    <row r="10" spans="1:49" s="27" customFormat="1">
      <c r="A10" s="28">
        <v>43066</v>
      </c>
      <c r="B10" s="15">
        <v>500</v>
      </c>
      <c r="C10" s="16">
        <v>334.52</v>
      </c>
      <c r="D10" s="16">
        <v>1.4725999999999999</v>
      </c>
      <c r="E10" s="16">
        <f>E9+B10</f>
        <v>3600</v>
      </c>
      <c r="F10" s="16">
        <f>F9+C10</f>
        <v>2628.93</v>
      </c>
      <c r="G10" s="32">
        <v>3878.75</v>
      </c>
      <c r="H10" s="32">
        <f>E10/F10</f>
        <v>1.3693784163138616</v>
      </c>
      <c r="I10" s="17">
        <v>278.75</v>
      </c>
      <c r="J10" s="18">
        <v>500</v>
      </c>
      <c r="K10" s="19"/>
      <c r="L10" s="19"/>
      <c r="M10" s="19">
        <f>M9+J10</f>
        <v>3600</v>
      </c>
      <c r="N10" s="19"/>
      <c r="O10" s="34">
        <v>3763</v>
      </c>
      <c r="P10" s="34"/>
      <c r="Q10" s="20">
        <v>163.57</v>
      </c>
      <c r="R10" s="21">
        <v>1000</v>
      </c>
      <c r="S10" s="22"/>
      <c r="T10" s="22"/>
      <c r="U10" s="22">
        <f>U9+R10</f>
        <v>4100</v>
      </c>
      <c r="V10" s="22"/>
      <c r="W10" s="37">
        <v>4285.18</v>
      </c>
      <c r="X10" s="37"/>
      <c r="Y10" s="23">
        <v>129.88</v>
      </c>
      <c r="Z10" s="24">
        <v>500</v>
      </c>
      <c r="AA10" s="25"/>
      <c r="AB10" s="25"/>
      <c r="AC10" s="25">
        <f>AC9+Z10</f>
        <v>2300</v>
      </c>
      <c r="AD10" s="25"/>
      <c r="AE10" s="39">
        <v>2341.4299999999998</v>
      </c>
      <c r="AF10" s="39"/>
      <c r="AG10" s="26">
        <v>41.43</v>
      </c>
      <c r="AH10" s="44">
        <v>500</v>
      </c>
      <c r="AI10" s="45"/>
      <c r="AJ10" s="45"/>
      <c r="AK10" s="45">
        <f>AK9+AH10</f>
        <v>500</v>
      </c>
      <c r="AL10" s="45"/>
      <c r="AM10" s="46">
        <v>500</v>
      </c>
      <c r="AN10" s="46"/>
      <c r="AO10" s="47">
        <v>0</v>
      </c>
      <c r="AP10" s="48">
        <v>500</v>
      </c>
      <c r="AQ10" s="49"/>
      <c r="AR10" s="49"/>
      <c r="AS10" s="49">
        <f>AS9+AP10</f>
        <v>500</v>
      </c>
      <c r="AT10" s="49"/>
      <c r="AU10" s="50">
        <v>500</v>
      </c>
      <c r="AV10" s="50"/>
      <c r="AW10" s="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A2" sqref="A1:H1048576"/>
    </sheetView>
  </sheetViews>
  <sheetFormatPr defaultRowHeight="15"/>
  <cols>
    <col min="1" max="1" width="9.140625" style="15"/>
    <col min="2" max="5" width="9.140625" style="16"/>
    <col min="6" max="7" width="9.140625" style="32"/>
    <col min="8" max="8" width="10.140625" style="17" customWidth="1"/>
  </cols>
  <sheetData>
    <row r="1" spans="1:8" ht="15.75" thickTop="1">
      <c r="A1" s="60" t="s">
        <v>6</v>
      </c>
      <c r="B1" s="61"/>
      <c r="C1" s="61"/>
      <c r="D1" s="61"/>
      <c r="E1" s="61"/>
      <c r="F1" s="61"/>
      <c r="G1" s="61"/>
      <c r="H1" s="62"/>
    </row>
    <row r="2" spans="1:8">
      <c r="A2" s="2" t="s">
        <v>1</v>
      </c>
      <c r="B2" s="3" t="s">
        <v>2</v>
      </c>
      <c r="C2" s="3" t="s">
        <v>3</v>
      </c>
      <c r="D2" s="3" t="s">
        <v>10</v>
      </c>
      <c r="E2" s="3" t="s">
        <v>4</v>
      </c>
      <c r="F2" s="31" t="s">
        <v>11</v>
      </c>
      <c r="G2" s="31" t="s">
        <v>13</v>
      </c>
      <c r="H2" s="4" t="s">
        <v>5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Jinqing Yan</dc:creator>
  <cp:lastModifiedBy>Jinqing Yan</cp:lastModifiedBy>
  <dcterms:created xsi:type="dcterms:W3CDTF">2017-10-24T05:07:43Z</dcterms:created>
  <dcterms:modified xsi:type="dcterms:W3CDTF">2017-11-29T01:15:14Z</dcterms:modified>
</cp:coreProperties>
</file>