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9e8a8d78228279e4/Documents/Consulting/2022 Clinic Contraceptive Study/"/>
    </mc:Choice>
  </mc:AlternateContent>
  <xr:revisionPtr revIDLastSave="1" documentId="13_ncr:1_{03E33241-0E41-4394-B883-BFF02C4E5864}" xr6:coauthVersionLast="47" xr6:coauthVersionMax="47" xr10:uidLastSave="{6E647DEE-A22E-4179-88B1-ABDA33126AB4}"/>
  <bookViews>
    <workbookView xWindow="28680" yWindow="-120" windowWidth="29040" windowHeight="15720" xr2:uid="{00000000-000D-0000-FFFF-FFFF00000000}"/>
  </bookViews>
  <sheets>
    <sheet name="Data_ for_STATA" sheetId="4" r:id="rId1"/>
    <sheet name="combined data" sheetId="1" r:id="rId2"/>
    <sheet name="ACS 0101.5Y2010 femaleage 15-44" sheetId="3" r:id="rId3"/>
    <sheet name="percent poverty work sheet" sheetId="2" r:id="rId4"/>
    <sheet name="Totals" sheetId="8" r:id="rId5"/>
    <sheet name="Metro" sheetId="11" r:id="rId6"/>
    <sheet name="Sheet1" sheetId="10" r:id="rId7"/>
    <sheet name="Deliveries by County" sheetId="6" r:id="rId8"/>
    <sheet name="Health Services Region" sheetId="5" r:id="rId9"/>
    <sheet name="HSR Data" sheetId="7" r:id="rId10"/>
    <sheet name="Nat'l" sheetId="9" r:id="rId11"/>
  </sheets>
  <definedNames>
    <definedName name="_xlnm._FilterDatabase" localSheetId="0" hidden="1">'Data_ for_STATA'!$DB$1:$DB$260</definedName>
    <definedName name="_xlnm._FilterDatabase" localSheetId="8" hidden="1">'Health Services Region'!$C$2:$C$256</definedName>
    <definedName name="_IDX1" localSheetId="7">'Deliveries by County'!#REF!</definedName>
    <definedName name="_IDX49" localSheetId="7">'Deliveries by County'!#REF!</definedName>
    <definedName name="_IDX73" localSheetId="7">'Deliveries by County'!#REF!</definedName>
    <definedName name="_xlnm.Print_Titles" localSheetId="7">'Deliveries by County'!$A:$A,'Deliveries by County'!$1:$6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84" i="11" l="1"/>
  <c r="AV83" i="11"/>
  <c r="AV82" i="11"/>
  <c r="AV81" i="11"/>
  <c r="AV80" i="11"/>
  <c r="AV76" i="11"/>
  <c r="AV75" i="11"/>
  <c r="AV74" i="11"/>
  <c r="AV73" i="11"/>
  <c r="AV72" i="11"/>
  <c r="BA84" i="11"/>
  <c r="BA83" i="11"/>
  <c r="BA82" i="11"/>
  <c r="BA81" i="11"/>
  <c r="BA80" i="11"/>
  <c r="BA76" i="11"/>
  <c r="BA74" i="11"/>
  <c r="BA73" i="11"/>
  <c r="BA72" i="11"/>
  <c r="AX84" i="11"/>
  <c r="AX83" i="11"/>
  <c r="AX82" i="11"/>
  <c r="AX81" i="11"/>
  <c r="AX80" i="11"/>
  <c r="AX76" i="11"/>
  <c r="AX75" i="11"/>
  <c r="AX74" i="11"/>
  <c r="AX73" i="11"/>
  <c r="AX72" i="11"/>
  <c r="BC84" i="11"/>
  <c r="BC83" i="11"/>
  <c r="BC82" i="11"/>
  <c r="BC81" i="11"/>
  <c r="BC80" i="11"/>
  <c r="BC76" i="11"/>
  <c r="BC74" i="11"/>
  <c r="BC73" i="11"/>
  <c r="BC72" i="11"/>
  <c r="BA16" i="11"/>
  <c r="BC24" i="11"/>
  <c r="BC23" i="11"/>
  <c r="BC22" i="11"/>
  <c r="BC21" i="11"/>
  <c r="BC20" i="11"/>
  <c r="BC15" i="11"/>
  <c r="BC14" i="11"/>
  <c r="BC13" i="11"/>
  <c r="BC17" i="11" s="1"/>
  <c r="BC8" i="11"/>
  <c r="BC7" i="11"/>
  <c r="BC6" i="11"/>
  <c r="BC5" i="11"/>
  <c r="BC4" i="11"/>
  <c r="AX24" i="11"/>
  <c r="AX23" i="11"/>
  <c r="AX22" i="11"/>
  <c r="AX21" i="11"/>
  <c r="AX20" i="11"/>
  <c r="AX17" i="11"/>
  <c r="AX16" i="11"/>
  <c r="AX15" i="11"/>
  <c r="AX14" i="11"/>
  <c r="AX13" i="11"/>
  <c r="AX8" i="11"/>
  <c r="AX7" i="11"/>
  <c r="AX6" i="11"/>
  <c r="AX5" i="11"/>
  <c r="BA24" i="11"/>
  <c r="BA23" i="11"/>
  <c r="BA22" i="11"/>
  <c r="BA21" i="11"/>
  <c r="BA20" i="11"/>
  <c r="BA17" i="11"/>
  <c r="BA15" i="11"/>
  <c r="BA14" i="11"/>
  <c r="BA13" i="11"/>
  <c r="BA8" i="11"/>
  <c r="BA7" i="11"/>
  <c r="BA6" i="11"/>
  <c r="BA5" i="11"/>
  <c r="BA4" i="11"/>
  <c r="AV24" i="11"/>
  <c r="AV23" i="11"/>
  <c r="AV22" i="11"/>
  <c r="AV21" i="11"/>
  <c r="AV20" i="11"/>
  <c r="AV17" i="11"/>
  <c r="AV16" i="11"/>
  <c r="AV15" i="11"/>
  <c r="AV14" i="11"/>
  <c r="AV13" i="11"/>
  <c r="AV8" i="11"/>
  <c r="AV7" i="11"/>
  <c r="AV6" i="11"/>
  <c r="AV5" i="11"/>
  <c r="AX4" i="11"/>
  <c r="AV4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17" i="11"/>
  <c r="B17" i="11"/>
  <c r="C16" i="11"/>
  <c r="B16" i="11"/>
  <c r="C15" i="11"/>
  <c r="B15" i="11"/>
  <c r="C14" i="11"/>
  <c r="B14" i="11"/>
  <c r="C13" i="11"/>
  <c r="B13" i="11"/>
  <c r="C9" i="11"/>
  <c r="B9" i="11"/>
  <c r="C8" i="11"/>
  <c r="B8" i="11"/>
  <c r="C7" i="11"/>
  <c r="B7" i="11"/>
  <c r="C6" i="11"/>
  <c r="B6" i="11"/>
  <c r="C5" i="11"/>
  <c r="B5" i="11"/>
  <c r="C4" i="11"/>
  <c r="B4" i="11"/>
  <c r="J57" i="11"/>
  <c r="J56" i="11"/>
  <c r="J55" i="11"/>
  <c r="J54" i="11"/>
  <c r="J53" i="11"/>
  <c r="J49" i="11"/>
  <c r="J48" i="11"/>
  <c r="J47" i="11"/>
  <c r="J46" i="11"/>
  <c r="J45" i="11"/>
  <c r="J41" i="11"/>
  <c r="G41" i="11"/>
  <c r="D41" i="11"/>
  <c r="T39" i="11"/>
  <c r="T38" i="11"/>
  <c r="T37" i="11"/>
  <c r="T36" i="11"/>
  <c r="T35" i="11"/>
  <c r="J35" i="11"/>
  <c r="L34" i="11" s="1"/>
  <c r="G35" i="11"/>
  <c r="D35" i="11"/>
  <c r="K34" i="11"/>
  <c r="K33" i="11"/>
  <c r="T32" i="11"/>
  <c r="K32" i="11"/>
  <c r="T31" i="11"/>
  <c r="K31" i="11"/>
  <c r="T30" i="11"/>
  <c r="K30" i="11"/>
  <c r="T29" i="11"/>
  <c r="T28" i="11"/>
  <c r="J27" i="11"/>
  <c r="L24" i="11" s="1"/>
  <c r="G27" i="11"/>
  <c r="D27" i="11"/>
  <c r="K17" i="11"/>
  <c r="K16" i="11"/>
  <c r="K15" i="11"/>
  <c r="K14" i="11"/>
  <c r="K13" i="11"/>
  <c r="K12" i="11"/>
  <c r="K9" i="11"/>
  <c r="T8" i="11"/>
  <c r="K8" i="11"/>
  <c r="T7" i="11"/>
  <c r="K7" i="11"/>
  <c r="T6" i="11"/>
  <c r="K6" i="11"/>
  <c r="T5" i="11"/>
  <c r="K5" i="11"/>
  <c r="T4" i="11"/>
  <c r="L22" i="11" l="1"/>
  <c r="L33" i="11"/>
  <c r="L25" i="11"/>
  <c r="L30" i="11"/>
  <c r="L26" i="11"/>
  <c r="G36" i="11"/>
  <c r="L32" i="11"/>
  <c r="D36" i="11"/>
  <c r="L23" i="11"/>
  <c r="J36" i="11"/>
  <c r="L31" i="11"/>
  <c r="E34" i="8" l="1"/>
  <c r="E33" i="8"/>
  <c r="E32" i="8"/>
  <c r="E31" i="8"/>
  <c r="E30" i="8"/>
  <c r="S9" i="7"/>
  <c r="R9" i="7"/>
  <c r="Q9" i="7"/>
  <c r="P9" i="7"/>
  <c r="O9" i="7"/>
  <c r="N9" i="7"/>
  <c r="M9" i="7"/>
  <c r="L9" i="7"/>
  <c r="I39" i="7"/>
  <c r="H39" i="7"/>
  <c r="G39" i="7"/>
  <c r="F39" i="7"/>
  <c r="E39" i="7"/>
  <c r="D39" i="7"/>
  <c r="C39" i="7"/>
  <c r="B39" i="7"/>
  <c r="I38" i="7"/>
  <c r="I40" i="7" s="1"/>
  <c r="H38" i="7"/>
  <c r="H40" i="7" s="1"/>
  <c r="G38" i="7"/>
  <c r="G40" i="7" s="1"/>
  <c r="F38" i="7"/>
  <c r="F40" i="7" s="1"/>
  <c r="E38" i="7"/>
  <c r="E40" i="7" s="1"/>
  <c r="D38" i="7"/>
  <c r="D40" i="7" s="1"/>
  <c r="C38" i="7"/>
  <c r="C40" i="7" s="1"/>
  <c r="B38" i="7"/>
  <c r="B40" i="7" s="1"/>
  <c r="I44" i="7"/>
  <c r="H44" i="7"/>
  <c r="G44" i="7"/>
  <c r="F44" i="7"/>
  <c r="E44" i="7"/>
  <c r="D44" i="7"/>
  <c r="C44" i="7"/>
  <c r="B44" i="7"/>
  <c r="I43" i="7"/>
  <c r="I45" i="7" s="1"/>
  <c r="H43" i="7"/>
  <c r="H45" i="7" s="1"/>
  <c r="G43" i="7"/>
  <c r="G45" i="7" s="1"/>
  <c r="F43" i="7"/>
  <c r="F45" i="7" s="1"/>
  <c r="E43" i="7"/>
  <c r="E45" i="7" s="1"/>
  <c r="D43" i="7"/>
  <c r="C43" i="7"/>
  <c r="C45" i="7" s="1"/>
  <c r="B43" i="7"/>
  <c r="B45" i="7" s="1"/>
  <c r="I35" i="7"/>
  <c r="H35" i="7"/>
  <c r="G35" i="7"/>
  <c r="F35" i="7"/>
  <c r="E35" i="7"/>
  <c r="D35" i="7"/>
  <c r="C35" i="7"/>
  <c r="B35" i="7"/>
  <c r="D30" i="7"/>
  <c r="I30" i="7"/>
  <c r="H30" i="7"/>
  <c r="G30" i="7"/>
  <c r="F30" i="7"/>
  <c r="E30" i="7"/>
  <c r="C30" i="7"/>
  <c r="B30" i="7"/>
  <c r="I24" i="7"/>
  <c r="H24" i="7"/>
  <c r="G24" i="7"/>
  <c r="F24" i="7"/>
  <c r="E24" i="7"/>
  <c r="D24" i="7"/>
  <c r="C24" i="7"/>
  <c r="I23" i="7"/>
  <c r="H23" i="7"/>
  <c r="G23" i="7"/>
  <c r="F23" i="7"/>
  <c r="E23" i="7"/>
  <c r="D23" i="7"/>
  <c r="C23" i="7"/>
  <c r="B24" i="7"/>
  <c r="B23" i="7"/>
  <c r="B25" i="7" s="1"/>
  <c r="I20" i="7"/>
  <c r="H20" i="7"/>
  <c r="G20" i="7"/>
  <c r="F20" i="7"/>
  <c r="E20" i="7"/>
  <c r="D20" i="7"/>
  <c r="C20" i="7"/>
  <c r="B20" i="7"/>
  <c r="B15" i="7"/>
  <c r="I15" i="7"/>
  <c r="H15" i="7"/>
  <c r="G15" i="7"/>
  <c r="F15" i="7"/>
  <c r="E15" i="7"/>
  <c r="D15" i="7"/>
  <c r="C15" i="7"/>
  <c r="I10" i="7"/>
  <c r="H10" i="7"/>
  <c r="G10" i="7"/>
  <c r="F10" i="7"/>
  <c r="E10" i="7"/>
  <c r="D10" i="7"/>
  <c r="C10" i="7"/>
  <c r="B10" i="7"/>
  <c r="G37" i="9"/>
  <c r="F37" i="9"/>
  <c r="E37" i="9"/>
  <c r="D37" i="9"/>
  <c r="C37" i="9"/>
  <c r="B37" i="9"/>
  <c r="G31" i="9"/>
  <c r="F31" i="9"/>
  <c r="E31" i="9"/>
  <c r="D31" i="9"/>
  <c r="C31" i="9"/>
  <c r="B31" i="9"/>
  <c r="B11" i="9"/>
  <c r="B22" i="9" s="1"/>
  <c r="B10" i="9"/>
  <c r="B21" i="9" s="1"/>
  <c r="F26" i="8"/>
  <c r="F22" i="8"/>
  <c r="D35" i="8"/>
  <c r="F32" i="8" s="1"/>
  <c r="C35" i="8"/>
  <c r="C36" i="8" s="1"/>
  <c r="B35" i="8"/>
  <c r="B36" i="8" s="1"/>
  <c r="D27" i="8"/>
  <c r="F25" i="8" s="1"/>
  <c r="C27" i="8"/>
  <c r="B27" i="8"/>
  <c r="E14" i="8"/>
  <c r="E15" i="8"/>
  <c r="E16" i="8"/>
  <c r="E17" i="8"/>
  <c r="E13" i="8"/>
  <c r="E9" i="8"/>
  <c r="E8" i="8"/>
  <c r="E7" i="8"/>
  <c r="E6" i="8"/>
  <c r="E5" i="8"/>
  <c r="E12" i="8"/>
  <c r="D41" i="8"/>
  <c r="C41" i="8"/>
  <c r="B41" i="8"/>
  <c r="D57" i="8"/>
  <c r="D56" i="8"/>
  <c r="D55" i="8"/>
  <c r="D54" i="8"/>
  <c r="D53" i="8"/>
  <c r="D49" i="8"/>
  <c r="D48" i="8"/>
  <c r="D47" i="8"/>
  <c r="D46" i="8"/>
  <c r="D45" i="8"/>
  <c r="J39" i="8"/>
  <c r="J38" i="8"/>
  <c r="J37" i="8"/>
  <c r="J36" i="8"/>
  <c r="J35" i="8"/>
  <c r="J32" i="8"/>
  <c r="J31" i="8"/>
  <c r="J30" i="8"/>
  <c r="J29" i="8"/>
  <c r="J28" i="8"/>
  <c r="J8" i="8"/>
  <c r="J7" i="8"/>
  <c r="J6" i="8"/>
  <c r="J5" i="8"/>
  <c r="J4" i="8"/>
  <c r="I5" i="7"/>
  <c r="H5" i="7"/>
  <c r="G5" i="7"/>
  <c r="F5" i="7"/>
  <c r="E5" i="7"/>
  <c r="D5" i="7"/>
  <c r="C5" i="7"/>
  <c r="B5" i="7"/>
  <c r="B265" i="6"/>
  <c r="B264" i="6"/>
  <c r="B263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F23" i="8" l="1"/>
  <c r="F30" i="8"/>
  <c r="F34" i="8"/>
  <c r="F33" i="8"/>
  <c r="F24" i="8"/>
  <c r="F31" i="8"/>
  <c r="D36" i="8"/>
  <c r="C25" i="7"/>
  <c r="G25" i="7"/>
  <c r="E25" i="7"/>
  <c r="F25" i="7"/>
  <c r="D25" i="7"/>
  <c r="H25" i="7"/>
  <c r="I25" i="7"/>
  <c r="B25" i="9"/>
  <c r="B14" i="9"/>
  <c r="CD255" i="4"/>
  <c r="CD254" i="4"/>
  <c r="CD253" i="4"/>
  <c r="CD252" i="4"/>
  <c r="CD251" i="4"/>
  <c r="CD250" i="4"/>
  <c r="CD249" i="4"/>
  <c r="CD248" i="4"/>
  <c r="CD247" i="4"/>
  <c r="CD246" i="4"/>
  <c r="CD245" i="4"/>
  <c r="CD244" i="4"/>
  <c r="CD243" i="4"/>
  <c r="CD242" i="4"/>
  <c r="CD241" i="4"/>
  <c r="CD240" i="4"/>
  <c r="CD239" i="4"/>
  <c r="CD238" i="4"/>
  <c r="CD237" i="4"/>
  <c r="CD236" i="4"/>
  <c r="CD235" i="4"/>
  <c r="CD234" i="4"/>
  <c r="CD233" i="4"/>
  <c r="CD232" i="4"/>
  <c r="CD231" i="4"/>
  <c r="CD230" i="4"/>
  <c r="CD229" i="4"/>
  <c r="CD228" i="4"/>
  <c r="CD227" i="4"/>
  <c r="CD226" i="4"/>
  <c r="CD225" i="4"/>
  <c r="CD224" i="4"/>
  <c r="CD223" i="4"/>
  <c r="CD222" i="4"/>
  <c r="CD221" i="4"/>
  <c r="CD220" i="4"/>
  <c r="CD219" i="4"/>
  <c r="CD218" i="4"/>
  <c r="CD217" i="4"/>
  <c r="CD216" i="4"/>
  <c r="CD215" i="4"/>
  <c r="CD214" i="4"/>
  <c r="CD213" i="4"/>
  <c r="CD212" i="4"/>
  <c r="CD211" i="4"/>
  <c r="CD210" i="4"/>
  <c r="CD209" i="4"/>
  <c r="CD208" i="4"/>
  <c r="CD207" i="4"/>
  <c r="CD206" i="4"/>
  <c r="CD205" i="4"/>
  <c r="CD204" i="4"/>
  <c r="CD203" i="4"/>
  <c r="CD202" i="4"/>
  <c r="CD201" i="4"/>
  <c r="CD200" i="4"/>
  <c r="CD199" i="4"/>
  <c r="CD198" i="4"/>
  <c r="CD197" i="4"/>
  <c r="CD196" i="4"/>
  <c r="CD195" i="4"/>
  <c r="CD194" i="4"/>
  <c r="CD193" i="4"/>
  <c r="CD192" i="4"/>
  <c r="CD191" i="4"/>
  <c r="CD190" i="4"/>
  <c r="CD189" i="4"/>
  <c r="CD188" i="4"/>
  <c r="CD187" i="4"/>
  <c r="CD186" i="4"/>
  <c r="CD185" i="4"/>
  <c r="CD184" i="4"/>
  <c r="CD183" i="4"/>
  <c r="CD182" i="4"/>
  <c r="CD181" i="4"/>
  <c r="CD180" i="4"/>
  <c r="CD179" i="4"/>
  <c r="CD178" i="4"/>
  <c r="CD177" i="4"/>
  <c r="CD176" i="4"/>
  <c r="CD175" i="4"/>
  <c r="CD174" i="4"/>
  <c r="CD173" i="4"/>
  <c r="CD172" i="4"/>
  <c r="CD171" i="4"/>
  <c r="CD170" i="4"/>
  <c r="CD169" i="4"/>
  <c r="CD168" i="4"/>
  <c r="CD167" i="4"/>
  <c r="CD166" i="4"/>
  <c r="CD165" i="4"/>
  <c r="CD164" i="4"/>
  <c r="CD163" i="4"/>
  <c r="CD162" i="4"/>
  <c r="CD161" i="4"/>
  <c r="CD160" i="4"/>
  <c r="CD159" i="4"/>
  <c r="CD158" i="4"/>
  <c r="CD157" i="4"/>
  <c r="CD156" i="4"/>
  <c r="CD155" i="4"/>
  <c r="CD154" i="4"/>
  <c r="CD153" i="4"/>
  <c r="CD152" i="4"/>
  <c r="CD151" i="4"/>
  <c r="CD150" i="4"/>
  <c r="CD149" i="4"/>
  <c r="CD148" i="4"/>
  <c r="CD147" i="4"/>
  <c r="CD146" i="4"/>
  <c r="CD145" i="4"/>
  <c r="CD144" i="4"/>
  <c r="CD143" i="4"/>
  <c r="CD142" i="4"/>
  <c r="CD141" i="4"/>
  <c r="CD140" i="4"/>
  <c r="CD139" i="4"/>
  <c r="CD138" i="4"/>
  <c r="CD137" i="4"/>
  <c r="CD136" i="4"/>
  <c r="CD135" i="4"/>
  <c r="CD134" i="4"/>
  <c r="CD133" i="4"/>
  <c r="CD132" i="4"/>
  <c r="CD131" i="4"/>
  <c r="CD130" i="4"/>
  <c r="CD129" i="4"/>
  <c r="CD128" i="4"/>
  <c r="CD127" i="4"/>
  <c r="CD126" i="4"/>
  <c r="CD125" i="4"/>
  <c r="CD124" i="4"/>
  <c r="CD123" i="4"/>
  <c r="CD122" i="4"/>
  <c r="CD121" i="4"/>
  <c r="CD120" i="4"/>
  <c r="CD119" i="4"/>
  <c r="CD118" i="4"/>
  <c r="CD117" i="4"/>
  <c r="CD116" i="4"/>
  <c r="CD115" i="4"/>
  <c r="CD114" i="4"/>
  <c r="CD113" i="4"/>
  <c r="CD112" i="4"/>
  <c r="CD111" i="4"/>
  <c r="CD110" i="4"/>
  <c r="CD109" i="4"/>
  <c r="CD108" i="4"/>
  <c r="CD107" i="4"/>
  <c r="CD106" i="4"/>
  <c r="CD105" i="4"/>
  <c r="CD104" i="4"/>
  <c r="CD103" i="4"/>
  <c r="CD102" i="4"/>
  <c r="CD101" i="4"/>
  <c r="CD100" i="4"/>
  <c r="CD99" i="4"/>
  <c r="CD98" i="4"/>
  <c r="CD97" i="4"/>
  <c r="CD96" i="4"/>
  <c r="CD95" i="4"/>
  <c r="CD94" i="4"/>
  <c r="CD93" i="4"/>
  <c r="CD92" i="4"/>
  <c r="CD91" i="4"/>
  <c r="CD90" i="4"/>
  <c r="CD89" i="4"/>
  <c r="CD88" i="4"/>
  <c r="CD87" i="4"/>
  <c r="CD86" i="4"/>
  <c r="CD85" i="4"/>
  <c r="CD84" i="4"/>
  <c r="CD83" i="4"/>
  <c r="CD82" i="4"/>
  <c r="CD81" i="4"/>
  <c r="CD80" i="4"/>
  <c r="CD79" i="4"/>
  <c r="CD78" i="4"/>
  <c r="CD77" i="4"/>
  <c r="CD76" i="4"/>
  <c r="CD75" i="4"/>
  <c r="CD74" i="4"/>
  <c r="CD73" i="4"/>
  <c r="CD72" i="4"/>
  <c r="CD71" i="4"/>
  <c r="CD70" i="4"/>
  <c r="CD69" i="4"/>
  <c r="CD68" i="4"/>
  <c r="CD67" i="4"/>
  <c r="CD66" i="4"/>
  <c r="CD65" i="4"/>
  <c r="CD64" i="4"/>
  <c r="CD63" i="4"/>
  <c r="CD62" i="4"/>
  <c r="CD61" i="4"/>
  <c r="CD60" i="4"/>
  <c r="CD59" i="4"/>
  <c r="CD58" i="4"/>
  <c r="CD57" i="4"/>
  <c r="CD56" i="4"/>
  <c r="CD55" i="4"/>
  <c r="CD54" i="4"/>
  <c r="CD53" i="4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D39" i="4"/>
  <c r="CD38" i="4"/>
  <c r="CD37" i="4"/>
  <c r="CD36" i="4"/>
  <c r="CD35" i="4"/>
  <c r="CD34" i="4"/>
  <c r="CD33" i="4"/>
  <c r="CD32" i="4"/>
  <c r="CD31" i="4"/>
  <c r="CD30" i="4"/>
  <c r="CD29" i="4"/>
  <c r="CD28" i="4"/>
  <c r="CD27" i="4"/>
  <c r="CD26" i="4"/>
  <c r="CD25" i="4"/>
  <c r="CD24" i="4"/>
  <c r="CD23" i="4"/>
  <c r="CD22" i="4"/>
  <c r="CD21" i="4"/>
  <c r="CD20" i="4"/>
  <c r="CD19" i="4"/>
  <c r="CD18" i="4"/>
  <c r="CD17" i="4"/>
  <c r="CD16" i="4"/>
  <c r="CD15" i="4"/>
  <c r="CD14" i="4"/>
  <c r="CD13" i="4"/>
  <c r="CD12" i="4"/>
  <c r="CD11" i="4"/>
  <c r="CD10" i="4"/>
  <c r="CD9" i="4"/>
  <c r="CD8" i="4"/>
  <c r="CD7" i="4"/>
  <c r="CD6" i="4"/>
  <c r="CD5" i="4"/>
  <c r="CD4" i="4"/>
  <c r="CD3" i="4"/>
  <c r="CD2" i="4"/>
  <c r="BX255" i="4" l="1"/>
  <c r="CN255" i="4" s="1"/>
  <c r="BX254" i="4"/>
  <c r="CN254" i="4" s="1"/>
  <c r="BX253" i="4"/>
  <c r="CN253" i="4" s="1"/>
  <c r="BX252" i="4"/>
  <c r="CN252" i="4" s="1"/>
  <c r="BX251" i="4"/>
  <c r="CN251" i="4" s="1"/>
  <c r="BX250" i="4"/>
  <c r="CN250" i="4" s="1"/>
  <c r="BX249" i="4"/>
  <c r="CN249" i="4" s="1"/>
  <c r="BX248" i="4"/>
  <c r="CN248" i="4" s="1"/>
  <c r="BX247" i="4"/>
  <c r="CN247" i="4" s="1"/>
  <c r="BX246" i="4"/>
  <c r="CN246" i="4" s="1"/>
  <c r="BX245" i="4"/>
  <c r="CN245" i="4" s="1"/>
  <c r="BX244" i="4"/>
  <c r="CN244" i="4" s="1"/>
  <c r="BX243" i="4"/>
  <c r="CN243" i="4" s="1"/>
  <c r="BX242" i="4"/>
  <c r="CN242" i="4" s="1"/>
  <c r="BX241" i="4"/>
  <c r="CN241" i="4" s="1"/>
  <c r="BX240" i="4"/>
  <c r="CN240" i="4" s="1"/>
  <c r="BX239" i="4"/>
  <c r="CN239" i="4" s="1"/>
  <c r="BX238" i="4"/>
  <c r="CN238" i="4" s="1"/>
  <c r="BX237" i="4"/>
  <c r="CN237" i="4" s="1"/>
  <c r="BX236" i="4"/>
  <c r="CN236" i="4" s="1"/>
  <c r="BX235" i="4"/>
  <c r="CN235" i="4" s="1"/>
  <c r="BX234" i="4"/>
  <c r="CN234" i="4" s="1"/>
  <c r="BX233" i="4"/>
  <c r="CN233" i="4" s="1"/>
  <c r="BX232" i="4"/>
  <c r="CN232" i="4" s="1"/>
  <c r="BX231" i="4"/>
  <c r="CN231" i="4" s="1"/>
  <c r="BX230" i="4"/>
  <c r="CN230" i="4" s="1"/>
  <c r="BX229" i="4"/>
  <c r="CN229" i="4" s="1"/>
  <c r="BX228" i="4"/>
  <c r="CN228" i="4" s="1"/>
  <c r="BX227" i="4"/>
  <c r="CN227" i="4" s="1"/>
  <c r="BX226" i="4"/>
  <c r="CN226" i="4" s="1"/>
  <c r="BX225" i="4"/>
  <c r="CN225" i="4" s="1"/>
  <c r="BX224" i="4"/>
  <c r="CN224" i="4" s="1"/>
  <c r="BX223" i="4"/>
  <c r="CN223" i="4" s="1"/>
  <c r="BX222" i="4"/>
  <c r="CN222" i="4" s="1"/>
  <c r="BX221" i="4"/>
  <c r="CN221" i="4" s="1"/>
  <c r="BX220" i="4"/>
  <c r="CN220" i="4" s="1"/>
  <c r="BX219" i="4"/>
  <c r="CN219" i="4" s="1"/>
  <c r="BX218" i="4"/>
  <c r="BX217" i="4"/>
  <c r="BX216" i="4"/>
  <c r="CN216" i="4" s="1"/>
  <c r="BX215" i="4"/>
  <c r="CN215" i="4" s="1"/>
  <c r="BX214" i="4"/>
  <c r="CN214" i="4" s="1"/>
  <c r="BX213" i="4"/>
  <c r="CN213" i="4" s="1"/>
  <c r="BX212" i="4"/>
  <c r="CN212" i="4" s="1"/>
  <c r="BX211" i="4"/>
  <c r="CN211" i="4" s="1"/>
  <c r="BX210" i="4"/>
  <c r="CN210" i="4" s="1"/>
  <c r="BX209" i="4"/>
  <c r="CN209" i="4" s="1"/>
  <c r="BX208" i="4"/>
  <c r="CN208" i="4" s="1"/>
  <c r="BX207" i="4"/>
  <c r="CN207" i="4" s="1"/>
  <c r="BX206" i="4"/>
  <c r="CN206" i="4" s="1"/>
  <c r="BX205" i="4"/>
  <c r="CN205" i="4" s="1"/>
  <c r="BX204" i="4"/>
  <c r="CN204" i="4" s="1"/>
  <c r="BX203" i="4"/>
  <c r="CN203" i="4" s="1"/>
  <c r="BX202" i="4"/>
  <c r="CN202" i="4" s="1"/>
  <c r="BX201" i="4"/>
  <c r="CN201" i="4" s="1"/>
  <c r="BX200" i="4"/>
  <c r="CN200" i="4" s="1"/>
  <c r="BX199" i="4"/>
  <c r="CN199" i="4" s="1"/>
  <c r="BX198" i="4"/>
  <c r="BX197" i="4"/>
  <c r="CN197" i="4" s="1"/>
  <c r="BX196" i="4"/>
  <c r="CN196" i="4" s="1"/>
  <c r="BX195" i="4"/>
  <c r="CN195" i="4" s="1"/>
  <c r="BX194" i="4"/>
  <c r="CN194" i="4" s="1"/>
  <c r="BX193" i="4"/>
  <c r="CN193" i="4" s="1"/>
  <c r="BX192" i="4"/>
  <c r="CN192" i="4" s="1"/>
  <c r="BX191" i="4"/>
  <c r="CN191" i="4" s="1"/>
  <c r="BX190" i="4"/>
  <c r="CN190" i="4" s="1"/>
  <c r="BX189" i="4"/>
  <c r="CN189" i="4" s="1"/>
  <c r="BX188" i="4"/>
  <c r="CN188" i="4" s="1"/>
  <c r="BX187" i="4"/>
  <c r="CN187" i="4" s="1"/>
  <c r="BX186" i="4"/>
  <c r="CN186" i="4" s="1"/>
  <c r="BX185" i="4"/>
  <c r="CN185" i="4" s="1"/>
  <c r="BX184" i="4"/>
  <c r="CN184" i="4" s="1"/>
  <c r="BX183" i="4"/>
  <c r="CN183" i="4" s="1"/>
  <c r="BX182" i="4"/>
  <c r="CN182" i="4" s="1"/>
  <c r="BX181" i="4"/>
  <c r="CN181" i="4" s="1"/>
  <c r="BX180" i="4"/>
  <c r="CN180" i="4" s="1"/>
  <c r="BX179" i="4"/>
  <c r="CN179" i="4" s="1"/>
  <c r="BX178" i="4"/>
  <c r="CN178" i="4" s="1"/>
  <c r="BX177" i="4"/>
  <c r="CN177" i="4" s="1"/>
  <c r="BX176" i="4"/>
  <c r="CN176" i="4" s="1"/>
  <c r="BX175" i="4"/>
  <c r="CN175" i="4" s="1"/>
  <c r="BX174" i="4"/>
  <c r="CN174" i="4" s="1"/>
  <c r="BX173" i="4"/>
  <c r="CN173" i="4" s="1"/>
  <c r="BX172" i="4"/>
  <c r="CN172" i="4" s="1"/>
  <c r="BX171" i="4"/>
  <c r="CN171" i="4" s="1"/>
  <c r="BX170" i="4"/>
  <c r="CN170" i="4" s="1"/>
  <c r="BX169" i="4"/>
  <c r="CN169" i="4" s="1"/>
  <c r="BX168" i="4"/>
  <c r="CN168" i="4" s="1"/>
  <c r="BX167" i="4"/>
  <c r="CN167" i="4" s="1"/>
  <c r="BX166" i="4"/>
  <c r="CN166" i="4" s="1"/>
  <c r="BX165" i="4"/>
  <c r="CN165" i="4" s="1"/>
  <c r="BX164" i="4"/>
  <c r="CN164" i="4" s="1"/>
  <c r="BX163" i="4"/>
  <c r="CN163" i="4" s="1"/>
  <c r="BX162" i="4"/>
  <c r="CN162" i="4" s="1"/>
  <c r="BX161" i="4"/>
  <c r="CN161" i="4" s="1"/>
  <c r="BX160" i="4"/>
  <c r="CN160" i="4" s="1"/>
  <c r="BX159" i="4"/>
  <c r="BX158" i="4"/>
  <c r="CN158" i="4" s="1"/>
  <c r="BX157" i="4"/>
  <c r="CN157" i="4" s="1"/>
  <c r="BX156" i="4"/>
  <c r="CN156" i="4" s="1"/>
  <c r="BX155" i="4"/>
  <c r="CN155" i="4" s="1"/>
  <c r="BX154" i="4"/>
  <c r="CN154" i="4" s="1"/>
  <c r="BX153" i="4"/>
  <c r="CN153" i="4" s="1"/>
  <c r="BX152" i="4"/>
  <c r="BX151" i="4"/>
  <c r="CN151" i="4" s="1"/>
  <c r="BX150" i="4"/>
  <c r="CN150" i="4" s="1"/>
  <c r="BX149" i="4"/>
  <c r="BX148" i="4"/>
  <c r="CN148" i="4" s="1"/>
  <c r="BX147" i="4"/>
  <c r="CN147" i="4" s="1"/>
  <c r="BX146" i="4"/>
  <c r="CN146" i="4" s="1"/>
  <c r="BX145" i="4"/>
  <c r="CN145" i="4" s="1"/>
  <c r="BX144" i="4"/>
  <c r="CN144" i="4" s="1"/>
  <c r="BX143" i="4"/>
  <c r="CN143" i="4" s="1"/>
  <c r="BX142" i="4"/>
  <c r="CN142" i="4" s="1"/>
  <c r="BX141" i="4"/>
  <c r="CN141" i="4" s="1"/>
  <c r="BX140" i="4"/>
  <c r="CN140" i="4" s="1"/>
  <c r="BX139" i="4"/>
  <c r="CN139" i="4" s="1"/>
  <c r="BX138" i="4"/>
  <c r="CN138" i="4" s="1"/>
  <c r="BX137" i="4"/>
  <c r="CN137" i="4" s="1"/>
  <c r="BX136" i="4"/>
  <c r="CN136" i="4" s="1"/>
  <c r="BX135" i="4"/>
  <c r="CN135" i="4" s="1"/>
  <c r="BX134" i="4"/>
  <c r="CN134" i="4" s="1"/>
  <c r="BX133" i="4"/>
  <c r="CN133" i="4" s="1"/>
  <c r="BX132" i="4"/>
  <c r="CN132" i="4" s="1"/>
  <c r="BX131" i="4"/>
  <c r="CN131" i="4" s="1"/>
  <c r="BX130" i="4"/>
  <c r="CN130" i="4" s="1"/>
  <c r="BX129" i="4"/>
  <c r="CN129" i="4" s="1"/>
  <c r="BX128" i="4"/>
  <c r="CN128" i="4" s="1"/>
  <c r="BX127" i="4"/>
  <c r="CN127" i="4" s="1"/>
  <c r="BX126" i="4"/>
  <c r="CN126" i="4" s="1"/>
  <c r="BX125" i="4"/>
  <c r="CN125" i="4" s="1"/>
  <c r="BX124" i="4"/>
  <c r="CN124" i="4" s="1"/>
  <c r="BX123" i="4"/>
  <c r="CN123" i="4" s="1"/>
  <c r="BX122" i="4"/>
  <c r="CN122" i="4" s="1"/>
  <c r="BX121" i="4"/>
  <c r="CN121" i="4" s="1"/>
  <c r="BX120" i="4"/>
  <c r="CN120" i="4" s="1"/>
  <c r="BX119" i="4"/>
  <c r="CN119" i="4" s="1"/>
  <c r="BX118" i="4"/>
  <c r="CN118" i="4" s="1"/>
  <c r="BX117" i="4"/>
  <c r="CN117" i="4" s="1"/>
  <c r="BX116" i="4"/>
  <c r="BX115" i="4"/>
  <c r="CN115" i="4" s="1"/>
  <c r="BX114" i="4"/>
  <c r="CN114" i="4" s="1"/>
  <c r="BX113" i="4"/>
  <c r="CN113" i="4" s="1"/>
  <c r="BX112" i="4"/>
  <c r="CN112" i="4" s="1"/>
  <c r="BX111" i="4"/>
  <c r="CN111" i="4" s="1"/>
  <c r="BX110" i="4"/>
  <c r="CN110" i="4" s="1"/>
  <c r="BX109" i="4"/>
  <c r="CN109" i="4" s="1"/>
  <c r="BX108" i="4"/>
  <c r="CN108" i="4" s="1"/>
  <c r="BX107" i="4"/>
  <c r="CN107" i="4" s="1"/>
  <c r="BX106" i="4"/>
  <c r="CN106" i="4" s="1"/>
  <c r="BX105" i="4"/>
  <c r="CN105" i="4" s="1"/>
  <c r="BX104" i="4"/>
  <c r="BX103" i="4"/>
  <c r="CN103" i="4" s="1"/>
  <c r="BX102" i="4"/>
  <c r="CN102" i="4" s="1"/>
  <c r="BX101" i="4"/>
  <c r="CN101" i="4" s="1"/>
  <c r="BX100" i="4"/>
  <c r="CN100" i="4" s="1"/>
  <c r="BX99" i="4"/>
  <c r="CN99" i="4" s="1"/>
  <c r="BX98" i="4"/>
  <c r="CN98" i="4" s="1"/>
  <c r="BX97" i="4"/>
  <c r="CN97" i="4" s="1"/>
  <c r="BX96" i="4"/>
  <c r="CN96" i="4" s="1"/>
  <c r="BX95" i="4"/>
  <c r="CN95" i="4" s="1"/>
  <c r="BX94" i="4"/>
  <c r="CN94" i="4" s="1"/>
  <c r="BX93" i="4"/>
  <c r="CN93" i="4" s="1"/>
  <c r="BX92" i="4"/>
  <c r="CN92" i="4" s="1"/>
  <c r="BX91" i="4"/>
  <c r="CN91" i="4" s="1"/>
  <c r="BX90" i="4"/>
  <c r="CN90" i="4" s="1"/>
  <c r="BX89" i="4"/>
  <c r="CN89" i="4" s="1"/>
  <c r="BX88" i="4"/>
  <c r="CN88" i="4" s="1"/>
  <c r="BX87" i="4"/>
  <c r="CN87" i="4" s="1"/>
  <c r="BX86" i="4"/>
  <c r="CN86" i="4" s="1"/>
  <c r="BX85" i="4"/>
  <c r="CN85" i="4" s="1"/>
  <c r="BX84" i="4"/>
  <c r="CN84" i="4" s="1"/>
  <c r="BX83" i="4"/>
  <c r="CN83" i="4" s="1"/>
  <c r="BX82" i="4"/>
  <c r="CN82" i="4" s="1"/>
  <c r="BX81" i="4"/>
  <c r="CN81" i="4" s="1"/>
  <c r="BX80" i="4"/>
  <c r="CN80" i="4" s="1"/>
  <c r="BX79" i="4"/>
  <c r="BX78" i="4"/>
  <c r="CN78" i="4" s="1"/>
  <c r="BX77" i="4"/>
  <c r="CN77" i="4" s="1"/>
  <c r="BX76" i="4"/>
  <c r="CN76" i="4" s="1"/>
  <c r="BX75" i="4"/>
  <c r="CN75" i="4" s="1"/>
  <c r="BX74" i="4"/>
  <c r="CN74" i="4" s="1"/>
  <c r="BX73" i="4"/>
  <c r="CN73" i="4" s="1"/>
  <c r="BX72" i="4"/>
  <c r="CN72" i="4" s="1"/>
  <c r="BX71" i="4"/>
  <c r="CN71" i="4" s="1"/>
  <c r="BX70" i="4"/>
  <c r="CN70" i="4" s="1"/>
  <c r="BX69" i="4"/>
  <c r="CN69" i="4" s="1"/>
  <c r="BX68" i="4"/>
  <c r="CN68" i="4" s="1"/>
  <c r="BX67" i="4"/>
  <c r="CN67" i="4" s="1"/>
  <c r="BX66" i="4"/>
  <c r="CN66" i="4" s="1"/>
  <c r="BX65" i="4"/>
  <c r="CN65" i="4" s="1"/>
  <c r="BX64" i="4"/>
  <c r="CN64" i="4" s="1"/>
  <c r="BX63" i="4"/>
  <c r="CN63" i="4" s="1"/>
  <c r="BX62" i="4"/>
  <c r="CN62" i="4" s="1"/>
  <c r="BX61" i="4"/>
  <c r="CN61" i="4" s="1"/>
  <c r="BX60" i="4"/>
  <c r="CN60" i="4" s="1"/>
  <c r="BX59" i="4"/>
  <c r="CN59" i="4" s="1"/>
  <c r="BX58" i="4"/>
  <c r="CN58" i="4" s="1"/>
  <c r="BX57" i="4"/>
  <c r="CN57" i="4" s="1"/>
  <c r="BX56" i="4"/>
  <c r="CN56" i="4" s="1"/>
  <c r="BX55" i="4"/>
  <c r="CN55" i="4" s="1"/>
  <c r="BX54" i="4"/>
  <c r="CN54" i="4" s="1"/>
  <c r="BX53" i="4"/>
  <c r="CN53" i="4" s="1"/>
  <c r="BX52" i="4"/>
  <c r="CN52" i="4" s="1"/>
  <c r="BX51" i="4"/>
  <c r="CN51" i="4" s="1"/>
  <c r="BX50" i="4"/>
  <c r="CN50" i="4" s="1"/>
  <c r="BX49" i="4"/>
  <c r="CN49" i="4" s="1"/>
  <c r="BX48" i="4"/>
  <c r="CN48" i="4" s="1"/>
  <c r="BX47" i="4"/>
  <c r="CN47" i="4" s="1"/>
  <c r="BX46" i="4"/>
  <c r="CN46" i="4" s="1"/>
  <c r="BX45" i="4"/>
  <c r="CN45" i="4" s="1"/>
  <c r="BX44" i="4"/>
  <c r="CN44" i="4" s="1"/>
  <c r="BX43" i="4"/>
  <c r="CN43" i="4" s="1"/>
  <c r="BX42" i="4"/>
  <c r="CN42" i="4" s="1"/>
  <c r="BX41" i="4"/>
  <c r="BX40" i="4"/>
  <c r="CN40" i="4" s="1"/>
  <c r="BX39" i="4"/>
  <c r="CN39" i="4" s="1"/>
  <c r="BX38" i="4"/>
  <c r="CN38" i="4" s="1"/>
  <c r="BX37" i="4"/>
  <c r="CN37" i="4" s="1"/>
  <c r="BX36" i="4"/>
  <c r="CN36" i="4" s="1"/>
  <c r="BX35" i="4"/>
  <c r="CN35" i="4" s="1"/>
  <c r="BX34" i="4"/>
  <c r="CN34" i="4" s="1"/>
  <c r="BX33" i="4"/>
  <c r="CN33" i="4" s="1"/>
  <c r="BX32" i="4"/>
  <c r="CN32" i="4" s="1"/>
  <c r="BX31" i="4"/>
  <c r="CN31" i="4" s="1"/>
  <c r="BX30" i="4"/>
  <c r="CN30" i="4" s="1"/>
  <c r="BX29" i="4"/>
  <c r="CN29" i="4" s="1"/>
  <c r="BX28" i="4"/>
  <c r="CN28" i="4" s="1"/>
  <c r="BX27" i="4"/>
  <c r="CN27" i="4" s="1"/>
  <c r="BX26" i="4"/>
  <c r="CN26" i="4" s="1"/>
  <c r="BX25" i="4"/>
  <c r="CN25" i="4" s="1"/>
  <c r="BX24" i="4"/>
  <c r="CN24" i="4" s="1"/>
  <c r="BX23" i="4"/>
  <c r="CN23" i="4" s="1"/>
  <c r="BX22" i="4"/>
  <c r="CN22" i="4" s="1"/>
  <c r="BX21" i="4"/>
  <c r="CN21" i="4" s="1"/>
  <c r="BX20" i="4"/>
  <c r="CN20" i="4" s="1"/>
  <c r="BX19" i="4"/>
  <c r="CN19" i="4" s="1"/>
  <c r="BX18" i="4"/>
  <c r="CN18" i="4" s="1"/>
  <c r="BX17" i="4"/>
  <c r="CN17" i="4" s="1"/>
  <c r="BX16" i="4"/>
  <c r="CN16" i="4" s="1"/>
  <c r="BX15" i="4"/>
  <c r="CN15" i="4" s="1"/>
  <c r="BX14" i="4"/>
  <c r="CN14" i="4" s="1"/>
  <c r="BX13" i="4"/>
  <c r="CN13" i="4" s="1"/>
  <c r="BX12" i="4"/>
  <c r="CN12" i="4" s="1"/>
  <c r="BX11" i="4"/>
  <c r="CN11" i="4" s="1"/>
  <c r="BX10" i="4"/>
  <c r="CN10" i="4" s="1"/>
  <c r="BX9" i="4"/>
  <c r="CN9" i="4" s="1"/>
  <c r="BX8" i="4"/>
  <c r="CN8" i="4" s="1"/>
  <c r="BX7" i="4"/>
  <c r="CN7" i="4" s="1"/>
  <c r="BX6" i="4"/>
  <c r="CN6" i="4" s="1"/>
  <c r="BX5" i="4"/>
  <c r="CN5" i="4" s="1"/>
  <c r="BX4" i="4"/>
  <c r="CN4" i="4" s="1"/>
  <c r="BX3" i="4"/>
  <c r="CN3" i="4" s="1"/>
  <c r="BX2" i="4"/>
  <c r="CN2" i="4" s="1"/>
  <c r="D256" i="3" l="1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</author>
  </authors>
  <commentList>
    <comment ref="A2" authorId="0" shapeId="0" xr:uid="{90982739-3915-4306-8077-608FE84252B5}">
      <text>
        <r>
          <rPr>
            <b/>
            <sz val="9"/>
            <color indexed="81"/>
            <rFont val="Tahoma"/>
            <family val="2"/>
          </rPr>
          <t>olive:</t>
        </r>
        <r>
          <rPr>
            <sz val="9"/>
            <color indexed="81"/>
            <rFont val="Tahoma"/>
            <family val="2"/>
          </rPr>
          <t xml:space="preserve">
https://data.census.gov/cedsci/table?t=Age%20and%20Sex%3APopulations%20and%20People&amp;y=2015&amp;tid=ACSST1Y2015.S0101&amp;hidePreview=false</t>
        </r>
      </text>
    </comment>
    <comment ref="A3" authorId="0" shapeId="0" xr:uid="{1A29F0F9-E05C-4AB6-9BCC-FDB55299BE63}">
      <text>
        <r>
          <rPr>
            <b/>
            <sz val="9"/>
            <color indexed="81"/>
            <rFont val="Tahoma"/>
            <family val="2"/>
          </rPr>
          <t>olive:</t>
        </r>
        <r>
          <rPr>
            <sz val="9"/>
            <color indexed="81"/>
            <rFont val="Tahoma"/>
            <family val="2"/>
          </rPr>
          <t xml:space="preserve">
https://data.census.gov/cedsci/table?t=Age%20and%20Sex%3APopulations%20and%20People&amp;y=2010&amp;tid=ACSST1Y2010.S0101&amp;hidePreview=false</t>
        </r>
      </text>
    </comment>
    <comment ref="A16" authorId="0" shapeId="0" xr:uid="{E6F22570-1EB1-42E8-B4B6-8CA08B5DDA6C}">
      <text>
        <r>
          <rPr>
            <b/>
            <sz val="9"/>
            <color indexed="81"/>
            <rFont val="Tahoma"/>
            <family val="2"/>
          </rPr>
          <t>olive:</t>
        </r>
        <r>
          <rPr>
            <sz val="9"/>
            <color indexed="81"/>
            <rFont val="Tahoma"/>
            <family val="2"/>
          </rPr>
          <t xml:space="preserve">
https://www.guttmacher.org/sites/default/files/report_pdf/publicly_funded_contraceptive_services_2015_3.pdf</t>
        </r>
      </text>
    </comment>
  </commentList>
</comments>
</file>

<file path=xl/sharedStrings.xml><?xml version="1.0" encoding="utf-8"?>
<sst xmlns="http://schemas.openxmlformats.org/spreadsheetml/2006/main" count="4073" uniqueCount="1494">
  <si>
    <t>2010 uninsured number</t>
  </si>
  <si>
    <t>2010 uninsured %</t>
  </si>
  <si>
    <t>Total publicly funded clinics</t>
  </si>
  <si>
    <t>2010 Number of federally qualified health centers</t>
  </si>
  <si>
    <t>2010 Number of health department clinics</t>
  </si>
  <si>
    <t>2010 Number of hospital-based clinics</t>
  </si>
  <si>
    <t>2010 Number of Planned Parenthood clinics</t>
  </si>
  <si>
    <t>2010 Number of other clinics</t>
  </si>
  <si>
    <t>2010 Total number of female contraceptive clients served at publicly funded clinics</t>
  </si>
  <si>
    <t>2010 Number of female contraceptive clients served at federally qualified health centers</t>
  </si>
  <si>
    <t>2010 Number of female contraceptive clients served at health department clinics</t>
  </si>
  <si>
    <t>2010 Number of female contraceptive clients served at hospital-based clinics</t>
  </si>
  <si>
    <t>2010 Number of female contraceptive clients served at Planned Parenthood clinics</t>
  </si>
  <si>
    <t>2010 Number of female contraceptive clients served at other clinics</t>
  </si>
  <si>
    <t>2015 Total publicly funded clinics</t>
  </si>
  <si>
    <t>2015 Number of federally qualified health centers</t>
  </si>
  <si>
    <t>2015 Number of health department clinics</t>
  </si>
  <si>
    <t>2015 Number of hospital-based clinics</t>
  </si>
  <si>
    <t>2015 Number of Planned Parenthood clinics</t>
  </si>
  <si>
    <t>2015 Number of other clinics</t>
  </si>
  <si>
    <t>2015 Total number of female contraceptive clients served at publicly funded clinics</t>
  </si>
  <si>
    <t>2015 Number of female contraceptive clients served at federally qualified health centers</t>
  </si>
  <si>
    <t>2015 Number of female contraceptive clients served at health department clinics</t>
  </si>
  <si>
    <t>2015 Number of female contraceptive clients served at hospital-based clinics</t>
  </si>
  <si>
    <t>Number of female contraceptive clients served at Planned Parenthood clinics</t>
  </si>
  <si>
    <t>Number of female contraceptive clients served at other clinics</t>
  </si>
  <si>
    <t>AbTotal2010</t>
  </si>
  <si>
    <t>AbTotal2015</t>
  </si>
  <si>
    <t>Texas</t>
  </si>
  <si>
    <t>Anderson County, Texas</t>
  </si>
  <si>
    <t>0</t>
  </si>
  <si>
    <t>Andrews County, Texas</t>
  </si>
  <si>
    <t>70</t>
  </si>
  <si>
    <t>u</t>
  </si>
  <si>
    <t>Angelina County, Texas</t>
  </si>
  <si>
    <t>2050</t>
  </si>
  <si>
    <t>Aransas County, Texas</t>
  </si>
  <si>
    <t>760</t>
  </si>
  <si>
    <t xml:space="preserve">    1330</t>
  </si>
  <si>
    <t>Archer County, Texas</t>
  </si>
  <si>
    <t>Armstrong County, Texas</t>
  </si>
  <si>
    <t>Atascosa County, Texas</t>
  </si>
  <si>
    <t>380</t>
  </si>
  <si>
    <t xml:space="preserve">     330</t>
  </si>
  <si>
    <t>Austin County, Texas</t>
  </si>
  <si>
    <t>3750</t>
  </si>
  <si>
    <t xml:space="preserve">    3340</t>
  </si>
  <si>
    <t>Bailey County, Texas</t>
  </si>
  <si>
    <t>140</t>
  </si>
  <si>
    <t xml:space="preserve">     160</t>
  </si>
  <si>
    <t>Bandera County, Texas</t>
  </si>
  <si>
    <t>Bastrop County, Texas</t>
  </si>
  <si>
    <t>490</t>
  </si>
  <si>
    <t xml:space="preserve">     770</t>
  </si>
  <si>
    <t>Baylor County, Texas</t>
  </si>
  <si>
    <t>110</t>
  </si>
  <si>
    <t>Bee County, Texas</t>
  </si>
  <si>
    <t>1420</t>
  </si>
  <si>
    <t xml:space="preserve">    2140</t>
  </si>
  <si>
    <t>Bell County, Texas</t>
  </si>
  <si>
    <t>2480</t>
  </si>
  <si>
    <t xml:space="preserve">    3040</t>
  </si>
  <si>
    <t>Bexar County, Texas</t>
  </si>
  <si>
    <t>25840</t>
  </si>
  <si>
    <t xml:space="preserve">   30300</t>
  </si>
  <si>
    <t>Blanco County, Texas</t>
  </si>
  <si>
    <t>Borden County, Texas</t>
  </si>
  <si>
    <t>Bosque County, Texas</t>
  </si>
  <si>
    <t>Bowie County, Texas</t>
  </si>
  <si>
    <t>1240</t>
  </si>
  <si>
    <t xml:space="preserve">    1240</t>
  </si>
  <si>
    <t>Brazoria County, Texas</t>
  </si>
  <si>
    <t>4940</t>
  </si>
  <si>
    <t xml:space="preserve">    5360</t>
  </si>
  <si>
    <t>Brazos County, Texas</t>
  </si>
  <si>
    <t>3920</t>
  </si>
  <si>
    <t xml:space="preserve">    2960</t>
  </si>
  <si>
    <t>Brewster County, Texas</t>
  </si>
  <si>
    <t>260</t>
  </si>
  <si>
    <t>Briscoe County, Texas</t>
  </si>
  <si>
    <t>Brooks County, Texas</t>
  </si>
  <si>
    <t xml:space="preserve">     130</t>
  </si>
  <si>
    <t>Brown County, Texas</t>
  </si>
  <si>
    <t>660</t>
  </si>
  <si>
    <t xml:space="preserve">     910</t>
  </si>
  <si>
    <t>Burleson County, Texas</t>
  </si>
  <si>
    <t xml:space="preserve">      40</t>
  </si>
  <si>
    <t>Burnet County, Texas</t>
  </si>
  <si>
    <t xml:space="preserve">     710</t>
  </si>
  <si>
    <t>Caldwell County, Texas</t>
  </si>
  <si>
    <t>610</t>
  </si>
  <si>
    <t>Calhoun County, Texas</t>
  </si>
  <si>
    <t>Callahan County, Texas</t>
  </si>
  <si>
    <t xml:space="preserve">     100</t>
  </si>
  <si>
    <t>Cameron County, Texas</t>
  </si>
  <si>
    <t>7450</t>
  </si>
  <si>
    <t xml:space="preserve">    7690</t>
  </si>
  <si>
    <t>Camp County, Texas</t>
  </si>
  <si>
    <t>Carson County, Texas</t>
  </si>
  <si>
    <t>Cass County, Texas</t>
  </si>
  <si>
    <t xml:space="preserve">      20</t>
  </si>
  <si>
    <t>Castro County, Texas</t>
  </si>
  <si>
    <t>Chambers County, Texas</t>
  </si>
  <si>
    <t xml:space="preserve">     250</t>
  </si>
  <si>
    <t>Cherokee County, Texas</t>
  </si>
  <si>
    <t>870</t>
  </si>
  <si>
    <t xml:space="preserve">     870</t>
  </si>
  <si>
    <t>Childress County, Texas</t>
  </si>
  <si>
    <t>340</t>
  </si>
  <si>
    <t>Clay County, Texas</t>
  </si>
  <si>
    <t>Cochran County, Texas</t>
  </si>
  <si>
    <t>350</t>
  </si>
  <si>
    <t>Coke County, Texas</t>
  </si>
  <si>
    <t>Coleman County, Texas</t>
  </si>
  <si>
    <t>Collin County, Texas</t>
  </si>
  <si>
    <t>14760</t>
  </si>
  <si>
    <t xml:space="preserve">    9570</t>
  </si>
  <si>
    <t>Collingsworth County, Texas</t>
  </si>
  <si>
    <t>Colorado County, Texas</t>
  </si>
  <si>
    <t>Comal County, Texas</t>
  </si>
  <si>
    <t>80</t>
  </si>
  <si>
    <t xml:space="preserve">     730</t>
  </si>
  <si>
    <t>Comanche County, Texas</t>
  </si>
  <si>
    <t>240</t>
  </si>
  <si>
    <t xml:space="preserve">     210</t>
  </si>
  <si>
    <t>Concho County, Texas</t>
  </si>
  <si>
    <t>20</t>
  </si>
  <si>
    <t xml:space="preserve">      30</t>
  </si>
  <si>
    <t>Cooke County, Texas</t>
  </si>
  <si>
    <t>900</t>
  </si>
  <si>
    <t>Coryell County, Texas</t>
  </si>
  <si>
    <t>650</t>
  </si>
  <si>
    <t>Cottle County, Texas</t>
  </si>
  <si>
    <t>Crane County, Texas</t>
  </si>
  <si>
    <t>Crockett County, Texas</t>
  </si>
  <si>
    <t>Crosby County, Texas</t>
  </si>
  <si>
    <t>Culberson County, Texas</t>
  </si>
  <si>
    <t>150</t>
  </si>
  <si>
    <t>Dallam County, Texas</t>
  </si>
  <si>
    <t>Dallas County, Texas</t>
  </si>
  <si>
    <t>55230</t>
  </si>
  <si>
    <t xml:space="preserve">   50580</t>
  </si>
  <si>
    <t>Dawson County, Texas</t>
  </si>
  <si>
    <t>320</t>
  </si>
  <si>
    <t xml:space="preserve">     220</t>
  </si>
  <si>
    <t>Deaf Smith County, Texas</t>
  </si>
  <si>
    <t>170</t>
  </si>
  <si>
    <t>Delta County, Texas</t>
  </si>
  <si>
    <t xml:space="preserve">     580</t>
  </si>
  <si>
    <t>Denton County, Texas</t>
  </si>
  <si>
    <t>12670</t>
  </si>
  <si>
    <t xml:space="preserve">   12530</t>
  </si>
  <si>
    <t>DeWitt County, Texas</t>
  </si>
  <si>
    <t>30</t>
  </si>
  <si>
    <t>Dickens County, Texas</t>
  </si>
  <si>
    <t>700</t>
  </si>
  <si>
    <t>Dimmit County, Texas</t>
  </si>
  <si>
    <t>50</t>
  </si>
  <si>
    <t xml:space="preserve">      50</t>
  </si>
  <si>
    <t>Donley County, Texas</t>
  </si>
  <si>
    <t>Duval County, Texas</t>
  </si>
  <si>
    <t>Eastland County, Texas</t>
  </si>
  <si>
    <t>Ector County, Texas</t>
  </si>
  <si>
    <t>7920</t>
  </si>
  <si>
    <t xml:space="preserve">    2470</t>
  </si>
  <si>
    <t>Edwards County, Texas</t>
  </si>
  <si>
    <t>Ellis County, Texas</t>
  </si>
  <si>
    <t>910</t>
  </si>
  <si>
    <t xml:space="preserve">     300</t>
  </si>
  <si>
    <t>El Paso County, Texas</t>
  </si>
  <si>
    <t>12480</t>
  </si>
  <si>
    <t xml:space="preserve">   11100</t>
  </si>
  <si>
    <t>Erath County, Texas</t>
  </si>
  <si>
    <t>Falls County, Texas</t>
  </si>
  <si>
    <t>Fannin County, Texas</t>
  </si>
  <si>
    <t>680</t>
  </si>
  <si>
    <t>Fayette County, Texas</t>
  </si>
  <si>
    <t>400</t>
  </si>
  <si>
    <t xml:space="preserve">      90</t>
  </si>
  <si>
    <t>Fisher County, Texas</t>
  </si>
  <si>
    <t>Floyd County, Texas</t>
  </si>
  <si>
    <t>Foard County, Texas</t>
  </si>
  <si>
    <t>Fort Bend County, Texas</t>
  </si>
  <si>
    <t>7110</t>
  </si>
  <si>
    <t xml:space="preserve">   12100</t>
  </si>
  <si>
    <t>Franklin County, Texas</t>
  </si>
  <si>
    <t>Freestone County, Texas</t>
  </si>
  <si>
    <t>Frio County, Texas</t>
  </si>
  <si>
    <t>100</t>
  </si>
  <si>
    <t>Gaines County, Texas</t>
  </si>
  <si>
    <t>640</t>
  </si>
  <si>
    <t xml:space="preserve">     320</t>
  </si>
  <si>
    <t>Galveston County, Texas</t>
  </si>
  <si>
    <t>5430</t>
  </si>
  <si>
    <t xml:space="preserve">    4770</t>
  </si>
  <si>
    <t>Garza County, Texas</t>
  </si>
  <si>
    <t>Gillespie County, Texas</t>
  </si>
  <si>
    <t>620</t>
  </si>
  <si>
    <t>Glasscock County, Texas</t>
  </si>
  <si>
    <t>Goliad County, Texas</t>
  </si>
  <si>
    <t>Gonzales County, Texas</t>
  </si>
  <si>
    <t>430</t>
  </si>
  <si>
    <t xml:space="preserve">     350</t>
  </si>
  <si>
    <t>Gray County, Texas</t>
  </si>
  <si>
    <t>Grayson County, Texas</t>
  </si>
  <si>
    <t>1520</t>
  </si>
  <si>
    <t xml:space="preserve">     780</t>
  </si>
  <si>
    <t>Gregg County, Texas</t>
  </si>
  <si>
    <t>3400</t>
  </si>
  <si>
    <t xml:space="preserve">    3740</t>
  </si>
  <si>
    <t>Grimes County, Texas</t>
  </si>
  <si>
    <t>390</t>
  </si>
  <si>
    <t xml:space="preserve">     260</t>
  </si>
  <si>
    <t>Guadalupe County, Texas</t>
  </si>
  <si>
    <t>1130</t>
  </si>
  <si>
    <t xml:space="preserve">     180</t>
  </si>
  <si>
    <t>Hale County, Texas</t>
  </si>
  <si>
    <t>930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</si>
  <si>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</si>
  <si>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</si>
  <si>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</si>
  <si>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</si>
  <si>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</si>
  <si>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</si>
  <si>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57180</t>
  </si>
  <si>
    <t xml:space="preserve">   86560</t>
  </si>
  <si>
    <t>Harrison County, Texas</t>
  </si>
  <si>
    <t>Hartley County, Texas</t>
  </si>
  <si>
    <t>Haskell County, Texas</t>
  </si>
  <si>
    <t>Hays County, Texas</t>
  </si>
  <si>
    <t>2030</t>
  </si>
  <si>
    <t xml:space="preserve">    1540</t>
  </si>
  <si>
    <t>Hemphill County, Texas</t>
  </si>
  <si>
    <t>Henderson County, Texas</t>
  </si>
  <si>
    <t>Hidalgo County, Texas</t>
  </si>
  <si>
    <t>26830</t>
  </si>
  <si>
    <t xml:space="preserve">   16070</t>
  </si>
  <si>
    <t>Hill County, Texas</t>
  </si>
  <si>
    <t>410</t>
  </si>
  <si>
    <t>Hockley County, Texas</t>
  </si>
  <si>
    <t>480</t>
  </si>
  <si>
    <t xml:space="preserve">     650</t>
  </si>
  <si>
    <t>Hood County, Texas</t>
  </si>
  <si>
    <t>Hopkins County, Texas</t>
  </si>
  <si>
    <t>Houston County, Texas</t>
  </si>
  <si>
    <t>Howard County, Texas</t>
  </si>
  <si>
    <t>180</t>
  </si>
  <si>
    <t xml:space="preserve">     110</t>
  </si>
  <si>
    <t>Hudspeth County, Texas</t>
  </si>
  <si>
    <t>Hunt County, Texas</t>
  </si>
  <si>
    <t>2180</t>
  </si>
  <si>
    <t>Hutchinson County, Texas</t>
  </si>
  <si>
    <t>Irion County, Texas</t>
  </si>
  <si>
    <t>Jack County, Texas</t>
  </si>
  <si>
    <t>Jackson County, Texas</t>
  </si>
  <si>
    <t>Jasper County, Texas</t>
  </si>
  <si>
    <t>880</t>
  </si>
  <si>
    <t xml:space="preserve">     560</t>
  </si>
  <si>
    <t>Jeff Davis County, Texas</t>
  </si>
  <si>
    <t>Jefferson County, Texas</t>
  </si>
  <si>
    <t>3420</t>
  </si>
  <si>
    <t xml:space="preserve">    6630</t>
  </si>
  <si>
    <t>Jim Hogg County, Texas</t>
  </si>
  <si>
    <t>90</t>
  </si>
  <si>
    <t>Jim Wells County, Texas</t>
  </si>
  <si>
    <t>500</t>
  </si>
  <si>
    <t>Johnson County, Texas</t>
  </si>
  <si>
    <t>1110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</si>
  <si>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</si>
  <si>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</si>
  <si>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</si>
  <si>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</si>
  <si>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</si>
  <si>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</si>
  <si>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</si>
  <si>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</si>
  <si>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</si>
  <si>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</si>
  <si>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</si>
  <si>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1630</t>
  </si>
  <si>
    <t xml:space="preserve">    3110</t>
  </si>
  <si>
    <t>Knox County, Texas</t>
  </si>
  <si>
    <t>Lamar County, Texas</t>
  </si>
  <si>
    <t>2320</t>
  </si>
  <si>
    <t xml:space="preserve">    2460</t>
  </si>
  <si>
    <t>Lamb County, Texas</t>
  </si>
  <si>
    <t>Lampasas County, Texas</t>
  </si>
  <si>
    <t>60</t>
  </si>
  <si>
    <t>La Salle County, Texas</t>
  </si>
  <si>
    <t>Lavaca County, Texas</t>
  </si>
  <si>
    <t>Lee County, Texas</t>
  </si>
  <si>
    <t>Leon County, Texas</t>
  </si>
  <si>
    <t>Liberty County, Texas</t>
  </si>
  <si>
    <t xml:space="preserve">     280</t>
  </si>
  <si>
    <t>Limestone County, Texas</t>
  </si>
  <si>
    <t>1190*</t>
  </si>
  <si>
    <t xml:space="preserve">    1110</t>
  </si>
  <si>
    <t>Lipscomb County, Texas</t>
  </si>
  <si>
    <t>Live Oak County, Texas</t>
  </si>
  <si>
    <t>Llano County, Texas</t>
  </si>
  <si>
    <t>Loving County, Texas</t>
  </si>
  <si>
    <t>Lubbock County, Texas</t>
  </si>
  <si>
    <t>6300</t>
  </si>
  <si>
    <t xml:space="preserve">     900</t>
  </si>
  <si>
    <t>Lynn County, Texas</t>
  </si>
  <si>
    <t>McCulloch County, Texas</t>
  </si>
  <si>
    <t>McLennan County, Texas</t>
  </si>
  <si>
    <t>7640</t>
  </si>
  <si>
    <t xml:space="preserve">    7110</t>
  </si>
  <si>
    <t>McMullen County, Texas</t>
  </si>
  <si>
    <t>Madison County, Texas</t>
  </si>
  <si>
    <t>Marion County, Texas</t>
  </si>
  <si>
    <t>Martin County, Texas</t>
  </si>
  <si>
    <t>190</t>
  </si>
  <si>
    <t>Mason County, Texas</t>
  </si>
  <si>
    <t>Matagorda County, Texas</t>
  </si>
  <si>
    <t xml:space="preserve">     410</t>
  </si>
  <si>
    <t>Maverick County, Texas</t>
  </si>
  <si>
    <t xml:space="preserve">    1140</t>
  </si>
  <si>
    <t>Medina County, Texas</t>
  </si>
  <si>
    <t>Menard County, Texas</t>
  </si>
  <si>
    <t>Midland County, Texas</t>
  </si>
  <si>
    <t>2840</t>
  </si>
  <si>
    <t xml:space="preserve">    1590</t>
  </si>
  <si>
    <t>Milam County, Texas</t>
  </si>
  <si>
    <t>510</t>
  </si>
  <si>
    <t>Mills County, Texas</t>
  </si>
  <si>
    <t>Mitchell County, Texas</t>
  </si>
  <si>
    <t>Montague County, Texas</t>
  </si>
  <si>
    <t>Montgomery County, Texas</t>
  </si>
  <si>
    <t>2880</t>
  </si>
  <si>
    <t>Moore County, Texas</t>
  </si>
  <si>
    <t>Morris County, Texas</t>
  </si>
  <si>
    <t>Motley County, Texas</t>
  </si>
  <si>
    <t>Nacogdoches County, Texas</t>
  </si>
  <si>
    <t>1600</t>
  </si>
  <si>
    <t>Navarro County, Texas</t>
  </si>
  <si>
    <t>2090</t>
  </si>
  <si>
    <t>Newton County, Texas</t>
  </si>
  <si>
    <t>Nolan County, Texas</t>
  </si>
  <si>
    <t>Nueces County, Texas</t>
  </si>
  <si>
    <t>11070</t>
  </si>
  <si>
    <t xml:space="preserve">   18180</t>
  </si>
  <si>
    <t>Ochiltree County, Texas</t>
  </si>
  <si>
    <t>Oldham County, Texas</t>
  </si>
  <si>
    <t>Orange County, Texas</t>
  </si>
  <si>
    <t>1700</t>
  </si>
  <si>
    <t xml:space="preserve">    2040</t>
  </si>
  <si>
    <t>Palo Pinto County, Texas</t>
  </si>
  <si>
    <t>Panola County, Texas</t>
  </si>
  <si>
    <t>Parker County, Texas</t>
  </si>
  <si>
    <t>Parmer County, Texas</t>
  </si>
  <si>
    <t>Pecos County, Texas</t>
  </si>
  <si>
    <t>470</t>
  </si>
  <si>
    <t>Polk County, Texas</t>
  </si>
  <si>
    <t>Potter County, Texas</t>
  </si>
  <si>
    <t>6880</t>
  </si>
  <si>
    <t xml:space="preserve">    7620</t>
  </si>
  <si>
    <t>Presidio County, Texas</t>
  </si>
  <si>
    <t>160</t>
  </si>
  <si>
    <t xml:space="preserve">      60</t>
  </si>
  <si>
    <t>Rains County, Texas</t>
  </si>
  <si>
    <t>Randall County, Texas</t>
  </si>
  <si>
    <t>1710</t>
  </si>
  <si>
    <t xml:space="preserve">    1710</t>
  </si>
  <si>
    <t>Reagan County, Texas</t>
  </si>
  <si>
    <t>Real County, Texas</t>
  </si>
  <si>
    <t>210</t>
  </si>
  <si>
    <t xml:space="preserve">     610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</si>
  <si>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</si>
  <si>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</si>
  <si>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</si>
  <si>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</si>
  <si>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</si>
  <si>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</si>
  <si>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</si>
  <si>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</si>
  <si>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</si>
  <si>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</si>
  <si>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</si>
  <si>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 xml:space="preserve">     140</t>
  </si>
  <si>
    <t>San Patricio County, Texas</t>
  </si>
  <si>
    <t xml:space="preserve">    1400</t>
  </si>
  <si>
    <t>San Saba County, Texas</t>
  </si>
  <si>
    <t>220</t>
  </si>
  <si>
    <t>Schleicher County, Texas</t>
  </si>
  <si>
    <t>Scurry County, Texas</t>
  </si>
  <si>
    <t>Shackelford County, Texas</t>
  </si>
  <si>
    <t>Shelby County, Texas</t>
  </si>
  <si>
    <t>130</t>
  </si>
  <si>
    <t>Sherman County, Texas</t>
  </si>
  <si>
    <t>Smith County, Texas</t>
  </si>
  <si>
    <t>4130</t>
  </si>
  <si>
    <t xml:space="preserve">    2670</t>
  </si>
  <si>
    <t>Somervell County, Texas</t>
  </si>
  <si>
    <t>Starr County, Texas</t>
  </si>
  <si>
    <t>1990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</si>
  <si>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</si>
  <si>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</si>
  <si>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</si>
  <si>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</si>
  <si>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</si>
  <si>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</si>
  <si>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23260</t>
  </si>
  <si>
    <t xml:space="preserve">   16060</t>
  </si>
  <si>
    <t>Taylor County, Texas</t>
  </si>
  <si>
    <t>2390</t>
  </si>
  <si>
    <t>Terrell County, Texas</t>
  </si>
  <si>
    <t>Terry County, Texas</t>
  </si>
  <si>
    <t>Throckmorton County, Texas</t>
  </si>
  <si>
    <t>Titus County, Texas</t>
  </si>
  <si>
    <t>2160</t>
  </si>
  <si>
    <t xml:space="preserve">    2160</t>
  </si>
  <si>
    <t>Tom Green County, Texas</t>
  </si>
  <si>
    <t>2990</t>
  </si>
  <si>
    <t xml:space="preserve">     550</t>
  </si>
  <si>
    <t>Travis County, Texas</t>
  </si>
  <si>
    <t>32530</t>
  </si>
  <si>
    <t xml:space="preserve">   26080</t>
  </si>
  <si>
    <t>Trinity County, Texas</t>
  </si>
  <si>
    <t>Tyler County, Texas</t>
  </si>
  <si>
    <t>Upshur County, Texas</t>
  </si>
  <si>
    <t xml:space="preserve">     620</t>
  </si>
  <si>
    <t>Upton County, Texas</t>
  </si>
  <si>
    <t>Uvalde County, Texas</t>
  </si>
  <si>
    <t>1310</t>
  </si>
  <si>
    <t xml:space="preserve">     310</t>
  </si>
  <si>
    <t>Val Verde County, Texas</t>
  </si>
  <si>
    <t xml:space="preserve">     270</t>
  </si>
  <si>
    <t>Van Zandt County, Texas</t>
  </si>
  <si>
    <t>Victoria County, Texas</t>
  </si>
  <si>
    <t>1950</t>
  </si>
  <si>
    <t>Walker County, Texas</t>
  </si>
  <si>
    <t>Waller County, Texas</t>
  </si>
  <si>
    <t xml:space="preserve">     350*</t>
  </si>
  <si>
    <t>Ward County, Texas</t>
  </si>
  <si>
    <t>290</t>
  </si>
  <si>
    <t>Washington County, Texas</t>
  </si>
  <si>
    <t>Webb County, Texas</t>
  </si>
  <si>
    <t>6420</t>
  </si>
  <si>
    <t xml:space="preserve">    2530</t>
  </si>
  <si>
    <t>Wharton County, Texas</t>
  </si>
  <si>
    <t>Wheeler County, Texas</t>
  </si>
  <si>
    <t>Wichita County, Texas</t>
  </si>
  <si>
    <t>2650</t>
  </si>
  <si>
    <t xml:space="preserve">    1950</t>
  </si>
  <si>
    <t>Wilbarger County, Texas</t>
  </si>
  <si>
    <t>Willacy County, Texas</t>
  </si>
  <si>
    <t>830</t>
  </si>
  <si>
    <t xml:space="preserve">    1230</t>
  </si>
  <si>
    <t>Williamson County, Texas</t>
  </si>
  <si>
    <t>2430</t>
  </si>
  <si>
    <t xml:space="preserve">    2820</t>
  </si>
  <si>
    <t>Wilson County, Texas</t>
  </si>
  <si>
    <t>Winkler County, Texas</t>
  </si>
  <si>
    <t>Wise County, Texas</t>
  </si>
  <si>
    <t>Wood County, Texas</t>
  </si>
  <si>
    <t>Yoakum County, Texas</t>
  </si>
  <si>
    <t xml:space="preserve">     170</t>
  </si>
  <si>
    <t>Young County, Texas</t>
  </si>
  <si>
    <t>Zapata County, Texas</t>
  </si>
  <si>
    <t>530</t>
  </si>
  <si>
    <t xml:space="preserve">     530</t>
  </si>
  <si>
    <t>Zavala County, Texas</t>
  </si>
  <si>
    <t xml:space="preserve">TX UNKNOWN </t>
  </si>
  <si>
    <t xml:space="preserve">OTHER STATE </t>
  </si>
  <si>
    <t xml:space="preserve">OTHER COUNTRY </t>
  </si>
  <si>
    <t xml:space="preserve">UNKNOWN </t>
  </si>
  <si>
    <t xml:space="preserve">TOTAL </t>
  </si>
  <si>
    <t>2010 Population of females aged 15-44</t>
  </si>
  <si>
    <t>2015 Employment rate (%) female aged 20-64</t>
  </si>
  <si>
    <t>2015 Unemployment rate (%) female aged 20-64</t>
  </si>
  <si>
    <t>2010 Employed rate (%) female aged 20-64</t>
  </si>
  <si>
    <t xml:space="preserve">2010 Unemployed rate (%) female  aged 20-64 </t>
  </si>
  <si>
    <t>ACS-S2301</t>
  </si>
  <si>
    <t>Texas Demographic Center</t>
  </si>
  <si>
    <t>ASC  S2301</t>
  </si>
  <si>
    <t>2010 total male and female employed Population (%)  16 years and over</t>
  </si>
  <si>
    <t>2010 Employed total male and female (%) Population 20 to 64 years</t>
  </si>
  <si>
    <t xml:space="preserve">2015 employment </t>
  </si>
  <si>
    <t>2010 Employment</t>
  </si>
  <si>
    <t>ACS S2301</t>
  </si>
  <si>
    <t>2010 total Unemployment rate male and female Population 16 years and over</t>
  </si>
  <si>
    <t>Unemployment rate!!Estimate!!Population 20 to 64 years</t>
  </si>
  <si>
    <t>2010 Unemployment rate male and female Population 20 to 64 years</t>
  </si>
  <si>
    <t>Employment/Population Ratio!!Estimate!!Population 16 years and over</t>
  </si>
  <si>
    <t xml:space="preserve"> 2015 Employment/Population Ratio!!Estimate!!Population 20 to 64 years</t>
  </si>
  <si>
    <t>2015 Unemployment rate male and female Population 16 years and over</t>
  </si>
  <si>
    <t>2015 Uninsured</t>
  </si>
  <si>
    <t>2010 Uninsured</t>
  </si>
  <si>
    <t>ACS S2701</t>
  </si>
  <si>
    <t>2015 Uninsured total male and female AGE 18 to 64 years</t>
  </si>
  <si>
    <t>2015 Percent Uninsured total male and female  AGE 18 to 64 years</t>
  </si>
  <si>
    <t>2015 total female Percent Uninsured</t>
  </si>
  <si>
    <t>S2701</t>
  </si>
  <si>
    <t>ID S2701</t>
  </si>
  <si>
    <t xml:space="preserve">2010 Population of females aged 15-44 </t>
  </si>
  <si>
    <t>ASC S0101 5Y estimate</t>
  </si>
  <si>
    <t>NAME</t>
  </si>
  <si>
    <t>S0101_C03_001E</t>
  </si>
  <si>
    <t>S0101_C03_023E</t>
  </si>
  <si>
    <t>Geographic Area Name</t>
  </si>
  <si>
    <t>Female!!Estimate!!Total population</t>
  </si>
  <si>
    <t>Female!!Estimate!!SELECTED AGE CATEGORIES!!15 to 44 years</t>
  </si>
  <si>
    <t>-</t>
  </si>
  <si>
    <t>ACS S1501</t>
  </si>
  <si>
    <t>2010 Female Population 18 to 24 years</t>
  </si>
  <si>
    <t>2010 FemalePopulation 18 to 24 years Less than high school graduate</t>
  </si>
  <si>
    <t>2010 Female Population 18 to 24 years High school graduate (includes equivalency)</t>
  </si>
  <si>
    <t>2010 Female Population 18 to 24 years Some college or associate's degree</t>
  </si>
  <si>
    <t>2010 Female Population 18 to 24 years Bachelor's degree or higher</t>
  </si>
  <si>
    <t>2010 Female Population 25 years and over</t>
  </si>
  <si>
    <t>2010 Female Population 25 years and over Less than 9th grade</t>
  </si>
  <si>
    <t>2010 Female Population 25 years and over 9th to 12th grade, no diploma</t>
  </si>
  <si>
    <t>2010 Female  Population 25 years and over High school graduate (includes equivalency)</t>
  </si>
  <si>
    <t>2010 Female Population 25 years and over Some college, no degree</t>
  </si>
  <si>
    <t>2010 Female Population 25 years and over Associate's degree</t>
  </si>
  <si>
    <t>2010 Female Population 25 years and over Bachelor's degree</t>
  </si>
  <si>
    <t>2010 Female Population 25 years and over Graduate or professional degree</t>
  </si>
  <si>
    <t>2015 Female Population 25 years and over Graduate/ professional/ doctorate degree</t>
  </si>
  <si>
    <t>2015 Female Population 25 years and over Graduate/ professional/ doctorate degree percentage</t>
  </si>
  <si>
    <t>ACS B15002</t>
  </si>
  <si>
    <t>2015 education</t>
  </si>
  <si>
    <t>2015 25+ female  less than 9th grade</t>
  </si>
  <si>
    <t xml:space="preserve">Total female population 2015 25 years and older </t>
  </si>
  <si>
    <t>2015 25+ female  less than 9th grade percentage</t>
  </si>
  <si>
    <t>2015 25+ female 9th grade to 12 grade no diploma</t>
  </si>
  <si>
    <t>2015 female 25+ 9th grade to 12 grade no diploma percentage</t>
  </si>
  <si>
    <t>2015 female 25+ High school graduate (includes equivalency)</t>
  </si>
  <si>
    <t>2015 female 25+ High school graduate (includes equivalency) percentage</t>
  </si>
  <si>
    <t>2015 female  25+ Some college, no degree</t>
  </si>
  <si>
    <t>2015 female  25+ Some college, no degree percentage</t>
  </si>
  <si>
    <t>2010 education</t>
  </si>
  <si>
    <t xml:space="preserve">2015 Population of females aged 15-44 </t>
  </si>
  <si>
    <t>2015 % of women in poverty</t>
  </si>
  <si>
    <t>2010 % of women in poverty</t>
  </si>
  <si>
    <t>State / County Name</t>
  </si>
  <si>
    <t>United States</t>
  </si>
  <si>
    <t>Anderson County (TX)</t>
  </si>
  <si>
    <t>Andrews County (TX)</t>
  </si>
  <si>
    <t>Angelina County (TX)</t>
  </si>
  <si>
    <t>Aransas County (TX)</t>
  </si>
  <si>
    <t>Archer County (TX)</t>
  </si>
  <si>
    <t>Armstrong County (TX)</t>
  </si>
  <si>
    <t>Atascosa County (TX)</t>
  </si>
  <si>
    <t>Austin County (TX)</t>
  </si>
  <si>
    <t>Bailey County (TX)</t>
  </si>
  <si>
    <t>Bandera County (TX)</t>
  </si>
  <si>
    <t>Bastrop County (TX)</t>
  </si>
  <si>
    <t>Baylor County (TX)</t>
  </si>
  <si>
    <t>Bee County (TX)</t>
  </si>
  <si>
    <t>Bell County (TX)</t>
  </si>
  <si>
    <t>Bexar County (TX)</t>
  </si>
  <si>
    <t>Blanco County (TX)</t>
  </si>
  <si>
    <t>Borden County (TX)</t>
  </si>
  <si>
    <t>Bosque County (TX)</t>
  </si>
  <si>
    <t>Bowie County (TX)</t>
  </si>
  <si>
    <t>Brazoria County (TX)</t>
  </si>
  <si>
    <t>Brazos County (TX)</t>
  </si>
  <si>
    <t>Brewster County (TX)</t>
  </si>
  <si>
    <t>Briscoe County (TX)</t>
  </si>
  <si>
    <t>Brooks County (TX)</t>
  </si>
  <si>
    <t>Brown County (TX)</t>
  </si>
  <si>
    <t>Burleson County (TX)</t>
  </si>
  <si>
    <t>Burnet County (TX)</t>
  </si>
  <si>
    <t>Caldwell County (TX)</t>
  </si>
  <si>
    <t>Calhoun County (TX)</t>
  </si>
  <si>
    <t>Callahan County (TX)</t>
  </si>
  <si>
    <t>Cameron County (TX)</t>
  </si>
  <si>
    <t>Camp County (TX)</t>
  </si>
  <si>
    <t>Carson County (TX)</t>
  </si>
  <si>
    <t>Cass County (TX)</t>
  </si>
  <si>
    <t>Castro County (TX)</t>
  </si>
  <si>
    <t>Chambers County (TX)</t>
  </si>
  <si>
    <t>Cherokee County (TX)</t>
  </si>
  <si>
    <t>Childress County (TX)</t>
  </si>
  <si>
    <t>Clay County (TX)</t>
  </si>
  <si>
    <t>Cochran County (TX)</t>
  </si>
  <si>
    <t>Coke County (TX)</t>
  </si>
  <si>
    <t>Coleman County (TX)</t>
  </si>
  <si>
    <t>Collin County (TX)</t>
  </si>
  <si>
    <t>Collingsworth County (TX)</t>
  </si>
  <si>
    <t>Colorado County (TX)</t>
  </si>
  <si>
    <t>Comal County (TX)</t>
  </si>
  <si>
    <t>Comanche County (TX)</t>
  </si>
  <si>
    <t>Concho County (TX)</t>
  </si>
  <si>
    <t>Cooke County (TX)</t>
  </si>
  <si>
    <t>Coryell County (TX)</t>
  </si>
  <si>
    <t>Cottle County (TX)</t>
  </si>
  <si>
    <t>Crane County (TX)</t>
  </si>
  <si>
    <t>Crockett County (TX)</t>
  </si>
  <si>
    <t>Crosby County (TX)</t>
  </si>
  <si>
    <t>Culberson County (TX)</t>
  </si>
  <si>
    <t>Dallam County (TX)</t>
  </si>
  <si>
    <t>Dallas County (TX)</t>
  </si>
  <si>
    <t>Dawson County (TX)</t>
  </si>
  <si>
    <t>Deaf Smith County (TX)</t>
  </si>
  <si>
    <t>Delta County (TX)</t>
  </si>
  <si>
    <t>Denton County (TX)</t>
  </si>
  <si>
    <t>DeWitt County (TX)</t>
  </si>
  <si>
    <t>Dickens County (TX)</t>
  </si>
  <si>
    <t>Dimmit County (TX)</t>
  </si>
  <si>
    <t>Donley County (TX)</t>
  </si>
  <si>
    <t>Duval County (TX)</t>
  </si>
  <si>
    <t>Eastland County (TX)</t>
  </si>
  <si>
    <t>Ector County (TX)</t>
  </si>
  <si>
    <t>Edwards County (TX)</t>
  </si>
  <si>
    <t>Ellis County (TX)</t>
  </si>
  <si>
    <t>El Paso County (TX)</t>
  </si>
  <si>
    <t>Erath County (TX)</t>
  </si>
  <si>
    <t>Falls County (TX)</t>
  </si>
  <si>
    <t>Fannin County (TX)</t>
  </si>
  <si>
    <t>Fayette County (TX)</t>
  </si>
  <si>
    <t>Fisher County (TX)</t>
  </si>
  <si>
    <t>Floyd County (TX)</t>
  </si>
  <si>
    <t>Foard County (TX)</t>
  </si>
  <si>
    <t>Fort Bend County (TX)</t>
  </si>
  <si>
    <t>Franklin County (TX)</t>
  </si>
  <si>
    <t>Freestone County (TX)</t>
  </si>
  <si>
    <t>Frio County (TX)</t>
  </si>
  <si>
    <t>Gaines County (TX)</t>
  </si>
  <si>
    <t>Galveston County (TX)</t>
  </si>
  <si>
    <t>Garza County (TX)</t>
  </si>
  <si>
    <t>Gillespie County (TX)</t>
  </si>
  <si>
    <t>Glasscock County (TX)</t>
  </si>
  <si>
    <t>Goliad County (TX)</t>
  </si>
  <si>
    <t>Gonzales County (TX)</t>
  </si>
  <si>
    <t>Gray County (TX)</t>
  </si>
  <si>
    <t>Grayson County (TX)</t>
  </si>
  <si>
    <t>Gregg County (TX)</t>
  </si>
  <si>
    <t>Grimes County (TX)</t>
  </si>
  <si>
    <t>Guadalupe County (TX)</t>
  </si>
  <si>
    <t>Hale County (TX)</t>
  </si>
  <si>
    <t>Hall County (TX)</t>
  </si>
  <si>
    <t>Hamilton County (TX)</t>
  </si>
  <si>
    <t>Hansford County (TX)</t>
  </si>
  <si>
    <t>Hardeman County (TX)</t>
  </si>
  <si>
    <t>Hardin County (TX)</t>
  </si>
  <si>
    <t>Harris County (TX)</t>
  </si>
  <si>
    <t>Harrison County (TX)</t>
  </si>
  <si>
    <t>Hartley County (TX)</t>
  </si>
  <si>
    <t>Haskell County (TX)</t>
  </si>
  <si>
    <t>Hays County (TX)</t>
  </si>
  <si>
    <t>Hemphill County (TX)</t>
  </si>
  <si>
    <t>Henderson County (TX)</t>
  </si>
  <si>
    <t>Hidalgo County (TX)</t>
  </si>
  <si>
    <t>Hill County (TX)</t>
  </si>
  <si>
    <t>Hockley County (TX)</t>
  </si>
  <si>
    <t>Hood County (TX)</t>
  </si>
  <si>
    <t>Hopkins County (TX)</t>
  </si>
  <si>
    <t>Houston County (TX)</t>
  </si>
  <si>
    <t>Howard County (TX)</t>
  </si>
  <si>
    <t>Hudspeth County (TX)</t>
  </si>
  <si>
    <t>Hunt County (TX)</t>
  </si>
  <si>
    <t>Hutchinson County (TX)</t>
  </si>
  <si>
    <t>Irion County (TX)</t>
  </si>
  <si>
    <t>Jack County (TX)</t>
  </si>
  <si>
    <t>Jackson County (TX)</t>
  </si>
  <si>
    <t>Jasper County (TX)</t>
  </si>
  <si>
    <t>Jeff Davis County (TX)</t>
  </si>
  <si>
    <t>Jefferson County (TX)</t>
  </si>
  <si>
    <t>Jim Hogg County (TX)</t>
  </si>
  <si>
    <t>Jim Wells County (TX)</t>
  </si>
  <si>
    <t>Johnson County (TX)</t>
  </si>
  <si>
    <t>Jones County (TX)</t>
  </si>
  <si>
    <t>Karnes County (TX)</t>
  </si>
  <si>
    <t>Kaufman County (TX)</t>
  </si>
  <si>
    <t>Kendall County (TX)</t>
  </si>
  <si>
    <t>Kenedy County (TX)</t>
  </si>
  <si>
    <t>Kent County (TX)</t>
  </si>
  <si>
    <t>Kerr County (TX)</t>
  </si>
  <si>
    <t>Kimble County (TX)</t>
  </si>
  <si>
    <t>King County (TX)</t>
  </si>
  <si>
    <t>Kinney County (TX)</t>
  </si>
  <si>
    <t>Kleberg County (TX)</t>
  </si>
  <si>
    <t>Knox County (TX)</t>
  </si>
  <si>
    <t>Lamar County (TX)</t>
  </si>
  <si>
    <t>Lamb County (TX)</t>
  </si>
  <si>
    <t>Lampasas County (TX)</t>
  </si>
  <si>
    <t>La Salle County (TX)</t>
  </si>
  <si>
    <t>Lavaca County (TX)</t>
  </si>
  <si>
    <t>Lee County (TX)</t>
  </si>
  <si>
    <t>Leon County (TX)</t>
  </si>
  <si>
    <t>Liberty County (TX)</t>
  </si>
  <si>
    <t>Limestone County (TX)</t>
  </si>
  <si>
    <t>Lipscomb County (TX)</t>
  </si>
  <si>
    <t>Live Oak County (TX)</t>
  </si>
  <si>
    <t>Llano County (TX)</t>
  </si>
  <si>
    <t>Loving County (TX)</t>
  </si>
  <si>
    <t>Lubbock County (TX)</t>
  </si>
  <si>
    <t>Lynn County (TX)</t>
  </si>
  <si>
    <t>McCulloch County (TX)</t>
  </si>
  <si>
    <t>McLennan County (TX)</t>
  </si>
  <si>
    <t>McMullen County (TX)</t>
  </si>
  <si>
    <t>Madison County (TX)</t>
  </si>
  <si>
    <t>Marion County (TX)</t>
  </si>
  <si>
    <t>Martin County (TX)</t>
  </si>
  <si>
    <t>Mason County (TX)</t>
  </si>
  <si>
    <t>Matagorda County (TX)</t>
  </si>
  <si>
    <t>Maverick County (TX)</t>
  </si>
  <si>
    <t>Medina County (TX)</t>
  </si>
  <si>
    <t>Menard County (TX)</t>
  </si>
  <si>
    <t>Midland County (TX)</t>
  </si>
  <si>
    <t>Milam County (TX)</t>
  </si>
  <si>
    <t>Mills County (TX)</t>
  </si>
  <si>
    <t>Mitchell County (TX)</t>
  </si>
  <si>
    <t>Montague County (TX)</t>
  </si>
  <si>
    <t>Montgomery County (TX)</t>
  </si>
  <si>
    <t>Moore County (TX)</t>
  </si>
  <si>
    <t>Morris County (TX)</t>
  </si>
  <si>
    <t>Motley County (TX)</t>
  </si>
  <si>
    <t>Nacogdoches County (TX)</t>
  </si>
  <si>
    <t>Navarro County (TX)</t>
  </si>
  <si>
    <t>Newton County (TX)</t>
  </si>
  <si>
    <t>Nolan County (TX)</t>
  </si>
  <si>
    <t>Nueces County (TX)</t>
  </si>
  <si>
    <t>Ochiltree County (TX)</t>
  </si>
  <si>
    <t>Oldham County (TX)</t>
  </si>
  <si>
    <t>Orange County (TX)</t>
  </si>
  <si>
    <t>Palo Pinto County (TX)</t>
  </si>
  <si>
    <t>Panola County (TX)</t>
  </si>
  <si>
    <t>Parker County (TX)</t>
  </si>
  <si>
    <t>Parmer County (TX)</t>
  </si>
  <si>
    <t>Pecos County (TX)</t>
  </si>
  <si>
    <t>Polk County (TX)</t>
  </si>
  <si>
    <t>Potter County (TX)</t>
  </si>
  <si>
    <t>Presidio County (TX)</t>
  </si>
  <si>
    <t>Rains County (TX)</t>
  </si>
  <si>
    <t>Randall County (TX)</t>
  </si>
  <si>
    <t>Reagan County (TX)</t>
  </si>
  <si>
    <t>Real County (TX)</t>
  </si>
  <si>
    <t>Red River County (TX)</t>
  </si>
  <si>
    <t>Reeves County (TX)</t>
  </si>
  <si>
    <t>Refugio County (TX)</t>
  </si>
  <si>
    <t>Roberts County (TX)</t>
  </si>
  <si>
    <t>Robertson County (TX)</t>
  </si>
  <si>
    <t>Rockwall County (TX)</t>
  </si>
  <si>
    <t>Runnels County (TX)</t>
  </si>
  <si>
    <t>Rusk County (TX)</t>
  </si>
  <si>
    <t>Sabine County (TX)</t>
  </si>
  <si>
    <t>San Augustine County (TX)</t>
  </si>
  <si>
    <t>San Jacinto County (TX)</t>
  </si>
  <si>
    <t>San Patricio County (TX)</t>
  </si>
  <si>
    <t>San Saba County (TX)</t>
  </si>
  <si>
    <t>Schleicher County (TX)</t>
  </si>
  <si>
    <t>Scurry County (TX)</t>
  </si>
  <si>
    <t>Shackelford County (TX)</t>
  </si>
  <si>
    <t>Shelby County (TX)</t>
  </si>
  <si>
    <t>Sherman County (TX)</t>
  </si>
  <si>
    <t>Smith County (TX)</t>
  </si>
  <si>
    <t>Somervell County (TX)</t>
  </si>
  <si>
    <t>Starr County (TX)</t>
  </si>
  <si>
    <t>Stephens County (TX)</t>
  </si>
  <si>
    <t>Sterling County (TX)</t>
  </si>
  <si>
    <t>Stonewall County (TX)</t>
  </si>
  <si>
    <t>Sutton County (TX)</t>
  </si>
  <si>
    <t>Swisher County (TX)</t>
  </si>
  <si>
    <t>Tarrant County (TX)</t>
  </si>
  <si>
    <t>Taylor County (TX)</t>
  </si>
  <si>
    <t>Terrell County (TX)</t>
  </si>
  <si>
    <t>Terry County (TX)</t>
  </si>
  <si>
    <t>Throckmorton County (TX)</t>
  </si>
  <si>
    <t>Titus County (TX)</t>
  </si>
  <si>
    <t>Tom Green County (TX)</t>
  </si>
  <si>
    <t>Travis County (TX)</t>
  </si>
  <si>
    <t>Trinity County (TX)</t>
  </si>
  <si>
    <t>Tyler County (TX)</t>
  </si>
  <si>
    <t>Upshur County (TX)</t>
  </si>
  <si>
    <t>Upton County (TX)</t>
  </si>
  <si>
    <t>Uvalde County (TX)</t>
  </si>
  <si>
    <t>Val Verde County (TX)</t>
  </si>
  <si>
    <t>Van Zandt County (TX)</t>
  </si>
  <si>
    <t>Victoria County (TX)</t>
  </si>
  <si>
    <t>Walker County (TX)</t>
  </si>
  <si>
    <t>Waller County (TX)</t>
  </si>
  <si>
    <t>Ward County (TX)</t>
  </si>
  <si>
    <t>Washington County (TX)</t>
  </si>
  <si>
    <t>Webb County (TX)</t>
  </si>
  <si>
    <t>Wharton County (TX)</t>
  </si>
  <si>
    <t>Wheeler County (TX)</t>
  </si>
  <si>
    <t>Wichita County (TX)</t>
  </si>
  <si>
    <t>Wilbarger County (TX)</t>
  </si>
  <si>
    <t>Willacy County (TX)</t>
  </si>
  <si>
    <t>Williamson County (TX)</t>
  </si>
  <si>
    <t>Wilson County (TX)</t>
  </si>
  <si>
    <t>Winkler County (TX)</t>
  </si>
  <si>
    <t>Wise County (TX)</t>
  </si>
  <si>
    <t>Wood County (TX)</t>
  </si>
  <si>
    <t>Yoakum County (TX)</t>
  </si>
  <si>
    <t>Young County (TX)</t>
  </si>
  <si>
    <t>Zapata County (TX)</t>
  </si>
  <si>
    <t>Zavala County (TX)</t>
  </si>
  <si>
    <t>2010 All Ages in Poverty Percent</t>
  </si>
  <si>
    <t>2010 All Ages total in Poverty Percent</t>
  </si>
  <si>
    <t>2015 All Ages in Poverty Percent</t>
  </si>
  <si>
    <t xml:space="preserve"> 2015 All Ages total in Poverty Percent</t>
  </si>
  <si>
    <t>2015 poverty</t>
  </si>
  <si>
    <t>2010 poverty</t>
  </si>
  <si>
    <t>2015 female pop age 15-44</t>
  </si>
  <si>
    <t>2015 Anglo female pop age 15-44</t>
  </si>
  <si>
    <t>2015 black female age 15-44</t>
  </si>
  <si>
    <t>2015 other race female age 15-44</t>
  </si>
  <si>
    <t>2015 Hispanic female age 15-44</t>
  </si>
  <si>
    <t>county</t>
  </si>
  <si>
    <t xml:space="preserve">Anderson </t>
  </si>
  <si>
    <t>Andrews</t>
  </si>
  <si>
    <t xml:space="preserve">Angelina </t>
  </si>
  <si>
    <t xml:space="preserve">Aransas </t>
  </si>
  <si>
    <t xml:space="preserve">Archer </t>
  </si>
  <si>
    <t xml:space="preserve">Armstrong </t>
  </si>
  <si>
    <t xml:space="preserve">Atascosa </t>
  </si>
  <si>
    <t xml:space="preserve">Austin </t>
  </si>
  <si>
    <t xml:space="preserve">Bailey </t>
  </si>
  <si>
    <t xml:space="preserve">Bandera </t>
  </si>
  <si>
    <t xml:space="preserve">Bastrop </t>
  </si>
  <si>
    <t xml:space="preserve">Baylor </t>
  </si>
  <si>
    <t xml:space="preserve">Bell </t>
  </si>
  <si>
    <t xml:space="preserve">Bexar </t>
  </si>
  <si>
    <t xml:space="preserve">Blanco </t>
  </si>
  <si>
    <t xml:space="preserve">Borden </t>
  </si>
  <si>
    <t>Bosque</t>
  </si>
  <si>
    <t>Bowie</t>
  </si>
  <si>
    <t xml:space="preserve">Brazoria </t>
  </si>
  <si>
    <t xml:space="preserve">Brazos </t>
  </si>
  <si>
    <t xml:space="preserve">Brewster </t>
  </si>
  <si>
    <t xml:space="preserve">Briscoe </t>
  </si>
  <si>
    <t xml:space="preserve">Brooks </t>
  </si>
  <si>
    <t xml:space="preserve">Brown </t>
  </si>
  <si>
    <t xml:space="preserve">Burleson </t>
  </si>
  <si>
    <t xml:space="preserve">Burnet </t>
  </si>
  <si>
    <t xml:space="preserve">Caldwell </t>
  </si>
  <si>
    <t xml:space="preserve">Calhoun </t>
  </si>
  <si>
    <t xml:space="preserve">Callahan </t>
  </si>
  <si>
    <t xml:space="preserve">Cameron </t>
  </si>
  <si>
    <t xml:space="preserve">Camp </t>
  </si>
  <si>
    <t xml:space="preserve">Carson </t>
  </si>
  <si>
    <t>Cass</t>
  </si>
  <si>
    <t xml:space="preserve">Castro </t>
  </si>
  <si>
    <t xml:space="preserve">Chambers </t>
  </si>
  <si>
    <t xml:space="preserve">Cherokee </t>
  </si>
  <si>
    <t xml:space="preserve">Childress </t>
  </si>
  <si>
    <t xml:space="preserve">Clay </t>
  </si>
  <si>
    <t xml:space="preserve">Cochran </t>
  </si>
  <si>
    <t xml:space="preserve">Coke </t>
  </si>
  <si>
    <t xml:space="preserve">Coleman </t>
  </si>
  <si>
    <t xml:space="preserve">Collin </t>
  </si>
  <si>
    <t xml:space="preserve">Collingsworth </t>
  </si>
  <si>
    <t xml:space="preserve">Colorado </t>
  </si>
  <si>
    <t xml:space="preserve">Comal </t>
  </si>
  <si>
    <t xml:space="preserve">Comanche </t>
  </si>
  <si>
    <t xml:space="preserve">Concho </t>
  </si>
  <si>
    <t xml:space="preserve">Cooke </t>
  </si>
  <si>
    <t xml:space="preserve">Coryell </t>
  </si>
  <si>
    <t xml:space="preserve">Cottle </t>
  </si>
  <si>
    <t xml:space="preserve">Crane </t>
  </si>
  <si>
    <t xml:space="preserve">Crockett </t>
  </si>
  <si>
    <t xml:space="preserve">Crosby </t>
  </si>
  <si>
    <t xml:space="preserve">Culberson </t>
  </si>
  <si>
    <t xml:space="preserve">Dallam </t>
  </si>
  <si>
    <t xml:space="preserve">Dallas </t>
  </si>
  <si>
    <t xml:space="preserve">Dawson </t>
  </si>
  <si>
    <t xml:space="preserve">Deaf Smith </t>
  </si>
  <si>
    <t xml:space="preserve">Delta </t>
  </si>
  <si>
    <t xml:space="preserve">Denton </t>
  </si>
  <si>
    <t xml:space="preserve">DeWitt </t>
  </si>
  <si>
    <t xml:space="preserve">Dickens </t>
  </si>
  <si>
    <t xml:space="preserve">Dimmit </t>
  </si>
  <si>
    <t xml:space="preserve">Donley </t>
  </si>
  <si>
    <t xml:space="preserve">Duval </t>
  </si>
  <si>
    <t xml:space="preserve">Eastland </t>
  </si>
  <si>
    <t xml:space="preserve">Ector </t>
  </si>
  <si>
    <t>Edwards</t>
  </si>
  <si>
    <t xml:space="preserve">Ellis </t>
  </si>
  <si>
    <t xml:space="preserve">El Paso </t>
  </si>
  <si>
    <t xml:space="preserve">Erath </t>
  </si>
  <si>
    <t xml:space="preserve">Falls </t>
  </si>
  <si>
    <t xml:space="preserve">Fannin </t>
  </si>
  <si>
    <t xml:space="preserve">Fayette </t>
  </si>
  <si>
    <t xml:space="preserve">Fisher </t>
  </si>
  <si>
    <t xml:space="preserve">Floyd </t>
  </si>
  <si>
    <t xml:space="preserve">Foard </t>
  </si>
  <si>
    <t xml:space="preserve">Fort Bend </t>
  </si>
  <si>
    <t xml:space="preserve">Franklin </t>
  </si>
  <si>
    <t>Freestone</t>
  </si>
  <si>
    <t xml:space="preserve">Frio </t>
  </si>
  <si>
    <t>Gaines</t>
  </si>
  <si>
    <t xml:space="preserve">Galveston </t>
  </si>
  <si>
    <t xml:space="preserve">Garza </t>
  </si>
  <si>
    <t xml:space="preserve">Gillespie </t>
  </si>
  <si>
    <t xml:space="preserve">Glasscock </t>
  </si>
  <si>
    <t xml:space="preserve">Goliad </t>
  </si>
  <si>
    <t xml:space="preserve">Gonzales </t>
  </si>
  <si>
    <t xml:space="preserve">Gray </t>
  </si>
  <si>
    <t xml:space="preserve">Grayson </t>
  </si>
  <si>
    <t xml:space="preserve">Gregg </t>
  </si>
  <si>
    <t xml:space="preserve">Grimes </t>
  </si>
  <si>
    <t>Guadalupe</t>
  </si>
  <si>
    <t xml:space="preserve">Hale </t>
  </si>
  <si>
    <t xml:space="preserve">Hall </t>
  </si>
  <si>
    <t xml:space="preserve">Hamilton </t>
  </si>
  <si>
    <t xml:space="preserve">Hansford </t>
  </si>
  <si>
    <t xml:space="preserve">Hardeman </t>
  </si>
  <si>
    <t xml:space="preserve">Hardin </t>
  </si>
  <si>
    <t xml:space="preserve">Harris </t>
  </si>
  <si>
    <t xml:space="preserve">Harrison </t>
  </si>
  <si>
    <t xml:space="preserve">Hartley </t>
  </si>
  <si>
    <t xml:space="preserve">Haskell </t>
  </si>
  <si>
    <t xml:space="preserve">Hays </t>
  </si>
  <si>
    <t xml:space="preserve">Hemphill </t>
  </si>
  <si>
    <t xml:space="preserve">Henderson </t>
  </si>
  <si>
    <t xml:space="preserve">Hidalgo </t>
  </si>
  <si>
    <t xml:space="preserve">Hill </t>
  </si>
  <si>
    <t xml:space="preserve">Hockley </t>
  </si>
  <si>
    <t xml:space="preserve">Hood </t>
  </si>
  <si>
    <t xml:space="preserve">Hopkins </t>
  </si>
  <si>
    <t xml:space="preserve">Houston </t>
  </si>
  <si>
    <t xml:space="preserve">Howard </t>
  </si>
  <si>
    <t xml:space="preserve">Hudspeth </t>
  </si>
  <si>
    <t xml:space="preserve">Hunt </t>
  </si>
  <si>
    <t>Hutchinson</t>
  </si>
  <si>
    <t xml:space="preserve">Irion </t>
  </si>
  <si>
    <t xml:space="preserve">Jack </t>
  </si>
  <si>
    <t xml:space="preserve">Jackson </t>
  </si>
  <si>
    <t xml:space="preserve">Jasper </t>
  </si>
  <si>
    <t xml:space="preserve">Jeff Davis </t>
  </si>
  <si>
    <t xml:space="preserve">Jefferson </t>
  </si>
  <si>
    <t xml:space="preserve">Jim Hogg </t>
  </si>
  <si>
    <t xml:space="preserve">Jim Wells </t>
  </si>
  <si>
    <t xml:space="preserve">Johnson </t>
  </si>
  <si>
    <t xml:space="preserve">Jones </t>
  </si>
  <si>
    <t xml:space="preserve">Karnes </t>
  </si>
  <si>
    <t xml:space="preserve">Kaufman </t>
  </si>
  <si>
    <t xml:space="preserve">Kendall </t>
  </si>
  <si>
    <t xml:space="preserve">Kenedy </t>
  </si>
  <si>
    <t xml:space="preserve">Kent </t>
  </si>
  <si>
    <t xml:space="preserve">Kerr </t>
  </si>
  <si>
    <t xml:space="preserve">Kimble </t>
  </si>
  <si>
    <t xml:space="preserve">King </t>
  </si>
  <si>
    <t xml:space="preserve">Kinney </t>
  </si>
  <si>
    <t xml:space="preserve">Kleberg </t>
  </si>
  <si>
    <t xml:space="preserve">Knox </t>
  </si>
  <si>
    <t>Lamar</t>
  </si>
  <si>
    <t>Lamb</t>
  </si>
  <si>
    <t xml:space="preserve">Lampasas </t>
  </si>
  <si>
    <t xml:space="preserve">La Salle </t>
  </si>
  <si>
    <t>Lavaca</t>
  </si>
  <si>
    <t xml:space="preserve">Lee </t>
  </si>
  <si>
    <t xml:space="preserve">Leon </t>
  </si>
  <si>
    <t xml:space="preserve">Liberty </t>
  </si>
  <si>
    <t xml:space="preserve">Limestone </t>
  </si>
  <si>
    <t xml:space="preserve">Lipscomb </t>
  </si>
  <si>
    <t xml:space="preserve">Live Oak </t>
  </si>
  <si>
    <t xml:space="preserve">Llano </t>
  </si>
  <si>
    <t xml:space="preserve">Loving </t>
  </si>
  <si>
    <t xml:space="preserve">Lubbock </t>
  </si>
  <si>
    <t xml:space="preserve">Lynn </t>
  </si>
  <si>
    <t>McCulloch</t>
  </si>
  <si>
    <t xml:space="preserve">McLennan </t>
  </si>
  <si>
    <t xml:space="preserve">McMullen </t>
  </si>
  <si>
    <t xml:space="preserve">Madison </t>
  </si>
  <si>
    <t xml:space="preserve">Marion </t>
  </si>
  <si>
    <t xml:space="preserve">Martin </t>
  </si>
  <si>
    <t xml:space="preserve">Mason </t>
  </si>
  <si>
    <t xml:space="preserve">Matagorda </t>
  </si>
  <si>
    <t xml:space="preserve">Maverick </t>
  </si>
  <si>
    <t xml:space="preserve">Medina </t>
  </si>
  <si>
    <t xml:space="preserve">Menard </t>
  </si>
  <si>
    <t>Midland</t>
  </si>
  <si>
    <t xml:space="preserve">Milam </t>
  </si>
  <si>
    <t xml:space="preserve">Mills </t>
  </si>
  <si>
    <t xml:space="preserve">Mitchell </t>
  </si>
  <si>
    <t xml:space="preserve">Montague </t>
  </si>
  <si>
    <t xml:space="preserve">Montgomery </t>
  </si>
  <si>
    <t xml:space="preserve">Moore </t>
  </si>
  <si>
    <t xml:space="preserve">Morris </t>
  </si>
  <si>
    <t xml:space="preserve">Motley </t>
  </si>
  <si>
    <t>Nacogdoches</t>
  </si>
  <si>
    <t xml:space="preserve">Navarro </t>
  </si>
  <si>
    <t xml:space="preserve">Newton </t>
  </si>
  <si>
    <t xml:space="preserve">Nolan </t>
  </si>
  <si>
    <t xml:space="preserve">Nueces </t>
  </si>
  <si>
    <t xml:space="preserve">Ochiltree </t>
  </si>
  <si>
    <t>Oldham</t>
  </si>
  <si>
    <t>Orange</t>
  </si>
  <si>
    <t xml:space="preserve">Palo Pinto </t>
  </si>
  <si>
    <t xml:space="preserve">Panola </t>
  </si>
  <si>
    <t xml:space="preserve">Parker </t>
  </si>
  <si>
    <t xml:space="preserve">Parmer </t>
  </si>
  <si>
    <t xml:space="preserve">Pecos </t>
  </si>
  <si>
    <t xml:space="preserve">Polk </t>
  </si>
  <si>
    <t xml:space="preserve">Potter </t>
  </si>
  <si>
    <t xml:space="preserve">Presidio </t>
  </si>
  <si>
    <t xml:space="preserve">Rains </t>
  </si>
  <si>
    <t xml:space="preserve">Randall </t>
  </si>
  <si>
    <t>Reagan</t>
  </si>
  <si>
    <t xml:space="preserve">Real </t>
  </si>
  <si>
    <t xml:space="preserve">Red River </t>
  </si>
  <si>
    <t xml:space="preserve">Reeves </t>
  </si>
  <si>
    <t xml:space="preserve">Refugio </t>
  </si>
  <si>
    <t xml:space="preserve">Roberts </t>
  </si>
  <si>
    <t xml:space="preserve">Robertson </t>
  </si>
  <si>
    <t xml:space="preserve">Rockwall </t>
  </si>
  <si>
    <t xml:space="preserve">Runnels </t>
  </si>
  <si>
    <t xml:space="preserve">Rusk </t>
  </si>
  <si>
    <t xml:space="preserve">Sabine </t>
  </si>
  <si>
    <t xml:space="preserve">San Augustine </t>
  </si>
  <si>
    <t xml:space="preserve">San Jacinto </t>
  </si>
  <si>
    <t xml:space="preserve">San Patricio </t>
  </si>
  <si>
    <t xml:space="preserve">San Saba </t>
  </si>
  <si>
    <t xml:space="preserve">Schleicher </t>
  </si>
  <si>
    <t xml:space="preserve">Scurry </t>
  </si>
  <si>
    <t xml:space="preserve">Shackelford </t>
  </si>
  <si>
    <t xml:space="preserve">Shelby </t>
  </si>
  <si>
    <t xml:space="preserve">Sherman </t>
  </si>
  <si>
    <t xml:space="preserve">Smith </t>
  </si>
  <si>
    <t xml:space="preserve">Somervell </t>
  </si>
  <si>
    <t xml:space="preserve">Starr </t>
  </si>
  <si>
    <t xml:space="preserve">Stephens </t>
  </si>
  <si>
    <t xml:space="preserve">Sterling </t>
  </si>
  <si>
    <t xml:space="preserve">Stonewall </t>
  </si>
  <si>
    <t xml:space="preserve">Sutton </t>
  </si>
  <si>
    <t xml:space="preserve">Swisher </t>
  </si>
  <si>
    <t xml:space="preserve">Tarrant </t>
  </si>
  <si>
    <t xml:space="preserve">Taylor </t>
  </si>
  <si>
    <t xml:space="preserve">Terrell </t>
  </si>
  <si>
    <t xml:space="preserve">Terry </t>
  </si>
  <si>
    <t xml:space="preserve">Throckmorton </t>
  </si>
  <si>
    <t xml:space="preserve">Titus </t>
  </si>
  <si>
    <t xml:space="preserve">Tom Green </t>
  </si>
  <si>
    <t xml:space="preserve">Travis </t>
  </si>
  <si>
    <t xml:space="preserve">Trinity </t>
  </si>
  <si>
    <t xml:space="preserve">Tyler </t>
  </si>
  <si>
    <t xml:space="preserve">Upshur </t>
  </si>
  <si>
    <t xml:space="preserve">Upton </t>
  </si>
  <si>
    <t xml:space="preserve">Uvalde </t>
  </si>
  <si>
    <t xml:space="preserve">Val Verde </t>
  </si>
  <si>
    <t xml:space="preserve">Van Zandt </t>
  </si>
  <si>
    <t xml:space="preserve">Victoria </t>
  </si>
  <si>
    <t xml:space="preserve">Walker </t>
  </si>
  <si>
    <t xml:space="preserve">Waller </t>
  </si>
  <si>
    <t xml:space="preserve">Ward </t>
  </si>
  <si>
    <t xml:space="preserve">Washington </t>
  </si>
  <si>
    <t xml:space="preserve">Webb </t>
  </si>
  <si>
    <t xml:space="preserve">Wharton </t>
  </si>
  <si>
    <t xml:space="preserve">Wheeler </t>
  </si>
  <si>
    <t xml:space="preserve">Wichita </t>
  </si>
  <si>
    <t xml:space="preserve">Wilbarger </t>
  </si>
  <si>
    <t xml:space="preserve">Willacy </t>
  </si>
  <si>
    <t xml:space="preserve">Williamson </t>
  </si>
  <si>
    <t xml:space="preserve">Wilson </t>
  </si>
  <si>
    <t>Winkler</t>
  </si>
  <si>
    <t xml:space="preserve">Wise </t>
  </si>
  <si>
    <t xml:space="preserve">Wood </t>
  </si>
  <si>
    <t xml:space="preserve">Yoakum </t>
  </si>
  <si>
    <t xml:space="preserve">Young </t>
  </si>
  <si>
    <t xml:space="preserve">Zapata </t>
  </si>
  <si>
    <t xml:space="preserve">Zavala </t>
  </si>
  <si>
    <t>fempop2015_ACS</t>
  </si>
  <si>
    <t>fempop2010_ACS</t>
  </si>
  <si>
    <t>fempop2010_TDC</t>
  </si>
  <si>
    <t>fempop2015_TDC</t>
  </si>
  <si>
    <t>whitefempop2015_TDC</t>
  </si>
  <si>
    <t>blackfempop2015_TDC</t>
  </si>
  <si>
    <t>otherfempop2015_TDC</t>
  </si>
  <si>
    <t>hispfempop2015_TDC</t>
  </si>
  <si>
    <t>nojob2010all</t>
  </si>
  <si>
    <t>job2010all</t>
  </si>
  <si>
    <t>nojob2015femolder</t>
  </si>
  <si>
    <t>job2015femolder</t>
  </si>
  <si>
    <t>nojob2015older</t>
  </si>
  <si>
    <t>job2015older</t>
  </si>
  <si>
    <t>nojob2015all</t>
  </si>
  <si>
    <t>job2015all</t>
  </si>
  <si>
    <t>job2010older</t>
  </si>
  <si>
    <t>nojob2010older</t>
  </si>
  <si>
    <t>job2010femolder</t>
  </si>
  <si>
    <t>nojob2010femolder</t>
  </si>
  <si>
    <t>edufempop2015</t>
  </si>
  <si>
    <t>lowedu2015</t>
  </si>
  <si>
    <t>lowedupercent2015</t>
  </si>
  <si>
    <t>hsedu2015</t>
  </si>
  <si>
    <t>hsedupercent2015</t>
  </si>
  <si>
    <t>hsgrad2015</t>
  </si>
  <si>
    <t>hsgradpercent2015</t>
  </si>
  <si>
    <t>college2015</t>
  </si>
  <si>
    <t>collegepercent2015</t>
  </si>
  <si>
    <t>collgrad2015</t>
  </si>
  <si>
    <t>collgradpercent2015</t>
  </si>
  <si>
    <t>edufempop2010young</t>
  </si>
  <si>
    <t>lowedupercent2010young</t>
  </si>
  <si>
    <t>hsgradpercent2010young</t>
  </si>
  <si>
    <t>collegepercent2010young</t>
  </si>
  <si>
    <t>collgradpercent2010young</t>
  </si>
  <si>
    <t>edufempop2010</t>
  </si>
  <si>
    <t>lowedupercent2010</t>
  </si>
  <si>
    <t>hsedupercent2010</t>
  </si>
  <si>
    <t>hsgradpercent2010</t>
  </si>
  <si>
    <t>collegepercent2010</t>
  </si>
  <si>
    <t>assocpercent2010</t>
  </si>
  <si>
    <t>collgradpercent2010</t>
  </si>
  <si>
    <t>gradpluspercent2010</t>
  </si>
  <si>
    <t>uninsured</t>
  </si>
  <si>
    <t>uninsuredpercent</t>
  </si>
  <si>
    <t>uninsuredpercentfem</t>
  </si>
  <si>
    <t>poverty2015</t>
  </si>
  <si>
    <t>poverty2010</t>
  </si>
  <si>
    <t>totclinic2010</t>
  </si>
  <si>
    <t>fqhc2010</t>
  </si>
  <si>
    <t>healthdept2010</t>
  </si>
  <si>
    <t>hosp2010</t>
  </si>
  <si>
    <t>pp2010</t>
  </si>
  <si>
    <t>othclin2010</t>
  </si>
  <si>
    <t>totclients2010</t>
  </si>
  <si>
    <t>fqhcclients2010</t>
  </si>
  <si>
    <t>healthdeptclients2010</t>
  </si>
  <si>
    <t>hospclients 2010</t>
  </si>
  <si>
    <t>ppclients2010</t>
  </si>
  <si>
    <t>othclients2010</t>
  </si>
  <si>
    <t>totclin2015</t>
  </si>
  <si>
    <t>fqhc2015</t>
  </si>
  <si>
    <t>healthdept2015</t>
  </si>
  <si>
    <t>hosp2015</t>
  </si>
  <si>
    <t>pp2015</t>
  </si>
  <si>
    <t>othclin2015</t>
  </si>
  <si>
    <t>totclients2015</t>
  </si>
  <si>
    <t>fqhcclients2015</t>
  </si>
  <si>
    <t>healthdeptclients2015</t>
  </si>
  <si>
    <t>hospclients2015</t>
  </si>
  <si>
    <t>ppclients2015</t>
  </si>
  <si>
    <t>othclients2015</t>
  </si>
  <si>
    <t>abortion2010</t>
  </si>
  <si>
    <t>abortion2015</t>
  </si>
  <si>
    <t>abrate2015</t>
  </si>
  <si>
    <t>abrate2010</t>
  </si>
  <si>
    <t>wab2015</t>
  </si>
  <si>
    <t>bab2015</t>
  </si>
  <si>
    <t>hab2015</t>
  </si>
  <si>
    <t>oab2015</t>
  </si>
  <si>
    <t>wabrate2015</t>
  </si>
  <si>
    <t>babrate2015</t>
  </si>
  <si>
    <t>habrate2015</t>
  </si>
  <si>
    <t>oabrate2015</t>
  </si>
  <si>
    <t>dist_change</t>
  </si>
  <si>
    <t>wab2010</t>
  </si>
  <si>
    <t>hab2010</t>
  </si>
  <si>
    <t>oab2010</t>
  </si>
  <si>
    <t>bab2010</t>
  </si>
  <si>
    <t>abratechange</t>
  </si>
  <si>
    <t>opclin</t>
  </si>
  <si>
    <t>no clinic</t>
  </si>
  <si>
    <t>clinic closed</t>
  </si>
  <si>
    <t>clinic open</t>
  </si>
  <si>
    <t>SFY2015</t>
  </si>
  <si>
    <t>FFS</t>
  </si>
  <si>
    <t>MCO</t>
  </si>
  <si>
    <t>TOTAL</t>
  </si>
  <si>
    <t>SFY2010</t>
  </si>
  <si>
    <t>PCCM</t>
  </si>
  <si>
    <t>TEXAS MEDICAID DELIVERIES BY COUNTY, FISCAL YEAR, &amp; PROGRAM FOR SFY2004 - SFY2017</t>
  </si>
  <si>
    <t>NOTE:  Deliveries for Clients in Medicaid Type Program 30 were Excluded from County Totals *</t>
  </si>
  <si>
    <r>
      <t xml:space="preserve">Residence County:  </t>
    </r>
    <r>
      <rPr>
        <sz val="8"/>
        <rFont val="Arial Narrow"/>
        <family val="2"/>
      </rPr>
      <t>Excl. TP30. See UA total at bottom *</t>
    </r>
  </si>
  <si>
    <t>Total Deliveries FY2004 - FY2017</t>
  </si>
  <si>
    <t>FISCAL YEAR &amp; PROGRAM</t>
  </si>
  <si>
    <t>SFY2017</t>
  </si>
  <si>
    <t>SFY2016</t>
  </si>
  <si>
    <t>SFY2014</t>
  </si>
  <si>
    <t>SFY2013</t>
  </si>
  <si>
    <t>SFY2012</t>
  </si>
  <si>
    <t>SFY2011</t>
  </si>
  <si>
    <t>SFY2009</t>
  </si>
  <si>
    <t>SFY2008</t>
  </si>
  <si>
    <t>SFY2007</t>
  </si>
  <si>
    <t>SFY2006</t>
  </si>
  <si>
    <t>SFY2005</t>
  </si>
  <si>
    <t>SFY2004</t>
  </si>
  <si>
    <t>FFS &amp; PCCM</t>
  </si>
  <si>
    <t>Anderson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</si>
  <si>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</si>
  <si>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</si>
  <si>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</si>
  <si>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</si>
  <si>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</si>
  <si>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</si>
  <si>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</si>
  <si>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</si>
  <si>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</si>
  <si>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</si>
  <si>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</si>
  <si>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</si>
  <si>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</si>
  <si>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</si>
  <si>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</si>
  <si>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</si>
  <si>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</si>
  <si>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</si>
  <si>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</si>
  <si>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</si>
  <si>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</si>
  <si>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</si>
  <si>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</si>
  <si>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</si>
  <si>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</si>
  <si>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</si>
  <si>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</si>
  <si>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</si>
  <si>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</si>
  <si>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</si>
  <si>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</si>
  <si>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</si>
  <si>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</si>
  <si>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</si>
  <si>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</si>
  <si>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</si>
  <si>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</si>
  <si>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</si>
  <si>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</si>
  <si>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</si>
  <si>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</si>
  <si>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</si>
  <si>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</si>
  <si>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</si>
  <si>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</si>
  <si>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</si>
  <si>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</si>
  <si>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</si>
  <si>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</si>
  <si>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</si>
  <si>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</si>
  <si>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</si>
  <si>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</si>
  <si>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</si>
  <si>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</si>
  <si>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</si>
  <si>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</si>
  <si>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</si>
  <si>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</si>
  <si>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</si>
  <si>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</si>
  <si>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</si>
  <si>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</si>
  <si>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</si>
  <si>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</si>
  <si>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</si>
  <si>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</si>
  <si>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</si>
  <si>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</si>
  <si>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</si>
  <si>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</si>
  <si>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</si>
  <si>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</si>
  <si>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</si>
  <si>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Frio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</si>
  <si>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</si>
  <si>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</si>
  <si>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</si>
  <si>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</si>
  <si>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</si>
  <si>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</si>
  <si>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</si>
  <si>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</si>
  <si>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</si>
  <si>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</si>
  <si>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</si>
  <si>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</si>
  <si>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</si>
  <si>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</si>
  <si>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</si>
  <si>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</si>
  <si>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</si>
  <si>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</si>
  <si>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</si>
  <si>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</si>
  <si>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</si>
  <si>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</si>
  <si>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</si>
  <si>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</si>
  <si>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</si>
  <si>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</si>
  <si>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</si>
  <si>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</si>
  <si>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</si>
  <si>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</si>
  <si>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</si>
  <si>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</si>
  <si>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</si>
  <si>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</si>
  <si>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</si>
  <si>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</si>
  <si>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</si>
  <si>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</si>
  <si>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</si>
  <si>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</si>
  <si>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</si>
  <si>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</si>
  <si>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</si>
  <si>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</si>
  <si>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</si>
  <si>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</si>
  <si>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</si>
  <si>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</si>
  <si>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</si>
  <si>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</si>
  <si>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</si>
  <si>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</si>
  <si>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</si>
  <si>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Lampasas</t>
  </si>
  <si>
    <t>La Salle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</si>
  <si>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</si>
  <si>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</si>
  <si>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</si>
  <si>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</si>
  <si>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</si>
  <si>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</si>
  <si>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</si>
  <si>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</si>
  <si>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</si>
  <si>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</si>
  <si>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</si>
  <si>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</si>
  <si>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</si>
  <si>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</si>
  <si>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</si>
  <si>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</si>
  <si>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McLennan</t>
  </si>
  <si>
    <t>McMullen</t>
  </si>
  <si>
    <t>Medina</t>
  </si>
  <si>
    <t>Menard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</si>
  <si>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</si>
  <si>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</si>
  <si>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</si>
  <si>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</si>
  <si>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</si>
  <si>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</si>
  <si>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</si>
  <si>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</si>
  <si>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Navarro</t>
  </si>
  <si>
    <t>Newton</t>
  </si>
  <si>
    <t>Nolan</t>
  </si>
  <si>
    <t>Nueces</t>
  </si>
  <si>
    <t>Ochiltree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</si>
  <si>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</si>
  <si>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</si>
  <si>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</si>
  <si>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</si>
  <si>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</si>
  <si>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</si>
  <si>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</si>
  <si>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</si>
  <si>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</si>
  <si>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</si>
  <si>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</si>
  <si>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</si>
  <si>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</si>
  <si>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</si>
  <si>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</si>
  <si>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</si>
  <si>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</si>
  <si>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</si>
  <si>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</si>
  <si>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</si>
  <si>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</si>
  <si>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</si>
  <si>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</si>
  <si>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</si>
  <si>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</si>
  <si>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</si>
  <si>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</si>
  <si>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</si>
  <si>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</si>
  <si>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</si>
  <si>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</si>
  <si>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</si>
  <si>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</si>
  <si>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</si>
  <si>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</si>
  <si>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</si>
  <si>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</si>
  <si>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</si>
  <si>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</si>
  <si>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</si>
  <si>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</si>
  <si>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</si>
  <si>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</si>
  <si>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</si>
  <si>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</si>
  <si>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</si>
  <si>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</si>
  <si>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</si>
  <si>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</si>
  <si>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</si>
  <si>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</si>
  <si>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</si>
  <si>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</si>
  <si>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</si>
  <si>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</si>
  <si>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</si>
  <si>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</si>
  <si>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</si>
  <si>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</si>
  <si>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</si>
  <si>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</si>
  <si>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</si>
  <si>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</si>
  <si>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</si>
  <si>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</si>
  <si>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Wise</t>
  </si>
  <si>
    <t>Wood</t>
  </si>
  <si>
    <t>Yoakum</t>
  </si>
  <si>
    <t>Young</t>
  </si>
  <si>
    <t>Zapata</t>
  </si>
  <si>
    <t>Zavala</t>
  </si>
  <si>
    <t>Unknown</t>
  </si>
  <si>
    <t>* Subtotal: Excl. TP30</t>
  </si>
  <si>
    <t>* Subtotal: TP 30 Only</t>
  </si>
  <si>
    <t>Total: All Deliveries (Incl. TP 30)</t>
  </si>
  <si>
    <t>% change from prior year</t>
  </si>
  <si>
    <t>Medicaid deliveries by year</t>
  </si>
  <si>
    <t>catholic</t>
  </si>
  <si>
    <t>Medtot2015</t>
  </si>
  <si>
    <t>Medtot2010</t>
  </si>
  <si>
    <t>ffs2015</t>
  </si>
  <si>
    <t>mco2015</t>
  </si>
  <si>
    <t>ffs2010</t>
  </si>
  <si>
    <t>mco2010</t>
  </si>
  <si>
    <t>pccm2010</t>
  </si>
  <si>
    <t>4/5N</t>
  </si>
  <si>
    <t>9/10</t>
  </si>
  <si>
    <t>11</t>
  </si>
  <si>
    <t>2/3</t>
  </si>
  <si>
    <t>1</t>
  </si>
  <si>
    <t>8</t>
  </si>
  <si>
    <t>6/5S</t>
  </si>
  <si>
    <t>7</t>
  </si>
  <si>
    <t>HSR (8)</t>
  </si>
  <si>
    <t>**from tx health svs region.xls</t>
  </si>
  <si>
    <t>border</t>
  </si>
  <si>
    <t>abclin2015</t>
  </si>
  <si>
    <t>abclin2012</t>
  </si>
  <si>
    <t>Contraceptive Clients/1000 women</t>
  </si>
  <si>
    <t>Arlington</t>
  </si>
  <si>
    <t>Temple</t>
  </si>
  <si>
    <t>San Antonio</t>
  </si>
  <si>
    <t>Harlingen</t>
  </si>
  <si>
    <t>% change</t>
  </si>
  <si>
    <t>less than natl ave</t>
  </si>
  <si>
    <t>more than natl ave</t>
  </si>
  <si>
    <t>Total clinics</t>
  </si>
  <si>
    <t>FQHCs</t>
  </si>
  <si>
    <t>Health Dept clinic</t>
  </si>
  <si>
    <t>Hospital-based</t>
  </si>
  <si>
    <t>PP</t>
  </si>
  <si>
    <t>Other</t>
  </si>
  <si>
    <t>total</t>
  </si>
  <si>
    <t>Clients served</t>
  </si>
  <si>
    <t>Clinics</t>
  </si>
  <si>
    <t>Medicaid deliveries</t>
  </si>
  <si>
    <t>above</t>
  </si>
  <si>
    <t>below</t>
  </si>
  <si>
    <t xml:space="preserve">FQHCs </t>
  </si>
  <si>
    <t>SUM</t>
  </si>
  <si>
    <t>% Change</t>
  </si>
  <si>
    <t>% of Total</t>
  </si>
  <si>
    <t xml:space="preserve">Female Population </t>
  </si>
  <si>
    <t>% Female Population 15-44 years</t>
  </si>
  <si>
    <t>US Female Population 15-44 years</t>
  </si>
  <si>
    <t>Percent Change in Population</t>
  </si>
  <si>
    <t>US Publicly-Funded Contraceptive Clients</t>
  </si>
  <si>
    <t>US Contraceptive Clients Served per 1000 Women 15-44 years</t>
  </si>
  <si>
    <t>Percent Change in US Contraceptive Clients per 1000 Women 15-44 years</t>
  </si>
  <si>
    <t>Total</t>
  </si>
  <si>
    <t>US Publicly-funded clinics</t>
  </si>
  <si>
    <t>FQHC</t>
  </si>
  <si>
    <t>H. Dept</t>
  </si>
  <si>
    <t>Hosp</t>
  </si>
  <si>
    <t>US Contraceptive Clients by Clinic Type</t>
  </si>
  <si>
    <t>Contraceptive Clients per HSR</t>
  </si>
  <si>
    <t>Female Pop 15-44 years</t>
  </si>
  <si>
    <t>Contraceptive Clinics per HSR</t>
  </si>
  <si>
    <t>Abortion Clinics per HSR</t>
  </si>
  <si>
    <t>Cont Clinics/250000 women per HSR</t>
  </si>
  <si>
    <t>Abortion Patients per HSR</t>
  </si>
  <si>
    <t>Abortion Clinics/250000 women per HSR</t>
  </si>
  <si>
    <t>Abortion Patients/1000 women</t>
  </si>
  <si>
    <t>low decline</t>
  </si>
  <si>
    <t>high decline</t>
  </si>
  <si>
    <t>Clients Served</t>
  </si>
  <si>
    <t>metro</t>
  </si>
  <si>
    <t>Metro</t>
  </si>
  <si>
    <t>non-metro</t>
  </si>
  <si>
    <t>% of total</t>
  </si>
  <si>
    <t>Abortion Rate above National Decrease</t>
  </si>
  <si>
    <t>Abortion Rate below National Decrease</t>
  </si>
  <si>
    <t>Abortion rate above national decrease</t>
  </si>
  <si>
    <t>Abortion rate below national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</si>
</sst>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Inherit"/>
    </font>
    <font>
      <b/>
      <sz val="8"/>
      <name val="Arial Narrow"/>
      <family val="2"/>
    </font>
    <font>
      <sz val="8"/>
      <name val="Arial Narrow"/>
      <family val="2"/>
    </font>
    <font>
      <sz val="10"/>
      <name val="Arial"/>
      <family val="2"/>
    </font>
    <font>
      <sz val="10"/>
      <name val="MS Sans Serif"/>
    </font>
    <font>
      <b/>
      <sz val="8"/>
      <name val="Arial"/>
      <family val="2"/>
    </font>
    <font>
      <sz val="10"/>
      <name val="MS Sans Serif"/>
      <family val="2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8" fillId="0" borderId="0"/>
    <xf numFmtId="0" fontId="9" fillId="0" borderId="0"/>
    <xf numFmtId="0" fontId="11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157">
    <xf numFmtId="0" fontId="0" fillId="0" borderId="0" xfId="0"/>
    <xf numFmtId="1" fontId="0" fillId="0" borderId="0" xfId="0" applyNumberFormat="1"/>
    <xf numFmtId="0" fontId="3" fillId="0" borderId="0" xfId="1" applyFont="1" applyFill="1" applyAlignment="1">
      <alignment wrapText="1"/>
    </xf>
    <xf numFmtId="0" fontId="2" fillId="0" borderId="0" xfId="1" applyFont="1" applyFill="1" applyAlignment="1">
      <alignment wrapText="1"/>
    </xf>
    <xf numFmtId="0" fontId="4" fillId="0" borderId="0" xfId="1" applyFont="1" applyFill="1" applyAlignment="1">
      <alignment wrapText="1"/>
    </xf>
    <xf numFmtId="0" fontId="1" fillId="0" borderId="0" xfId="0" applyFont="1"/>
    <xf numFmtId="3" fontId="0" fillId="0" borderId="0" xfId="0" applyNumberFormat="1"/>
    <xf numFmtId="0" fontId="2" fillId="0" borderId="0" xfId="1"/>
    <xf numFmtId="2" fontId="0" fillId="0" borderId="0" xfId="0" applyNumberFormat="1"/>
    <xf numFmtId="0" fontId="5" fillId="0" borderId="1" xfId="0" applyFont="1" applyBorder="1" applyAlignment="1">
      <alignment horizontal="right" vertical="top"/>
    </xf>
    <xf numFmtId="3" fontId="5" fillId="0" borderId="1" xfId="0" applyNumberFormat="1" applyFont="1" applyBorder="1" applyAlignment="1">
      <alignment horizontal="right" vertical="top"/>
    </xf>
    <xf numFmtId="3" fontId="6" fillId="2" borderId="7" xfId="2" applyNumberFormat="1" applyFont="1" applyFill="1" applyBorder="1"/>
    <xf numFmtId="3" fontId="6" fillId="2" borderId="8" xfId="2" applyNumberFormat="1" applyFont="1" applyFill="1" applyBorder="1"/>
    <xf numFmtId="0" fontId="7" fillId="0" borderId="0" xfId="3" applyFont="1" applyFill="1"/>
    <xf numFmtId="0" fontId="10" fillId="0" borderId="0" xfId="3" applyFont="1" applyFill="1" applyAlignment="1"/>
    <xf numFmtId="0" fontId="7" fillId="0" borderId="0" xfId="3" applyFont="1" applyFill="1" applyBorder="1"/>
    <xf numFmtId="0" fontId="6" fillId="0" borderId="0" xfId="3" applyFont="1" applyFill="1" applyBorder="1"/>
    <xf numFmtId="3" fontId="10" fillId="0" borderId="0" xfId="3" applyNumberFormat="1" applyFont="1" applyFill="1" applyAlignment="1"/>
    <xf numFmtId="0" fontId="10" fillId="0" borderId="0" xfId="3" applyFont="1" applyFill="1" applyAlignment="1">
      <alignment horizontal="left"/>
    </xf>
    <xf numFmtId="0" fontId="6" fillId="0" borderId="0" xfId="3" applyFont="1" applyFill="1"/>
    <xf numFmtId="3" fontId="6" fillId="0" borderId="0" xfId="3" applyNumberFormat="1" applyFont="1" applyFill="1" applyBorder="1"/>
    <xf numFmtId="3" fontId="6" fillId="2" borderId="10" xfId="3" applyNumberFormat="1" applyFont="1" applyFill="1" applyBorder="1" applyAlignment="1">
      <alignment horizontal="center" vertical="center" wrapText="1"/>
    </xf>
    <xf numFmtId="0" fontId="6" fillId="0" borderId="0" xfId="3" applyFont="1" applyFill="1" applyAlignment="1">
      <alignment vertical="center"/>
    </xf>
    <xf numFmtId="0" fontId="10" fillId="0" borderId="0" xfId="3" applyFont="1" applyFill="1" applyBorder="1" applyAlignment="1">
      <alignment vertical="center" wrapText="1"/>
    </xf>
    <xf numFmtId="3" fontId="6" fillId="2" borderId="4" xfId="3" applyNumberFormat="1" applyFont="1" applyFill="1" applyBorder="1" applyAlignment="1">
      <alignment horizontal="center" vertical="center" wrapText="1"/>
    </xf>
    <xf numFmtId="3" fontId="6" fillId="2" borderId="2" xfId="3" applyNumberFormat="1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 wrapText="1"/>
    </xf>
    <xf numFmtId="1" fontId="6" fillId="2" borderId="13" xfId="3" applyNumberFormat="1" applyFont="1" applyFill="1" applyBorder="1" applyAlignment="1">
      <alignment horizontal="center" vertical="center" wrapText="1"/>
    </xf>
    <xf numFmtId="1" fontId="6" fillId="2" borderId="14" xfId="3" applyNumberFormat="1" applyFont="1" applyFill="1" applyBorder="1" applyAlignment="1">
      <alignment horizontal="center" vertical="center" wrapText="1"/>
    </xf>
    <xf numFmtId="1" fontId="6" fillId="2" borderId="2" xfId="3" applyNumberFormat="1" applyFont="1" applyFill="1" applyBorder="1" applyAlignment="1">
      <alignment horizontal="center" vertical="center" wrapText="1"/>
    </xf>
    <xf numFmtId="1" fontId="6" fillId="2" borderId="15" xfId="3" applyNumberFormat="1" applyFont="1" applyFill="1" applyBorder="1" applyAlignment="1">
      <alignment horizontal="center" vertical="center" wrapText="1"/>
    </xf>
    <xf numFmtId="0" fontId="7" fillId="0" borderId="0" xfId="3" applyFont="1" applyFill="1" applyBorder="1" applyAlignment="1">
      <alignment vertical="center" wrapText="1"/>
    </xf>
    <xf numFmtId="0" fontId="7" fillId="0" borderId="11" xfId="3" applyFont="1" applyFill="1" applyBorder="1"/>
    <xf numFmtId="3" fontId="6" fillId="2" borderId="5" xfId="3" applyNumberFormat="1" applyFont="1" applyFill="1" applyBorder="1"/>
    <xf numFmtId="3" fontId="7" fillId="0" borderId="5" xfId="3" applyNumberFormat="1" applyFont="1" applyFill="1" applyBorder="1"/>
    <xf numFmtId="3" fontId="7" fillId="0" borderId="0" xfId="3" applyNumberFormat="1" applyFont="1" applyFill="1" applyBorder="1"/>
    <xf numFmtId="3" fontId="6" fillId="2" borderId="8" xfId="3" applyNumberFormat="1" applyFont="1" applyFill="1" applyBorder="1"/>
    <xf numFmtId="3" fontId="6" fillId="2" borderId="0" xfId="3" applyNumberFormat="1" applyFont="1" applyFill="1" applyBorder="1"/>
    <xf numFmtId="3" fontId="7" fillId="0" borderId="0" xfId="3" applyNumberFormat="1" applyFont="1" applyFill="1" applyBorder="1" applyAlignment="1">
      <alignment horizontal="right" vertical="center" wrapText="1"/>
    </xf>
    <xf numFmtId="3" fontId="6" fillId="2" borderId="8" xfId="4" applyNumberFormat="1" applyFont="1" applyFill="1" applyBorder="1"/>
    <xf numFmtId="3" fontId="7" fillId="0" borderId="5" xfId="4" applyNumberFormat="1" applyFont="1" applyBorder="1"/>
    <xf numFmtId="3" fontId="7" fillId="0" borderId="0" xfId="4" applyNumberFormat="1" applyFont="1" applyBorder="1"/>
    <xf numFmtId="3" fontId="7" fillId="0" borderId="6" xfId="3" applyNumberFormat="1" applyFont="1" applyFill="1" applyBorder="1"/>
    <xf numFmtId="3" fontId="7" fillId="0" borderId="6" xfId="3" applyNumberFormat="1" applyFont="1" applyFill="1" applyBorder="1" applyAlignment="1">
      <alignment wrapText="1"/>
    </xf>
    <xf numFmtId="3" fontId="7" fillId="0" borderId="0" xfId="5" applyNumberFormat="1" applyFont="1" applyFill="1" applyBorder="1"/>
    <xf numFmtId="3" fontId="7" fillId="0" borderId="0" xfId="3" applyNumberFormat="1" applyFont="1" applyFill="1" applyBorder="1" applyAlignment="1">
      <alignment horizontal="right"/>
    </xf>
    <xf numFmtId="3" fontId="7" fillId="0" borderId="6" xfId="3" applyNumberFormat="1" applyFont="1" applyFill="1" applyBorder="1" applyAlignment="1">
      <alignment horizontal="right"/>
    </xf>
    <xf numFmtId="3" fontId="7" fillId="0" borderId="0" xfId="2" applyNumberFormat="1" applyFont="1" applyFill="1" applyBorder="1"/>
    <xf numFmtId="3" fontId="6" fillId="2" borderId="7" xfId="6" applyNumberFormat="1" applyFont="1" applyFill="1" applyBorder="1"/>
    <xf numFmtId="3" fontId="7" fillId="0" borderId="10" xfId="3" applyNumberFormat="1" applyFont="1" applyFill="1" applyBorder="1"/>
    <xf numFmtId="3" fontId="7" fillId="0" borderId="6" xfId="6" applyNumberFormat="1" applyFont="1" applyFill="1" applyBorder="1"/>
    <xf numFmtId="3" fontId="7" fillId="0" borderId="0" xfId="3" applyNumberFormat="1" applyFont="1" applyFill="1" applyBorder="1" applyAlignment="1">
      <alignment wrapText="1"/>
    </xf>
    <xf numFmtId="3" fontId="6" fillId="2" borderId="8" xfId="6" applyNumberFormat="1" applyFont="1" applyFill="1" applyBorder="1"/>
    <xf numFmtId="3" fontId="7" fillId="0" borderId="0" xfId="6" applyNumberFormat="1" applyFont="1" applyFill="1" applyBorder="1"/>
    <xf numFmtId="0" fontId="7" fillId="0" borderId="0" xfId="3" applyFont="1" applyFill="1" applyBorder="1" applyAlignment="1">
      <alignment horizontal="right"/>
    </xf>
    <xf numFmtId="0" fontId="7" fillId="0" borderId="12" xfId="3" applyFont="1" applyFill="1" applyBorder="1"/>
    <xf numFmtId="0" fontId="7" fillId="2" borderId="12" xfId="3" applyFont="1" applyFill="1" applyBorder="1"/>
    <xf numFmtId="3" fontId="7" fillId="0" borderId="5" xfId="4" applyNumberFormat="1" applyFont="1" applyFill="1" applyBorder="1"/>
    <xf numFmtId="3" fontId="7" fillId="0" borderId="0" xfId="4" applyNumberFormat="1" applyFont="1" applyFill="1" applyBorder="1"/>
    <xf numFmtId="3" fontId="6" fillId="0" borderId="0" xfId="5" applyNumberFormat="1" applyFont="1" applyFill="1" applyBorder="1"/>
    <xf numFmtId="0" fontId="7" fillId="0" borderId="5" xfId="3" applyFont="1" applyFill="1" applyBorder="1"/>
    <xf numFmtId="0" fontId="7" fillId="2" borderId="16" xfId="3" applyFont="1" applyFill="1" applyBorder="1" applyAlignment="1">
      <alignment vertical="center" wrapText="1"/>
    </xf>
    <xf numFmtId="3" fontId="6" fillId="2" borderId="4" xfId="3" applyNumberFormat="1" applyFont="1" applyFill="1" applyBorder="1" applyAlignment="1">
      <alignment vertical="center"/>
    </xf>
    <xf numFmtId="3" fontId="6" fillId="2" borderId="4" xfId="3" applyNumberFormat="1" applyFont="1" applyFill="1" applyBorder="1" applyAlignment="1">
      <alignment horizontal="right" vertical="center"/>
    </xf>
    <xf numFmtId="3" fontId="6" fillId="2" borderId="2" xfId="3" applyNumberFormat="1" applyFont="1" applyFill="1" applyBorder="1" applyAlignment="1">
      <alignment horizontal="right" vertical="center"/>
    </xf>
    <xf numFmtId="3" fontId="6" fillId="2" borderId="3" xfId="3" applyNumberFormat="1" applyFont="1" applyFill="1" applyBorder="1" applyAlignment="1">
      <alignment horizontal="right" vertical="center"/>
    </xf>
    <xf numFmtId="3" fontId="6" fillId="2" borderId="2" xfId="3" applyNumberFormat="1" applyFont="1" applyFill="1" applyBorder="1" applyAlignment="1">
      <alignment vertical="center"/>
    </xf>
    <xf numFmtId="3" fontId="6" fillId="2" borderId="3" xfId="3" applyNumberFormat="1" applyFont="1" applyFill="1" applyBorder="1" applyAlignment="1">
      <alignment vertical="center"/>
    </xf>
    <xf numFmtId="3" fontId="6" fillId="2" borderId="3" xfId="4" applyNumberFormat="1" applyFont="1" applyFill="1" applyBorder="1" applyAlignment="1">
      <alignment vertical="center"/>
    </xf>
    <xf numFmtId="3" fontId="6" fillId="2" borderId="2" xfId="4" applyNumberFormat="1" applyFont="1" applyFill="1" applyBorder="1" applyAlignment="1">
      <alignment vertical="center"/>
    </xf>
    <xf numFmtId="3" fontId="6" fillId="2" borderId="3" xfId="2" applyNumberFormat="1" applyFont="1" applyFill="1" applyBorder="1" applyAlignment="1">
      <alignment vertical="center"/>
    </xf>
    <xf numFmtId="3" fontId="6" fillId="2" borderId="2" xfId="5" applyNumberFormat="1" applyFont="1" applyFill="1" applyBorder="1" applyAlignment="1">
      <alignment vertical="center"/>
    </xf>
    <xf numFmtId="3" fontId="6" fillId="2" borderId="3" xfId="6" applyNumberFormat="1" applyFont="1" applyFill="1" applyBorder="1" applyAlignment="1">
      <alignment vertical="center"/>
    </xf>
    <xf numFmtId="0" fontId="7" fillId="2" borderId="12" xfId="3" applyFont="1" applyFill="1" applyBorder="1" applyAlignment="1">
      <alignment vertical="center" wrapText="1"/>
    </xf>
    <xf numFmtId="3" fontId="6" fillId="2" borderId="5" xfId="3" applyNumberFormat="1" applyFont="1" applyFill="1" applyBorder="1" applyAlignment="1">
      <alignment horizontal="right" vertical="center"/>
    </xf>
    <xf numFmtId="3" fontId="6" fillId="2" borderId="0" xfId="3" applyNumberFormat="1" applyFont="1" applyFill="1" applyBorder="1" applyAlignment="1">
      <alignment horizontal="right" vertical="center"/>
    </xf>
    <xf numFmtId="3" fontId="6" fillId="2" borderId="8" xfId="3" applyNumberFormat="1" applyFont="1" applyFill="1" applyBorder="1" applyAlignment="1">
      <alignment horizontal="right" vertical="center"/>
    </xf>
    <xf numFmtId="3" fontId="6" fillId="2" borderId="4" xfId="4" applyNumberFormat="1" applyFont="1" applyFill="1" applyBorder="1" applyAlignment="1">
      <alignment vertical="center"/>
    </xf>
    <xf numFmtId="3" fontId="6" fillId="2" borderId="13" xfId="3" applyNumberFormat="1" applyFont="1" applyFill="1" applyBorder="1" applyAlignment="1">
      <alignment vertical="center"/>
    </xf>
    <xf numFmtId="3" fontId="6" fillId="2" borderId="14" xfId="6" applyNumberFormat="1" applyFont="1" applyFill="1" applyBorder="1" applyAlignment="1">
      <alignment vertical="center"/>
    </xf>
    <xf numFmtId="3" fontId="6" fillId="2" borderId="15" xfId="6" applyNumberFormat="1" applyFont="1" applyFill="1" applyBorder="1" applyAlignment="1">
      <alignment vertical="center"/>
    </xf>
    <xf numFmtId="3" fontId="6" fillId="2" borderId="14" xfId="3" applyNumberFormat="1" applyFont="1" applyFill="1" applyBorder="1" applyAlignment="1">
      <alignment vertical="center"/>
    </xf>
    <xf numFmtId="3" fontId="6" fillId="2" borderId="15" xfId="3" applyNumberFormat="1" applyFont="1" applyFill="1" applyBorder="1" applyAlignment="1">
      <alignment vertical="center"/>
    </xf>
    <xf numFmtId="3" fontId="6" fillId="2" borderId="6" xfId="4" applyNumberFormat="1" applyFont="1" applyFill="1" applyBorder="1" applyAlignment="1">
      <alignment vertical="center"/>
    </xf>
    <xf numFmtId="3" fontId="6" fillId="2" borderId="7" xfId="4" applyNumberFormat="1" applyFont="1" applyFill="1" applyBorder="1" applyAlignment="1">
      <alignment vertical="center"/>
    </xf>
    <xf numFmtId="3" fontId="6" fillId="2" borderId="10" xfId="3" applyNumberFormat="1" applyFont="1" applyFill="1" applyBorder="1" applyAlignment="1">
      <alignment vertical="center"/>
    </xf>
    <xf numFmtId="3" fontId="6" fillId="2" borderId="6" xfId="3" applyNumberFormat="1" applyFont="1" applyFill="1" applyBorder="1" applyAlignment="1">
      <alignment vertical="center"/>
    </xf>
    <xf numFmtId="3" fontId="6" fillId="2" borderId="5" xfId="4" applyNumberFormat="1" applyFont="1" applyFill="1" applyBorder="1" applyAlignment="1">
      <alignment vertical="center"/>
    </xf>
    <xf numFmtId="3" fontId="6" fillId="2" borderId="0" xfId="4" applyNumberFormat="1" applyFont="1" applyFill="1" applyBorder="1" applyAlignment="1">
      <alignment vertical="center"/>
    </xf>
    <xf numFmtId="3" fontId="6" fillId="2" borderId="8" xfId="4" applyNumberFormat="1" applyFont="1" applyFill="1" applyBorder="1" applyAlignment="1">
      <alignment vertical="center"/>
    </xf>
    <xf numFmtId="164" fontId="6" fillId="2" borderId="16" xfId="3" applyNumberFormat="1" applyFont="1" applyFill="1" applyBorder="1" applyAlignment="1">
      <alignment vertical="center"/>
    </xf>
    <xf numFmtId="0" fontId="6" fillId="2" borderId="4" xfId="3" applyFont="1" applyFill="1" applyBorder="1" applyAlignment="1">
      <alignment vertical="center"/>
    </xf>
    <xf numFmtId="164" fontId="6" fillId="2" borderId="13" xfId="4" applyNumberFormat="1" applyFont="1" applyFill="1" applyBorder="1" applyAlignment="1">
      <alignment horizontal="right" vertical="center"/>
    </xf>
    <xf numFmtId="164" fontId="6" fillId="2" borderId="14" xfId="4" applyNumberFormat="1" applyFont="1" applyFill="1" applyBorder="1" applyAlignment="1">
      <alignment horizontal="right" vertical="center"/>
    </xf>
    <xf numFmtId="164" fontId="6" fillId="2" borderId="15" xfId="4" applyNumberFormat="1" applyFont="1" applyFill="1" applyBorder="1" applyAlignment="1">
      <alignment horizontal="right" vertical="center"/>
    </xf>
    <xf numFmtId="164" fontId="6" fillId="2" borderId="2" xfId="4" applyNumberFormat="1" applyFont="1" applyFill="1" applyBorder="1" applyAlignment="1">
      <alignment horizontal="right" vertical="center"/>
    </xf>
    <xf numFmtId="164" fontId="6" fillId="2" borderId="3" xfId="4" applyNumberFormat="1" applyFont="1" applyFill="1" applyBorder="1" applyAlignment="1">
      <alignment horizontal="right" vertical="center"/>
    </xf>
    <xf numFmtId="164" fontId="6" fillId="2" borderId="4" xfId="4" applyNumberFormat="1" applyFont="1" applyFill="1" applyBorder="1" applyAlignment="1">
      <alignment horizontal="right" vertical="center"/>
    </xf>
    <xf numFmtId="164" fontId="6" fillId="2" borderId="4" xfId="3" applyNumberFormat="1" applyFont="1" applyFill="1" applyBorder="1" applyAlignment="1">
      <alignment horizontal="right" vertical="center"/>
    </xf>
    <xf numFmtId="164" fontId="6" fillId="2" borderId="2" xfId="3" applyNumberFormat="1" applyFont="1" applyFill="1" applyBorder="1" applyAlignment="1">
      <alignment horizontal="right" vertical="center"/>
    </xf>
    <xf numFmtId="164" fontId="6" fillId="2" borderId="3" xfId="3" applyNumberFormat="1" applyFont="1" applyFill="1" applyBorder="1" applyAlignment="1">
      <alignment horizontal="right" vertical="center"/>
    </xf>
    <xf numFmtId="164" fontId="6" fillId="2" borderId="4" xfId="2" applyNumberFormat="1" applyFont="1" applyFill="1" applyBorder="1" applyAlignment="1">
      <alignment vertical="center"/>
    </xf>
    <xf numFmtId="164" fontId="6" fillId="2" borderId="2" xfId="2" applyNumberFormat="1" applyFont="1" applyFill="1" applyBorder="1" applyAlignment="1">
      <alignment vertical="center"/>
    </xf>
    <xf numFmtId="164" fontId="6" fillId="2" borderId="3" xfId="2" applyNumberFormat="1" applyFont="1" applyFill="1" applyBorder="1" applyAlignment="1">
      <alignment vertical="center"/>
    </xf>
    <xf numFmtId="164" fontId="6" fillId="2" borderId="4" xfId="3" applyNumberFormat="1" applyFont="1" applyFill="1" applyBorder="1" applyAlignment="1">
      <alignment vertical="center"/>
    </xf>
    <xf numFmtId="164" fontId="6" fillId="2" borderId="2" xfId="3" applyNumberFormat="1" applyFont="1" applyFill="1" applyBorder="1" applyAlignment="1">
      <alignment vertical="center"/>
    </xf>
    <xf numFmtId="164" fontId="6" fillId="2" borderId="3" xfId="3" applyNumberFormat="1" applyFont="1" applyFill="1" applyBorder="1" applyAlignment="1">
      <alignment vertical="center"/>
    </xf>
    <xf numFmtId="164" fontId="6" fillId="2" borderId="13" xfId="3" applyNumberFormat="1" applyFont="1" applyFill="1" applyBorder="1" applyAlignment="1">
      <alignment vertical="center"/>
    </xf>
    <xf numFmtId="164" fontId="6" fillId="2" borderId="14" xfId="3" applyNumberFormat="1" applyFont="1" applyFill="1" applyBorder="1" applyAlignment="1">
      <alignment vertical="center"/>
    </xf>
    <xf numFmtId="164" fontId="6" fillId="2" borderId="15" xfId="3" applyNumberFormat="1" applyFont="1" applyFill="1" applyBorder="1" applyAlignment="1">
      <alignment vertical="center"/>
    </xf>
    <xf numFmtId="164" fontId="7" fillId="0" borderId="0" xfId="3" applyNumberFormat="1" applyFont="1" applyFill="1" applyBorder="1" applyAlignment="1">
      <alignment vertical="center"/>
    </xf>
    <xf numFmtId="164" fontId="6" fillId="0" borderId="0" xfId="3" applyNumberFormat="1" applyFont="1" applyFill="1" applyBorder="1" applyAlignment="1">
      <alignment vertical="center"/>
    </xf>
    <xf numFmtId="164" fontId="7" fillId="0" borderId="0" xfId="2" applyNumberFormat="1" applyFont="1" applyFill="1" applyBorder="1" applyAlignment="1">
      <alignment vertical="center"/>
    </xf>
    <xf numFmtId="164" fontId="6" fillId="0" borderId="0" xfId="2" applyNumberFormat="1" applyFont="1" applyFill="1" applyBorder="1" applyAlignment="1">
      <alignment vertical="center"/>
    </xf>
    <xf numFmtId="164" fontId="7" fillId="0" borderId="0" xfId="3" applyNumberFormat="1" applyFont="1" applyFill="1" applyBorder="1" applyAlignment="1">
      <alignment horizontal="right" vertical="center"/>
    </xf>
    <xf numFmtId="164" fontId="6" fillId="0" borderId="0" xfId="3" applyNumberFormat="1" applyFont="1" applyFill="1" applyBorder="1" applyAlignment="1">
      <alignment horizontal="right" vertical="center"/>
    </xf>
    <xf numFmtId="3" fontId="6" fillId="0" borderId="0" xfId="3" applyNumberFormat="1" applyFont="1" applyFill="1" applyBorder="1" applyAlignment="1">
      <alignment horizontal="right" vertical="center"/>
    </xf>
    <xf numFmtId="164" fontId="6" fillId="0" borderId="0" xfId="4" applyNumberFormat="1" applyFont="1" applyFill="1" applyBorder="1" applyAlignment="1">
      <alignment horizontal="right" vertical="center"/>
    </xf>
    <xf numFmtId="3" fontId="6" fillId="0" borderId="0" xfId="3" applyNumberFormat="1" applyFont="1" applyFill="1" applyBorder="1" applyAlignment="1">
      <alignment vertical="center"/>
    </xf>
    <xf numFmtId="0" fontId="7" fillId="0" borderId="0" xfId="3" applyFont="1" applyFill="1" applyAlignment="1">
      <alignment vertical="center"/>
    </xf>
    <xf numFmtId="3" fontId="7" fillId="0" borderId="0" xfId="3" applyNumberFormat="1" applyFont="1" applyFill="1"/>
    <xf numFmtId="3" fontId="6" fillId="0" borderId="0" xfId="3" applyNumberFormat="1" applyFont="1" applyFill="1"/>
    <xf numFmtId="164" fontId="6" fillId="0" borderId="0" xfId="3" applyNumberFormat="1" applyFont="1" applyFill="1"/>
    <xf numFmtId="0" fontId="0" fillId="0" borderId="0" xfId="0" applyFont="1"/>
    <xf numFmtId="3" fontId="12" fillId="2" borderId="2" xfId="0" applyNumberFormat="1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3" fontId="12" fillId="2" borderId="4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/>
    <xf numFmtId="3" fontId="12" fillId="2" borderId="0" xfId="0" applyNumberFormat="1" applyFont="1" applyFill="1" applyBorder="1"/>
    <xf numFmtId="3" fontId="3" fillId="0" borderId="5" xfId="0" applyNumberFormat="1" applyFont="1" applyFill="1" applyBorder="1"/>
    <xf numFmtId="3" fontId="3" fillId="0" borderId="6" xfId="0" applyNumberFormat="1" applyFont="1" applyFill="1" applyBorder="1"/>
    <xf numFmtId="3" fontId="12" fillId="2" borderId="7" xfId="2" applyNumberFormat="1" applyFont="1" applyFill="1" applyBorder="1"/>
    <xf numFmtId="3" fontId="12" fillId="2" borderId="8" xfId="2" applyNumberFormat="1" applyFont="1" applyFill="1" applyBorder="1"/>
    <xf numFmtId="165" fontId="8" fillId="0" borderId="0" xfId="7" applyNumberFormat="1" applyFont="1" applyFill="1" applyAlignment="1">
      <alignment horizontal="left"/>
    </xf>
    <xf numFmtId="1" fontId="8" fillId="0" borderId="0" xfId="1" applyNumberFormat="1" applyFont="1" applyAlignment="1">
      <alignment horizontal="right"/>
    </xf>
    <xf numFmtId="0" fontId="0" fillId="0" borderId="0" xfId="0" applyNumberFormat="1"/>
    <xf numFmtId="166" fontId="0" fillId="0" borderId="0" xfId="0" applyNumberFormat="1"/>
    <xf numFmtId="3" fontId="12" fillId="2" borderId="2" xfId="0" applyNumberFormat="1" applyFont="1" applyFill="1" applyBorder="1" applyAlignment="1">
      <alignment horizontal="center" vertical="center"/>
    </xf>
    <xf numFmtId="3" fontId="12" fillId="2" borderId="3" xfId="0" applyNumberFormat="1" applyFont="1" applyFill="1" applyBorder="1" applyAlignment="1">
      <alignment horizontal="center" vertical="center"/>
    </xf>
    <xf numFmtId="3" fontId="12" fillId="2" borderId="4" xfId="0" applyNumberFormat="1" applyFont="1" applyFill="1" applyBorder="1" applyAlignment="1">
      <alignment horizontal="center" vertical="center"/>
    </xf>
    <xf numFmtId="3" fontId="10" fillId="2" borderId="4" xfId="3" applyNumberFormat="1" applyFont="1" applyFill="1" applyBorder="1" applyAlignment="1">
      <alignment horizontal="center" vertical="center"/>
    </xf>
    <xf numFmtId="3" fontId="10" fillId="2" borderId="2" xfId="3" applyNumberFormat="1" applyFont="1" applyFill="1" applyBorder="1" applyAlignment="1">
      <alignment horizontal="center" vertical="center"/>
    </xf>
    <xf numFmtId="3" fontId="10" fillId="2" borderId="3" xfId="3" applyNumberFormat="1" applyFont="1" applyFill="1" applyBorder="1" applyAlignment="1">
      <alignment horizontal="center" vertical="center"/>
    </xf>
    <xf numFmtId="0" fontId="6" fillId="2" borderId="9" xfId="3" applyFont="1" applyFill="1" applyBorder="1" applyAlignment="1">
      <alignment horizontal="left" vertical="center" wrapText="1"/>
    </xf>
    <xf numFmtId="0" fontId="6" fillId="2" borderId="11" xfId="3" applyFont="1" applyFill="1" applyBorder="1" applyAlignment="1">
      <alignment horizontal="left" vertical="center" wrapText="1"/>
    </xf>
    <xf numFmtId="0" fontId="6" fillId="2" borderId="12" xfId="3" applyFont="1" applyFill="1" applyBorder="1" applyAlignment="1">
      <alignment horizontal="left" vertical="center" wrapText="1"/>
    </xf>
    <xf numFmtId="3" fontId="6" fillId="2" borderId="10" xfId="3" applyNumberFormat="1" applyFont="1" applyFill="1" applyBorder="1" applyAlignment="1">
      <alignment horizontal="center" vertical="center" wrapText="1"/>
    </xf>
    <xf numFmtId="3" fontId="6" fillId="2" borderId="5" xfId="3" applyNumberFormat="1" applyFont="1" applyFill="1" applyBorder="1" applyAlignment="1">
      <alignment horizontal="center" vertical="center" wrapText="1"/>
    </xf>
    <xf numFmtId="3" fontId="6" fillId="2" borderId="13" xfId="3" applyNumberFormat="1" applyFont="1" applyFill="1" applyBorder="1" applyAlignment="1">
      <alignment horizontal="center" vertical="center" wrapText="1"/>
    </xf>
    <xf numFmtId="3" fontId="6" fillId="2" borderId="4" xfId="3" applyNumberFormat="1" applyFont="1" applyFill="1" applyBorder="1" applyAlignment="1">
      <alignment horizontal="center" vertical="center"/>
    </xf>
    <xf numFmtId="3" fontId="6" fillId="2" borderId="2" xfId="3" applyNumberFormat="1" applyFont="1" applyFill="1" applyBorder="1" applyAlignment="1">
      <alignment horizontal="center" vertical="center"/>
    </xf>
    <xf numFmtId="3" fontId="6" fillId="2" borderId="3" xfId="3" applyNumberFormat="1" applyFont="1" applyFill="1" applyBorder="1" applyAlignment="1">
      <alignment horizontal="center" vertical="center"/>
    </xf>
    <xf numFmtId="1" fontId="10" fillId="2" borderId="4" xfId="3" applyNumberFormat="1" applyFont="1" applyFill="1" applyBorder="1" applyAlignment="1">
      <alignment horizontal="center" vertical="center" wrapText="1"/>
    </xf>
    <xf numFmtId="1" fontId="10" fillId="2" borderId="2" xfId="3" applyNumberFormat="1" applyFont="1" applyFill="1" applyBorder="1" applyAlignment="1">
      <alignment horizontal="center" vertical="center" wrapText="1"/>
    </xf>
    <xf numFmtId="1" fontId="10" fillId="2" borderId="3" xfId="3" applyNumberFormat="1" applyFont="1" applyFill="1" applyBorder="1" applyAlignment="1">
      <alignment horizontal="center" vertical="center" wrapText="1"/>
    </xf>
  </cellXfs>
  <cellStyles count="8">
    <cellStyle name="Comma 2" xfId="7" xr:uid="{DC02A73E-0E7E-41D8-8D07-D3D3A1729747}"/>
    <cellStyle name="Normal" xfId="0" builtinId="0"/>
    <cellStyle name="Normal 2" xfId="1" xr:uid="{00000000-0005-0000-0000-000001000000}"/>
    <cellStyle name="Normal 2 2" xfId="4" xr:uid="{00000000-0005-0000-0000-000002000000}"/>
    <cellStyle name="Normal 3" xfId="3" xr:uid="{00000000-0005-0000-0000-000003000000}"/>
    <cellStyle name="Normal_Deliv by Co FY00-02" xfId="6" xr:uid="{00000000-0005-0000-0000-000004000000}"/>
    <cellStyle name="Normal_Deliv by Co FY00-05" xfId="2" xr:uid="{00000000-0005-0000-0000-000005000000}"/>
    <cellStyle name="Normal_Deliv by Co FY00-07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Publicly-funded</a:t>
            </a:r>
            <a:r>
              <a:rPr lang="en-US" baseline="0"/>
              <a:t> </a:t>
            </a:r>
            <a:r>
              <a:rPr lang="en-US"/>
              <a:t>Clinics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Totals!$G$4</c:f>
              <c:strCache>
                <c:ptCount val="1"/>
                <c:pt idx="0">
                  <c:v>FQHCs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Totals!$H$4:$I$4</c:f>
              <c:numCache>
                <c:formatCode>General</c:formatCode>
                <c:ptCount val="2"/>
                <c:pt idx="0">
                  <c:v>144</c:v>
                </c:pt>
                <c:pt idx="1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5-46B3-92DB-9FA868306C3A}"/>
            </c:ext>
          </c:extLst>
        </c:ser>
        <c:ser>
          <c:idx val="1"/>
          <c:order val="1"/>
          <c:tx>
            <c:strRef>
              <c:f>Totals!$G$5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Totals!$H$5:$I$5</c:f>
              <c:numCache>
                <c:formatCode>General</c:formatCode>
                <c:ptCount val="2"/>
                <c:pt idx="0">
                  <c:v>65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5-46B3-92DB-9FA868306C3A}"/>
            </c:ext>
          </c:extLst>
        </c:ser>
        <c:ser>
          <c:idx val="2"/>
          <c:order val="2"/>
          <c:tx>
            <c:strRef>
              <c:f>Totals!$G$6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Totals!$H$6:$I$6</c:f>
              <c:numCache>
                <c:formatCode>General</c:formatCode>
                <c:ptCount val="2"/>
                <c:pt idx="0">
                  <c:v>41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55-46B3-92DB-9FA868306C3A}"/>
            </c:ext>
          </c:extLst>
        </c:ser>
        <c:ser>
          <c:idx val="3"/>
          <c:order val="3"/>
          <c:tx>
            <c:strRef>
              <c:f>Totals!$G$7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Totals!$H$7:$I$7</c:f>
              <c:numCache>
                <c:formatCode>General</c:formatCode>
                <c:ptCount val="2"/>
                <c:pt idx="0">
                  <c:v>75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55-46B3-92DB-9FA868306C3A}"/>
            </c:ext>
          </c:extLst>
        </c:ser>
        <c:ser>
          <c:idx val="4"/>
          <c:order val="4"/>
          <c:tx>
            <c:strRef>
              <c:f>Totals!$G$8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Totals!$H$8:$I$8</c:f>
              <c:numCache>
                <c:formatCode>General</c:formatCode>
                <c:ptCount val="2"/>
                <c:pt idx="0">
                  <c:v>84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55-46B3-92DB-9FA86830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613888"/>
        <c:axId val="375613560"/>
      </c:barChart>
      <c:catAx>
        <c:axId val="3756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13560"/>
        <c:crosses val="autoZero"/>
        <c:auto val="1"/>
        <c:lblAlgn val="ctr"/>
        <c:lblOffset val="100"/>
        <c:noMultiLvlLbl val="0"/>
      </c:catAx>
      <c:valAx>
        <c:axId val="37561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Contraceptive</a:t>
            </a:r>
            <a:r>
              <a:rPr lang="en-US" baseline="0"/>
              <a:t> Clients served in Counties with Abortion Rate above National Decrease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Totals!$A$45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Totals!$B$45:$C$45</c:f>
              <c:numCache>
                <c:formatCode>#,##0</c:formatCode>
                <c:ptCount val="2"/>
                <c:pt idx="0">
                  <c:v>4070</c:v>
                </c:pt>
                <c:pt idx="1">
                  <c:v>8150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F-40A3-B9F1-F879324CA365}"/>
            </c:ext>
          </c:extLst>
        </c:ser>
        <c:ser>
          <c:idx val="1"/>
          <c:order val="1"/>
          <c:tx>
            <c:strRef>
              <c:f>Totals!$A$46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Totals!$B$46:$C$46</c:f>
              <c:numCache>
                <c:formatCode>#,##0</c:formatCode>
                <c:ptCount val="2"/>
                <c:pt idx="0">
                  <c:v>1080</c:v>
                </c:pt>
                <c:pt idx="1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F-40A3-B9F1-F879324CA365}"/>
            </c:ext>
          </c:extLst>
        </c:ser>
        <c:ser>
          <c:idx val="2"/>
          <c:order val="2"/>
          <c:tx>
            <c:strRef>
              <c:f>Totals!$A$47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Totals!$B$47:$C$47</c:f>
              <c:numCache>
                <c:formatCode>#,##0</c:formatCode>
                <c:ptCount val="2"/>
                <c:pt idx="0">
                  <c:v>12070</c:v>
                </c:pt>
                <c:pt idx="1">
                  <c:v>10940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F-40A3-B9F1-F879324CA365}"/>
            </c:ext>
          </c:extLst>
        </c:ser>
        <c:ser>
          <c:idx val="3"/>
          <c:order val="3"/>
          <c:tx>
            <c:strRef>
              <c:f>Totals!$A$48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Totals!$B$48:$C$48</c:f>
              <c:numCache>
                <c:formatCode>#,##0</c:formatCode>
                <c:ptCount val="2"/>
                <c:pt idx="0">
                  <c:v>2550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F-40A3-B9F1-F879324CA365}"/>
            </c:ext>
          </c:extLst>
        </c:ser>
        <c:ser>
          <c:idx val="4"/>
          <c:order val="4"/>
          <c:tx>
            <c:strRef>
              <c:f>Totals!$A$49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Totals!$B$49:$C$49</c:f>
              <c:numCache>
                <c:formatCode>#,##0</c:formatCode>
                <c:ptCount val="2"/>
                <c:pt idx="0">
                  <c:v>6060</c:v>
                </c:pt>
                <c:pt idx="1">
                  <c:v>4860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AF-40A3-B9F1-F879324C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006760"/>
        <c:axId val="579006432"/>
      </c:barChart>
      <c:catAx>
        <c:axId val="57900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6432"/>
        <c:crosses val="autoZero"/>
        <c:auto val="1"/>
        <c:lblAlgn val="ctr"/>
        <c:lblOffset val="100"/>
        <c:noMultiLvlLbl val="0"/>
      </c:catAx>
      <c:valAx>
        <c:axId val="5790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Contraceptive Clients served in Counties with Abortion Rate below</a:t>
            </a:r>
            <a:r>
              <a:rPr lang="en-US" baseline="0"/>
              <a:t> National Decrease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Totals!$A$53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Totals!$B$53:$C$53</c:f>
              <c:numCache>
                <c:formatCode>#,##0</c:formatCode>
                <c:ptCount val="2"/>
                <c:pt idx="0">
                  <c:v>45880</c:v>
                </c:pt>
                <c:pt idx="1">
                  <c:v>90370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C-4E60-93B2-88BC4C640577}"/>
            </c:ext>
          </c:extLst>
        </c:ser>
        <c:ser>
          <c:idx val="1"/>
          <c:order val="1"/>
          <c:tx>
            <c:strRef>
              <c:f>Totals!$A$54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Totals!$B$54:$C$54</c:f>
              <c:numCache>
                <c:formatCode>#,##0</c:formatCode>
                <c:ptCount val="2"/>
                <c:pt idx="0">
                  <c:v>39510</c:v>
                </c:pt>
                <c:pt idx="1">
                  <c:v>49110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C-4E60-93B2-88BC4C640577}"/>
            </c:ext>
          </c:extLst>
        </c:ser>
        <c:ser>
          <c:idx val="2"/>
          <c:order val="2"/>
          <c:tx>
            <c:strRef>
              <c:f>Totals!$A$55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Totals!$B$55:$C$55</c:f>
              <c:numCache>
                <c:formatCode>#,##0</c:formatCode>
                <c:ptCount val="2"/>
                <c:pt idx="0">
                  <c:v>36190</c:v>
                </c:pt>
                <c:pt idx="1">
                  <c:v>69720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C-4E60-93B2-88BC4C640577}"/>
            </c:ext>
          </c:extLst>
        </c:ser>
        <c:ser>
          <c:idx val="3"/>
          <c:order val="3"/>
          <c:tx>
            <c:strRef>
              <c:f>Totals!$A$56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Totals!$B$56:$C$56</c:f>
              <c:numCache>
                <c:formatCode>#,##0</c:formatCode>
                <c:ptCount val="2"/>
                <c:pt idx="0">
                  <c:v>181100</c:v>
                </c:pt>
                <c:pt idx="1">
                  <c:v>111690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C-4E60-93B2-88BC4C640577}"/>
            </c:ext>
          </c:extLst>
        </c:ser>
        <c:ser>
          <c:idx val="4"/>
          <c:order val="4"/>
          <c:tx>
            <c:strRef>
              <c:f>Totals!$A$57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Totals!$B$57:$C$57</c:f>
              <c:numCache>
                <c:formatCode>#,##0</c:formatCode>
                <c:ptCount val="2"/>
                <c:pt idx="0">
                  <c:v>103320</c:v>
                </c:pt>
                <c:pt idx="1">
                  <c:v>65880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2C-4E60-93B2-88BC4C640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010368"/>
        <c:axId val="579008400"/>
      </c:barChart>
      <c:catAx>
        <c:axId val="5790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8400"/>
        <c:crosses val="autoZero"/>
        <c:auto val="1"/>
        <c:lblAlgn val="ctr"/>
        <c:lblOffset val="100"/>
        <c:noMultiLvlLbl val="0"/>
      </c:catAx>
      <c:valAx>
        <c:axId val="5790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Medicaid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Totals!$A$39:$A$40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Totals!$B$39:$B$40</c:f>
              <c:numCache>
                <c:formatCode>#,##0</c:formatCode>
                <c:ptCount val="2"/>
                <c:pt idx="0">
                  <c:v>16997</c:v>
                </c:pt>
                <c:pt idx="1">
                  <c:v>16431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5-49E5-B460-4056304024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Totals!$A$39:$A$40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Totals!$C$39:$C$40</c:f>
              <c:numCache>
                <c:formatCode>#,##0</c:formatCode>
                <c:ptCount val="2"/>
                <c:pt idx="0">
                  <c:v>143993</c:v>
                </c:pt>
                <c:pt idx="1">
                  <c:v>139423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5-49E5-B460-405630402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701072"/>
        <c:axId val="376708616"/>
      </c:barChart>
      <c:catAx>
        <c:axId val="3767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08616"/>
        <c:crosses val="autoZero"/>
        <c:auto val="1"/>
        <c:lblAlgn val="ctr"/>
        <c:lblOffset val="100"/>
        <c:noMultiLvlLbl val="0"/>
      </c:catAx>
      <c:valAx>
        <c:axId val="37670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Publicly-funded Clinics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Metro!$M$4</c:f>
              <c:strCache>
                <c:ptCount val="1"/>
                <c:pt idx="0">
                  <c:v>FQHCs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Metro!$N$3:$S$3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Metro!$N$4:$S$4</c:f>
              <c:numCache>
                <c:formatCode>General</c:formatCode>
                <c:ptCount val="6"/>
                <c:pt idx="0">
                  <c:v>144</c:v>
                </c:pt>
                <c:pt idx="1">
                  <c:v>16</c:v>
                </c:pt>
                <c:pt idx="2">
                  <c:v>128</c:v>
                </c:pt>
                <c:pt idx="3">
                  <c:v>286</c:v>
                </c:pt>
                <c:pt idx="4">
                  <c:v>24</c:v>
                </c:pt>
                <c:pt idx="5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0-43C4-B1F1-3F0D00B3551F}"/>
            </c:ext>
          </c:extLst>
        </c:ser>
        <c:ser>
          <c:idx val="1"/>
          <c:order val="1"/>
          <c:tx>
            <c:strRef>
              <c:f>Metro!$M$5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5.1284502896590929E-2"/>
                  <c:y val="-6.33750560769443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70-43C4-B1F1-3F0D00B3551F}"/>
                </c:ext>
              </c:extLst>
            </c:dLbl>
            <c:dLbl>
              <c:idx val="4"/>
              <c:layout>
                <c:manualLayout>
                  <c:x val="4.6321486487243421E-2"/>
                  <c:y val="-3.16875280384721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70-43C4-B1F1-3F0D00B355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Metro!$N$3:$S$3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Metro!$N$5:$S$5</c:f>
              <c:numCache>
                <c:formatCode>General</c:formatCode>
                <c:ptCount val="6"/>
                <c:pt idx="0">
                  <c:v>65</c:v>
                </c:pt>
                <c:pt idx="1">
                  <c:v>9</c:v>
                </c:pt>
                <c:pt idx="2">
                  <c:v>56</c:v>
                </c:pt>
                <c:pt idx="3">
                  <c:v>43</c:v>
                </c:pt>
                <c:pt idx="4">
                  <c:v>6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0-43C4-B1F1-3F0D00B3551F}"/>
            </c:ext>
          </c:extLst>
        </c:ser>
        <c:ser>
          <c:idx val="2"/>
          <c:order val="2"/>
          <c:tx>
            <c:strRef>
              <c:f>Metro!$M$6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9630164093475031E-2"/>
                  <c:y val="-4.1193786450013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70-43C4-B1F1-3F0D00B3551F}"/>
                </c:ext>
              </c:extLst>
            </c:dLbl>
            <c:dLbl>
              <c:idx val="4"/>
              <c:layout>
                <c:manualLayout>
                  <c:x val="4.4667147684127585E-2"/>
                  <c:y val="1.9012516823083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70-43C4-B1F1-3F0D00B355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Metro!$N$3:$S$3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Metro!$N$6:$S$6</c:f>
              <c:numCache>
                <c:formatCode>General</c:formatCode>
                <c:ptCount val="6"/>
                <c:pt idx="0">
                  <c:v>41</c:v>
                </c:pt>
                <c:pt idx="1">
                  <c:v>4</c:v>
                </c:pt>
                <c:pt idx="2">
                  <c:v>37</c:v>
                </c:pt>
                <c:pt idx="3">
                  <c:v>50</c:v>
                </c:pt>
                <c:pt idx="4">
                  <c:v>3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70-43C4-B1F1-3F0D00B3551F}"/>
            </c:ext>
          </c:extLst>
        </c:ser>
        <c:ser>
          <c:idx val="3"/>
          <c:order val="3"/>
          <c:tx>
            <c:strRef>
              <c:f>Metro!$M$7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4.6321486487243421E-2"/>
                  <c:y val="-9.8231336919263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70-43C4-B1F1-3F0D00B355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Metro!$N$3:$S$3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Metro!$N$7:$S$7</c:f>
              <c:numCache>
                <c:formatCode>General</c:formatCode>
                <c:ptCount val="6"/>
                <c:pt idx="0">
                  <c:v>75</c:v>
                </c:pt>
                <c:pt idx="1">
                  <c:v>10</c:v>
                </c:pt>
                <c:pt idx="2">
                  <c:v>65</c:v>
                </c:pt>
                <c:pt idx="3">
                  <c:v>37</c:v>
                </c:pt>
                <c:pt idx="4">
                  <c:v>1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70-43C4-B1F1-3F0D00B3551F}"/>
            </c:ext>
          </c:extLst>
        </c:ser>
        <c:ser>
          <c:idx val="4"/>
          <c:order val="4"/>
          <c:tx>
            <c:strRef>
              <c:f>Metro!$M$8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9630164093475031E-2"/>
                  <c:y val="-5.7037550469249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70-43C4-B1F1-3F0D00B3551F}"/>
                </c:ext>
              </c:extLst>
            </c:dLbl>
            <c:dLbl>
              <c:idx val="4"/>
              <c:layout>
                <c:manualLayout>
                  <c:x val="4.4667147684127585E-2"/>
                  <c:y val="-0.148931381780819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70-43C4-B1F1-3F0D00B355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Metro!$N$3:$S$3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Metro!$N$8:$S$8</c:f>
              <c:numCache>
                <c:formatCode>General</c:formatCode>
                <c:ptCount val="6"/>
                <c:pt idx="0">
                  <c:v>84</c:v>
                </c:pt>
                <c:pt idx="1">
                  <c:v>8</c:v>
                </c:pt>
                <c:pt idx="2">
                  <c:v>76</c:v>
                </c:pt>
                <c:pt idx="3">
                  <c:v>37</c:v>
                </c:pt>
                <c:pt idx="4">
                  <c:v>6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70-43C4-B1F1-3F0D00B35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6531944"/>
        <c:axId val="686522432"/>
      </c:barChart>
      <c:catAx>
        <c:axId val="68653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22432"/>
        <c:crosses val="autoZero"/>
        <c:auto val="1"/>
        <c:lblAlgn val="ctr"/>
        <c:lblOffset val="100"/>
        <c:noMultiLvlLbl val="0"/>
      </c:catAx>
      <c:valAx>
        <c:axId val="6865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3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Publicly-funded Clinics in Counties with Abortion Rate above National Decrease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Metro!$M$28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Metro!$N$27:$S$27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Metro!$N$28:$S$28</c:f>
              <c:numCache>
                <c:formatCode>General</c:formatCode>
                <c:ptCount val="6"/>
                <c:pt idx="0">
                  <c:v>27</c:v>
                </c:pt>
                <c:pt idx="1">
                  <c:v>5</c:v>
                </c:pt>
                <c:pt idx="2">
                  <c:v>22</c:v>
                </c:pt>
                <c:pt idx="3">
                  <c:v>52</c:v>
                </c:pt>
                <c:pt idx="4">
                  <c:v>8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5-42E2-BFF2-03F742BAD099}"/>
            </c:ext>
          </c:extLst>
        </c:ser>
        <c:ser>
          <c:idx val="1"/>
          <c:order val="1"/>
          <c:tx>
            <c:strRef>
              <c:f>Metro!$M$29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Metro!$N$27:$S$27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Metro!$N$29:$S$29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5-42E2-BFF2-03F742BAD099}"/>
            </c:ext>
          </c:extLst>
        </c:ser>
        <c:ser>
          <c:idx val="2"/>
          <c:order val="2"/>
          <c:tx>
            <c:strRef>
              <c:f>Metro!$M$30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Metro!$N$27:$S$27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Metro!$N$30:$S$30</c:f>
              <c:numCache>
                <c:formatCode>General</c:formatCode>
                <c:ptCount val="6"/>
                <c:pt idx="0">
                  <c:v>11</c:v>
                </c:pt>
                <c:pt idx="1">
                  <c:v>2</c:v>
                </c:pt>
                <c:pt idx="2">
                  <c:v>9</c:v>
                </c:pt>
                <c:pt idx="3">
                  <c:v>8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5-42E2-BFF2-03F742BAD099}"/>
            </c:ext>
          </c:extLst>
        </c:ser>
        <c:ser>
          <c:idx val="3"/>
          <c:order val="3"/>
          <c:tx>
            <c:strRef>
              <c:f>Metro!$M$31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Metro!$N$27:$S$27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Metro!$N$31:$S$31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5-42E2-BFF2-03F742BAD099}"/>
            </c:ext>
          </c:extLst>
        </c:ser>
        <c:ser>
          <c:idx val="4"/>
          <c:order val="4"/>
          <c:tx>
            <c:strRef>
              <c:f>Metro!$M$32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Metro!$N$27:$S$27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Metro!$N$32:$S$32</c:f>
              <c:numCache>
                <c:formatCode>General</c:formatCode>
                <c:ptCount val="6"/>
                <c:pt idx="0">
                  <c:v>11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5-42E2-BFF2-03F742BAD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013808"/>
        <c:axId val="686018400"/>
      </c:barChart>
      <c:catAx>
        <c:axId val="6860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18400"/>
        <c:crosses val="autoZero"/>
        <c:auto val="1"/>
        <c:lblAlgn val="ctr"/>
        <c:lblOffset val="100"/>
        <c:noMultiLvlLbl val="0"/>
      </c:catAx>
      <c:valAx>
        <c:axId val="686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1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Publicly-funded Clinics in Counties with Abortion Rate below National Decrease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Metro!$M$35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Metro!$N$34:$S$34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Metro!$N$35:$S$35</c:f>
              <c:numCache>
                <c:formatCode>General</c:formatCode>
                <c:ptCount val="6"/>
                <c:pt idx="0">
                  <c:v>117</c:v>
                </c:pt>
                <c:pt idx="1">
                  <c:v>11</c:v>
                </c:pt>
                <c:pt idx="2">
                  <c:v>106</c:v>
                </c:pt>
                <c:pt idx="3">
                  <c:v>234</c:v>
                </c:pt>
                <c:pt idx="4">
                  <c:v>16</c:v>
                </c:pt>
                <c:pt idx="5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1-46EF-AA52-F313F0EBB438}"/>
            </c:ext>
          </c:extLst>
        </c:ser>
        <c:ser>
          <c:idx val="1"/>
          <c:order val="1"/>
          <c:tx>
            <c:strRef>
              <c:f>Metro!$M$36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Metro!$N$34:$S$34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Metro!$N$36:$S$36</c:f>
              <c:numCache>
                <c:formatCode>General</c:formatCode>
                <c:ptCount val="6"/>
                <c:pt idx="0">
                  <c:v>60</c:v>
                </c:pt>
                <c:pt idx="1">
                  <c:v>5</c:v>
                </c:pt>
                <c:pt idx="2">
                  <c:v>55</c:v>
                </c:pt>
                <c:pt idx="3">
                  <c:v>42</c:v>
                </c:pt>
                <c:pt idx="4">
                  <c:v>5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1-46EF-AA52-F313F0EBB438}"/>
            </c:ext>
          </c:extLst>
        </c:ser>
        <c:ser>
          <c:idx val="2"/>
          <c:order val="2"/>
          <c:tx>
            <c:strRef>
              <c:f>Metro!$M$37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Metro!$N$34:$S$34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Metro!$N$37:$S$37</c:f>
              <c:numCache>
                <c:formatCode>General</c:formatCode>
                <c:ptCount val="6"/>
                <c:pt idx="0">
                  <c:v>30</c:v>
                </c:pt>
                <c:pt idx="1">
                  <c:v>2</c:v>
                </c:pt>
                <c:pt idx="2">
                  <c:v>28</c:v>
                </c:pt>
                <c:pt idx="3">
                  <c:v>42</c:v>
                </c:pt>
                <c:pt idx="4">
                  <c:v>2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1-46EF-AA52-F313F0EBB438}"/>
            </c:ext>
          </c:extLst>
        </c:ser>
        <c:ser>
          <c:idx val="3"/>
          <c:order val="3"/>
          <c:tx>
            <c:strRef>
              <c:f>Metro!$M$38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Metro!$N$34:$S$34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Metro!$N$38:$S$38</c:f>
              <c:numCache>
                <c:formatCode>General</c:formatCode>
                <c:ptCount val="6"/>
                <c:pt idx="0">
                  <c:v>72</c:v>
                </c:pt>
                <c:pt idx="1">
                  <c:v>8</c:v>
                </c:pt>
                <c:pt idx="2">
                  <c:v>64</c:v>
                </c:pt>
                <c:pt idx="3">
                  <c:v>37</c:v>
                </c:pt>
                <c:pt idx="4">
                  <c:v>1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71-46EF-AA52-F313F0EBB438}"/>
            </c:ext>
          </c:extLst>
        </c:ser>
        <c:ser>
          <c:idx val="4"/>
          <c:order val="4"/>
          <c:tx>
            <c:strRef>
              <c:f>Metro!$M$39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Metro!$N$34:$S$34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f>Metro!$N$39:$S$39</c:f>
              <c:numCache>
                <c:formatCode>General</c:formatCode>
                <c:ptCount val="6"/>
                <c:pt idx="0">
                  <c:v>73</c:v>
                </c:pt>
                <c:pt idx="1">
                  <c:v>6</c:v>
                </c:pt>
                <c:pt idx="2">
                  <c:v>67</c:v>
                </c:pt>
                <c:pt idx="3">
                  <c:v>33</c:v>
                </c:pt>
                <c:pt idx="4">
                  <c:v>4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71-46EF-AA52-F313F0EBB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0209152"/>
        <c:axId val="830205872"/>
      </c:barChart>
      <c:catAx>
        <c:axId val="8302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5872"/>
        <c:crosses val="autoZero"/>
        <c:auto val="1"/>
        <c:lblAlgn val="ctr"/>
        <c:lblOffset val="100"/>
        <c:noMultiLvlLbl val="0"/>
      </c:catAx>
      <c:valAx>
        <c:axId val="8302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Contraceptive Clients served in Counties with Abortion Rate above National Decrease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Metro!$AS$72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Metro!$AT$71:$BB$71</c15:sqref>
                  </c15:fullRef>
                </c:ext>
              </c:extLst>
              <c:f>(Metro!$AT$71:$AU$71,Metro!$AW$71,Metro!$AY$71:$AZ$71,Metro!$BB$71)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Metro!$AT$72:$BB$72</c15:sqref>
                  </c15:fullRef>
                </c:ext>
              </c:extLst>
              <c:f>(Metro!$AT$72:$AU$72,Metro!$AW$72,Metro!$AY$72:$AZ$72,Metro!$BB$72)</c:f>
              <c:numCache>
                <c:formatCode>#,##0</c:formatCode>
                <c:ptCount val="6"/>
                <c:pt idx="0">
                  <c:v>4070</c:v>
                </c:pt>
                <c:pt idx="1">
                  <c:v>610</c:v>
                </c:pt>
                <c:pt idx="2">
                  <c:v>3460</c:v>
                </c:pt>
                <c:pt idx="3">
                  <c:v>8150</c:v>
                </c:pt>
                <c:pt idx="4">
                  <c:v>1570</c:v>
                </c:pt>
                <c:pt idx="5">
                  <c:v>6580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C-427E-AFC3-5A809032C40F}"/>
            </c:ext>
          </c:extLst>
        </c:ser>
        <c:ser>
          <c:idx val="1"/>
          <c:order val="1"/>
          <c:tx>
            <c:strRef>
              <c:f>Metro!$AS$73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6.807385007706047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E4C-427E-AFC3-5A809032C40F}"/>
                </c:ext>
              </c:extLst>
            </c:dLbl>
            <c:dLbl>
              <c:idx val="4"/>
              <c:layout>
                <c:manualLayout>
                  <c:x val="6.3819234447244189E-2"/>
                  <c:y val="3.79357911344952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4C-427E-AFC3-5A809032C4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Metro!$AT$71:$BB$71</c15:sqref>
                  </c15:fullRef>
                </c:ext>
              </c:extLst>
              <c:f>(Metro!$AT$71:$AU$71,Metro!$AW$71,Metro!$AY$71:$AZ$71,Metro!$BB$71)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Metro!$AT$73:$BB$73</c15:sqref>
                  </c15:fullRef>
                </c:ext>
              </c:extLst>
              <c:f>(Metro!$AT$73:$AU$73,Metro!$AW$73,Metro!$AY$73:$AZ$73,Metro!$BB$73)</c:f>
              <c:numCache>
                <c:formatCode>#,##0</c:formatCode>
                <c:ptCount val="6"/>
                <c:pt idx="0">
                  <c:v>1080</c:v>
                </c:pt>
                <c:pt idx="1">
                  <c:v>1030</c:v>
                </c:pt>
                <c:pt idx="2">
                  <c:v>50</c:v>
                </c:pt>
                <c:pt idx="3">
                  <c:v>830</c:v>
                </c:pt>
                <c:pt idx="4">
                  <c:v>830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C-427E-AFC3-5A809032C40F}"/>
            </c:ext>
          </c:extLst>
        </c:ser>
        <c:ser>
          <c:idx val="2"/>
          <c:order val="2"/>
          <c:tx>
            <c:strRef>
              <c:f>Metro!$AS$74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6.3819234447244105E-2"/>
                  <c:y val="-2.6555053794146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E4C-427E-AFC3-5A809032C40F}"/>
                </c:ext>
              </c:extLst>
            </c:dLbl>
            <c:dLbl>
              <c:idx val="4"/>
              <c:layout>
                <c:manualLayout>
                  <c:x val="6.5946542262152325E-2"/>
                  <c:y val="-5.6903686701742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E4C-427E-AFC3-5A809032C4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Metro!$AT$71:$BB$71</c15:sqref>
                  </c15:fullRef>
                </c:ext>
              </c:extLst>
              <c:f>(Metro!$AT$71:$AU$71,Metro!$AW$71,Metro!$AY$71:$AZ$71,Metro!$BB$71)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Metro!$AT$74:$BB$74</c15:sqref>
                  </c15:fullRef>
                </c:ext>
              </c:extLst>
              <c:f>(Metro!$AT$74:$AU$74,Metro!$AW$74,Metro!$AY$74:$AZ$74,Metro!$BB$74)</c:f>
              <c:numCache>
                <c:formatCode>#,##0</c:formatCode>
                <c:ptCount val="6"/>
                <c:pt idx="0">
                  <c:v>12070</c:v>
                </c:pt>
                <c:pt idx="1">
                  <c:v>1870</c:v>
                </c:pt>
                <c:pt idx="2">
                  <c:v>10200</c:v>
                </c:pt>
                <c:pt idx="3">
                  <c:v>10940</c:v>
                </c:pt>
                <c:pt idx="4">
                  <c:v>1020</c:v>
                </c:pt>
                <c:pt idx="5">
                  <c:v>9920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C-427E-AFC3-5A809032C40F}"/>
            </c:ext>
          </c:extLst>
        </c:ser>
        <c:ser>
          <c:idx val="3"/>
          <c:order val="3"/>
          <c:tx>
            <c:strRef>
              <c:f>Metro!$AS$75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6.5946542262152325E-2"/>
                  <c:y val="-6.0697265815192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E4C-427E-AFC3-5A809032C4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Metro!$AT$71:$BB$71</c15:sqref>
                  </c15:fullRef>
                </c:ext>
              </c:extLst>
              <c:f>(Metro!$AT$71:$AU$71,Metro!$AW$71,Metro!$AY$71:$AZ$71,Metro!$BB$71)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Metro!$AT$75:$BB$75</c15:sqref>
                  </c15:fullRef>
                </c:ext>
              </c:extLst>
              <c:f>(Metro!$AT$75:$AU$75,Metro!$AW$75,Metro!$AY$75:$AZ$75,Metro!$BB$75)</c:f>
              <c:numCache>
                <c:formatCode>#,##0</c:formatCode>
                <c:ptCount val="6"/>
                <c:pt idx="0">
                  <c:v>2550</c:v>
                </c:pt>
                <c:pt idx="1">
                  <c:v>1640</c:v>
                </c:pt>
                <c:pt idx="2">
                  <c:v>910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4C-427E-AFC3-5A809032C40F}"/>
            </c:ext>
          </c:extLst>
        </c:ser>
        <c:ser>
          <c:idx val="4"/>
          <c:order val="4"/>
          <c:tx>
            <c:strRef>
              <c:f>Metro!$AS$76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6.8073850077060474E-2"/>
                  <c:y val="-9.863305694968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E4C-427E-AFC3-5A809032C40F}"/>
                </c:ext>
              </c:extLst>
            </c:dLbl>
            <c:dLbl>
              <c:idx val="4"/>
              <c:layout>
                <c:manualLayout>
                  <c:x val="6.5946542262152325E-2"/>
                  <c:y val="-0.102426636063137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E4C-427E-AFC3-5A809032C4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Metro!$AT$71:$BB$71</c15:sqref>
                  </c15:fullRef>
                </c:ext>
              </c:extLst>
              <c:f>(Metro!$AT$71:$AU$71,Metro!$AW$71,Metro!$AY$71:$AZ$71,Metro!$BB$71)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Metro!$AT$76:$BB$76</c15:sqref>
                  </c15:fullRef>
                </c:ext>
              </c:extLst>
              <c:f>(Metro!$AT$76:$AU$76,Metro!$AW$76,Metro!$AY$76:$AZ$76,Metro!$BB$76)</c:f>
              <c:numCache>
                <c:formatCode>#,##0</c:formatCode>
                <c:ptCount val="6"/>
                <c:pt idx="0">
                  <c:v>6060</c:v>
                </c:pt>
                <c:pt idx="1">
                  <c:v>1900</c:v>
                </c:pt>
                <c:pt idx="2">
                  <c:v>4160</c:v>
                </c:pt>
                <c:pt idx="3">
                  <c:v>4860</c:v>
                </c:pt>
                <c:pt idx="4">
                  <c:v>2740</c:v>
                </c:pt>
                <c:pt idx="5">
                  <c:v>2120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4C-427E-AFC3-5A809032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320816"/>
        <c:axId val="840318520"/>
      </c:barChart>
      <c:catAx>
        <c:axId val="84032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18520"/>
        <c:crosses val="autoZero"/>
        <c:auto val="1"/>
        <c:lblAlgn val="ctr"/>
        <c:lblOffset val="100"/>
        <c:noMultiLvlLbl val="0"/>
      </c:catAx>
      <c:valAx>
        <c:axId val="84031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Contraceptive Clients served in Counties with Abortion Rate below National Decrease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Metro!$AS$80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6.9775416236697266E-2"/>
                  <c:y val="-1.1082133775062752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5C9-4B24-A669-05B91431D48F}"/>
                </c:ext>
              </c:extLst>
            </c:dLbl>
            <c:dLbl>
              <c:idx val="4"/>
              <c:layout>
                <c:manualLayout>
                  <c:x val="6.9775416236697349E-2"/>
                  <c:y val="-1.20897401419831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5C9-4B24-A669-05B91431D4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Metro!$AT$79:$BB$79</c15:sqref>
                  </c15:fullRef>
                </c:ext>
              </c:extLst>
              <c:f>(Metro!$AT$79:$AU$79,Metro!$AW$79,Metro!$AY$79:$AZ$79,Metro!$BB$79)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Metro!$AT$80:$BB$80</c15:sqref>
                  </c15:fullRef>
                </c:ext>
              </c:extLst>
              <c:f>(Metro!$AT$80:$AU$80,Metro!$AW$80,Metro!$AY$80:$AZ$80,Metro!$BB$80)</c:f>
              <c:numCache>
                <c:formatCode>#,##0</c:formatCode>
                <c:ptCount val="6"/>
                <c:pt idx="0">
                  <c:v>45880</c:v>
                </c:pt>
                <c:pt idx="1">
                  <c:v>5650</c:v>
                </c:pt>
                <c:pt idx="2">
                  <c:v>40230</c:v>
                </c:pt>
                <c:pt idx="3">
                  <c:v>90370</c:v>
                </c:pt>
                <c:pt idx="4">
                  <c:v>6560</c:v>
                </c:pt>
                <c:pt idx="5">
                  <c:v>83810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9-4B24-A669-05B91431D48F}"/>
            </c:ext>
          </c:extLst>
        </c:ser>
        <c:ser>
          <c:idx val="1"/>
          <c:order val="1"/>
          <c:tx>
            <c:strRef>
              <c:f>Metro!$AS$81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7.3879852485914832E-2"/>
                  <c:y val="-3.3246785390453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5C9-4B24-A669-05B91431D48F}"/>
                </c:ext>
              </c:extLst>
            </c:dLbl>
            <c:dLbl>
              <c:idx val="4"/>
              <c:layout>
                <c:manualLayout>
                  <c:x val="7.7984288735132176E-2"/>
                  <c:y val="-4.8358960567932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5C9-4B24-A669-05B91431D4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Metro!$AT$79:$BB$79</c15:sqref>
                  </c15:fullRef>
                </c:ext>
              </c:extLst>
              <c:f>(Metro!$AT$79:$AU$79,Metro!$AW$79,Metro!$AY$79:$AZ$79,Metro!$BB$79)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Metro!$AT$81:$BB$81</c15:sqref>
                  </c15:fullRef>
                </c:ext>
              </c:extLst>
              <c:f>(Metro!$AT$81:$AU$81,Metro!$AW$81,Metro!$AY$81:$AZ$81,Metro!$BB$81)</c:f>
              <c:numCache>
                <c:formatCode>#,##0</c:formatCode>
                <c:ptCount val="6"/>
                <c:pt idx="0">
                  <c:v>39510</c:v>
                </c:pt>
                <c:pt idx="1">
                  <c:v>570</c:v>
                </c:pt>
                <c:pt idx="2">
                  <c:v>38940</c:v>
                </c:pt>
                <c:pt idx="3">
                  <c:v>49110</c:v>
                </c:pt>
                <c:pt idx="4">
                  <c:v>1480</c:v>
                </c:pt>
                <c:pt idx="5">
                  <c:v>47630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9-4B24-A669-05B91431D48F}"/>
            </c:ext>
          </c:extLst>
        </c:ser>
        <c:ser>
          <c:idx val="2"/>
          <c:order val="2"/>
          <c:tx>
            <c:strRef>
              <c:f>Metro!$AS$82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8.2088724984349812E-2"/>
                  <c:y val="-7.5560875887394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5C9-4B24-A669-05B91431D48F}"/>
                </c:ext>
              </c:extLst>
            </c:dLbl>
            <c:dLbl>
              <c:idx val="4"/>
              <c:layout>
                <c:manualLayout>
                  <c:x val="8.0036506859741077E-2"/>
                  <c:y val="-0.102762791206856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5C9-4B24-A669-05B91431D4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Metro!$AT$79:$BB$79</c15:sqref>
                  </c15:fullRef>
                </c:ext>
              </c:extLst>
              <c:f>(Metro!$AT$79:$AU$79,Metro!$AW$79,Metro!$AY$79:$AZ$79,Metro!$BB$79)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Metro!$AT$82:$BB$82</c15:sqref>
                  </c15:fullRef>
                </c:ext>
              </c:extLst>
              <c:f>(Metro!$AT$82:$AU$82,Metro!$AW$82,Metro!$AY$82:$AZ$82,Metro!$BB$82)</c:f>
              <c:numCache>
                <c:formatCode>#,##0</c:formatCode>
                <c:ptCount val="6"/>
                <c:pt idx="0">
                  <c:v>36190</c:v>
                </c:pt>
                <c:pt idx="1">
                  <c:v>2320</c:v>
                </c:pt>
                <c:pt idx="2">
                  <c:v>33870</c:v>
                </c:pt>
                <c:pt idx="3">
                  <c:v>69720</c:v>
                </c:pt>
                <c:pt idx="4">
                  <c:v>3180</c:v>
                </c:pt>
                <c:pt idx="5">
                  <c:v>66540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9-4B24-A669-05B91431D48F}"/>
            </c:ext>
          </c:extLst>
        </c:ser>
        <c:ser>
          <c:idx val="3"/>
          <c:order val="3"/>
          <c:tx>
            <c:strRef>
              <c:f>Metro!$AS$83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9253234990609851E-2"/>
                  <c:y val="-0.126942271490822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C9-4B24-A669-05B91431D48F}"/>
                </c:ext>
              </c:extLst>
            </c:dLbl>
            <c:dLbl>
              <c:idx val="4"/>
              <c:layout>
                <c:manualLayout>
                  <c:x val="3.8992144367566164E-2"/>
                  <c:y val="-0.15716662184577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5C9-4B24-A669-05B91431D4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Metro!$AT$79:$BB$79</c15:sqref>
                  </c15:fullRef>
                </c:ext>
              </c:extLst>
              <c:f>(Metro!$AT$79:$AU$79,Metro!$AW$79,Metro!$AY$79:$AZ$79,Metro!$BB$79)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Metro!$AT$83:$BB$83</c15:sqref>
                  </c15:fullRef>
                </c:ext>
              </c:extLst>
              <c:f>(Metro!$AT$83:$AU$83,Metro!$AW$83,Metro!$AY$83:$AZ$83,Metro!$BB$83)</c:f>
              <c:numCache>
                <c:formatCode>#,##0</c:formatCode>
                <c:ptCount val="6"/>
                <c:pt idx="0">
                  <c:v>181100</c:v>
                </c:pt>
                <c:pt idx="1">
                  <c:v>10600</c:v>
                </c:pt>
                <c:pt idx="2">
                  <c:v>170500</c:v>
                </c:pt>
                <c:pt idx="3">
                  <c:v>111690</c:v>
                </c:pt>
                <c:pt idx="4">
                  <c:v>2000</c:v>
                </c:pt>
                <c:pt idx="5">
                  <c:v>109690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C9-4B24-A669-05B91431D48F}"/>
            </c:ext>
          </c:extLst>
        </c:ser>
        <c:ser>
          <c:idx val="4"/>
          <c:order val="4"/>
          <c:tx>
            <c:strRef>
              <c:f>Metro!$AS$84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6.3618761862871104E-2"/>
                  <c:y val="-0.187390972200737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C9-4B24-A669-05B91431D48F}"/>
                </c:ext>
              </c:extLst>
            </c:dLbl>
            <c:dLbl>
              <c:idx val="4"/>
              <c:layout>
                <c:manualLayout>
                  <c:x val="1.2313308747652473E-2"/>
                  <c:y val="-0.199480712342720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5C9-4B24-A669-05B91431D4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Metro!$AT$79:$BB$79</c15:sqref>
                  </c15:fullRef>
                </c:ext>
              </c:extLst>
              <c:f>(Metro!$AT$79:$AU$79,Metro!$AW$79,Metro!$AY$79:$AZ$79,Metro!$BB$79)</c:f>
              <c:strCache>
                <c:ptCount val="6"/>
                <c:pt idx="0">
                  <c:v>2010</c:v>
                </c:pt>
                <c:pt idx="1">
                  <c:v>Metro</c:v>
                </c:pt>
                <c:pt idx="2">
                  <c:v>non-metro</c:v>
                </c:pt>
                <c:pt idx="3">
                  <c:v>2015</c:v>
                </c:pt>
                <c:pt idx="4">
                  <c:v>Metro</c:v>
                </c:pt>
                <c:pt idx="5">
                  <c:v>non-metro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Metro!$AT$84:$BB$84</c15:sqref>
                  </c15:fullRef>
                </c:ext>
              </c:extLst>
              <c:f>(Metro!$AT$84:$AU$84,Metro!$AW$84,Metro!$AY$84:$AZ$84,Metro!$BB$84)</c:f>
              <c:numCache>
                <c:formatCode>#,##0</c:formatCode>
                <c:ptCount val="6"/>
                <c:pt idx="0">
                  <c:v>103320</c:v>
                </c:pt>
                <c:pt idx="1">
                  <c:v>2930</c:v>
                </c:pt>
                <c:pt idx="2">
                  <c:v>100390</c:v>
                </c:pt>
                <c:pt idx="3">
                  <c:v>65880</c:v>
                </c:pt>
                <c:pt idx="4">
                  <c:v>4280</c:v>
                </c:pt>
                <c:pt idx="5">
                  <c:v>61600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C9-4B24-A669-05B91431D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1724088"/>
        <c:axId val="831724744"/>
      </c:barChart>
      <c:catAx>
        <c:axId val="83172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24744"/>
        <c:crosses val="autoZero"/>
        <c:auto val="1"/>
        <c:lblAlgn val="ctr"/>
        <c:lblOffset val="100"/>
        <c:noMultiLvlLbl val="0"/>
      </c:catAx>
      <c:valAx>
        <c:axId val="83172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Sheet1!$B$2:$G$3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144</c:v>
                </c:pt>
                <c:pt idx="1">
                  <c:v>27</c:v>
                </c:pt>
                <c:pt idx="2">
                  <c:v>117</c:v>
                </c:pt>
                <c:pt idx="3">
                  <c:v>286</c:v>
                </c:pt>
                <c:pt idx="4">
                  <c:v>52</c:v>
                </c:pt>
                <c:pt idx="5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1-4271-992A-F4ED96B18B93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5.2465897166841524E-2"/>
                  <c:y val="6.989247015949070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01-4271-992A-F4ED96B18B93}"/>
                </c:ext>
              </c:extLst>
            </c:dLbl>
            <c:dLbl>
              <c:idx val="4"/>
              <c:layout>
                <c:manualLayout>
                  <c:x val="5.0717033927946832E-2"/>
                  <c:y val="3.72759840850627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F01-4271-992A-F4ED96B18B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Sheet1!$B$2:$G$3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65</c:v>
                </c:pt>
                <c:pt idx="1">
                  <c:v>5</c:v>
                </c:pt>
                <c:pt idx="2">
                  <c:v>60</c:v>
                </c:pt>
                <c:pt idx="3">
                  <c:v>43</c:v>
                </c:pt>
                <c:pt idx="4">
                  <c:v>1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1-4271-992A-F4ED96B18B93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5.2465897166841427E-2"/>
                  <c:y val="4.659498010632656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F01-4271-992A-F4ED96B18B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Sheet1!$B$2:$G$3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41</c:v>
                </c:pt>
                <c:pt idx="1">
                  <c:v>11</c:v>
                </c:pt>
                <c:pt idx="2">
                  <c:v>30</c:v>
                </c:pt>
                <c:pt idx="3">
                  <c:v>50</c:v>
                </c:pt>
                <c:pt idx="4">
                  <c:v>8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1-4271-992A-F4ED96B18B93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5.2465897166841524E-2"/>
                  <c:y val="-4.659498010632827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F01-4271-992A-F4ED96B18B9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01-4271-992A-F4ED96B18B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Sheet1!$B$2:$G$3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75</c:v>
                </c:pt>
                <c:pt idx="1">
                  <c:v>3</c:v>
                </c:pt>
                <c:pt idx="2">
                  <c:v>72</c:v>
                </c:pt>
                <c:pt idx="3">
                  <c:v>37</c:v>
                </c:pt>
                <c:pt idx="4">
                  <c:v>0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1-4271-992A-F4ED96B18B93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5.2465897166841524E-2"/>
                  <c:y val="-4.193548209569553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01-4271-992A-F4ED96B18B93}"/>
                </c:ext>
              </c:extLst>
            </c:dLbl>
            <c:dLbl>
              <c:idx val="4"/>
              <c:layout>
                <c:manualLayout>
                  <c:x val="5.0717033927946832E-2"/>
                  <c:y val="-3.02867370691132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F01-4271-992A-F4ED96B18B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Sheet1!$B$2:$G$3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84</c:v>
                </c:pt>
                <c:pt idx="1">
                  <c:v>11</c:v>
                </c:pt>
                <c:pt idx="2">
                  <c:v>73</c:v>
                </c:pt>
                <c:pt idx="3">
                  <c:v>37</c:v>
                </c:pt>
                <c:pt idx="4">
                  <c:v>4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01-4271-992A-F4ED96B18B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3693184"/>
        <c:axId val="503690560"/>
      </c:barChart>
      <c:catAx>
        <c:axId val="5036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90560"/>
        <c:crosses val="autoZero"/>
        <c:auto val="1"/>
        <c:lblAlgn val="ctr"/>
        <c:lblOffset val="100"/>
        <c:noMultiLvlLbl val="0"/>
      </c:catAx>
      <c:valAx>
        <c:axId val="50369056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9318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7.042253521126754E-2"/>
                  <c:y val="-1.392572871583957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42B-4A15-B1D0-4736066B7022}"/>
                </c:ext>
              </c:extLst>
            </c:dLbl>
            <c:dLbl>
              <c:idx val="4"/>
              <c:layout>
                <c:manualLayout>
                  <c:x val="7.0422535211267609E-2"/>
                  <c:y val="-8.35543722950368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42B-4A15-B1D0-4736066B70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Sheet1!$B$36:$G$37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Sheet1!$B$38:$G$38</c:f>
              <c:numCache>
                <c:formatCode>#,##0</c:formatCode>
                <c:ptCount val="6"/>
                <c:pt idx="0">
                  <c:v>49950</c:v>
                </c:pt>
                <c:pt idx="1">
                  <c:v>4070</c:v>
                </c:pt>
                <c:pt idx="2">
                  <c:v>45880</c:v>
                </c:pt>
                <c:pt idx="3">
                  <c:v>98520</c:v>
                </c:pt>
                <c:pt idx="4">
                  <c:v>8150</c:v>
                </c:pt>
                <c:pt idx="5">
                  <c:v>90370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B-4A15-B1D0-4736066B7022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7.2183098591549297E-2"/>
                  <c:y val="-3.620689466118263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2B-4A15-B1D0-4736066B7022}"/>
                </c:ext>
              </c:extLst>
            </c:dLbl>
            <c:dLbl>
              <c:idx val="4"/>
              <c:layout>
                <c:manualLayout>
                  <c:x val="7.394366197183086E-2"/>
                  <c:y val="-3.899204040435062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42B-4A15-B1D0-4736066B70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Sheet1!$B$36:$G$37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Sheet1!$B$39:$G$39</c:f>
              <c:numCache>
                <c:formatCode>#,##0</c:formatCode>
                <c:ptCount val="6"/>
                <c:pt idx="0">
                  <c:v>40590</c:v>
                </c:pt>
                <c:pt idx="1">
                  <c:v>1080</c:v>
                </c:pt>
                <c:pt idx="2">
                  <c:v>39510</c:v>
                </c:pt>
                <c:pt idx="3">
                  <c:v>49940</c:v>
                </c:pt>
                <c:pt idx="4">
                  <c:v>830</c:v>
                </c:pt>
                <c:pt idx="5">
                  <c:v>49110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B-4A15-B1D0-4736066B7022}"/>
            </c:ext>
          </c:extLst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7.2183098591549297E-2"/>
                  <c:y val="-5.57029148633580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2B-4A15-B1D0-4736066B7022}"/>
                </c:ext>
              </c:extLst>
            </c:dLbl>
            <c:dLbl>
              <c:idx val="4"/>
              <c:layout>
                <c:manualLayout>
                  <c:x val="7.0422535211267609E-2"/>
                  <c:y val="-7.241378932236537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42B-4A15-B1D0-4736066B70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Sheet1!$B$36:$G$37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Sheet1!$B$40:$G$40</c:f>
              <c:numCache>
                <c:formatCode>#,##0</c:formatCode>
                <c:ptCount val="6"/>
                <c:pt idx="0">
                  <c:v>48260</c:v>
                </c:pt>
                <c:pt idx="1">
                  <c:v>12070</c:v>
                </c:pt>
                <c:pt idx="2">
                  <c:v>36190</c:v>
                </c:pt>
                <c:pt idx="3">
                  <c:v>80660</c:v>
                </c:pt>
                <c:pt idx="4">
                  <c:v>10940</c:v>
                </c:pt>
                <c:pt idx="5">
                  <c:v>69720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2B-4A15-B1D0-4736066B7022}"/>
            </c:ext>
          </c:extLst>
        </c:ser>
        <c:ser>
          <c:idx val="3"/>
          <c:order val="3"/>
          <c:tx>
            <c:strRef>
              <c:f>Sheet1!$A$41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7.2183098591549297E-2"/>
                  <c:y val="-7.798408080870115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2B-4A15-B1D0-4736066B702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42B-4A15-B1D0-4736066B70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Sheet1!$B$36:$G$37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Sheet1!$B$41:$G$41</c:f>
              <c:numCache>
                <c:formatCode>#,##0</c:formatCode>
                <c:ptCount val="6"/>
                <c:pt idx="0">
                  <c:v>183650</c:v>
                </c:pt>
                <c:pt idx="1">
                  <c:v>2550</c:v>
                </c:pt>
                <c:pt idx="2">
                  <c:v>181100</c:v>
                </c:pt>
                <c:pt idx="3">
                  <c:v>111690</c:v>
                </c:pt>
                <c:pt idx="4">
                  <c:v>0</c:v>
                </c:pt>
                <c:pt idx="5">
                  <c:v>111690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2B-4A15-B1D0-4736066B7022}"/>
            </c:ext>
          </c:extLst>
        </c:ser>
        <c:ser>
          <c:idx val="4"/>
          <c:order val="4"/>
          <c:tx>
            <c:strRef>
              <c:f>Sheet1!$A$42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7.3943661971830985E-2"/>
                  <c:y val="-0.107228111111963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628451813241656E-2"/>
                      <c:h val="4.17355186127781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A42B-4A15-B1D0-4736066B7022}"/>
                </c:ext>
              </c:extLst>
            </c:dLbl>
            <c:dLbl>
              <c:idx val="4"/>
              <c:layout>
                <c:manualLayout>
                  <c:x val="6.1619718309859156E-2"/>
                  <c:y val="-0.1086206839835479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2B-4A15-B1D0-4736066B70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Sheet1!$B$36:$G$37</c:f>
              <c:multiLvlStrCache>
                <c:ptCount val="6"/>
                <c:lvl>
                  <c:pt idx="0">
                    <c:v>total</c:v>
                  </c:pt>
                  <c:pt idx="1">
                    <c:v>low decline</c:v>
                  </c:pt>
                  <c:pt idx="2">
                    <c:v>high decline</c:v>
                  </c:pt>
                  <c:pt idx="3">
                    <c:v>total</c:v>
                  </c:pt>
                  <c:pt idx="4">
                    <c:v>low decline</c:v>
                  </c:pt>
                  <c:pt idx="5">
                    <c:v>high decline</c:v>
                  </c:pt>
                </c:lvl>
                <c:lvl>
                  <c:pt idx="0">
                    <c:v>2010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Sheet1!$B$42:$G$42</c:f>
              <c:numCache>
                <c:formatCode>#,##0</c:formatCode>
                <c:ptCount val="6"/>
                <c:pt idx="0">
                  <c:v>109380</c:v>
                </c:pt>
                <c:pt idx="1">
                  <c:v>6060</c:v>
                </c:pt>
                <c:pt idx="2">
                  <c:v>103320</c:v>
                </c:pt>
                <c:pt idx="3">
                  <c:v>70740</c:v>
                </c:pt>
                <c:pt idx="4">
                  <c:v>4860</c:v>
                </c:pt>
                <c:pt idx="5">
                  <c:v>65880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2B-4A15-B1D0-4736066B70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7296136"/>
        <c:axId val="607295480"/>
      </c:barChart>
      <c:catAx>
        <c:axId val="60729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95480"/>
        <c:crosses val="autoZero"/>
        <c:auto val="1"/>
        <c:lblAlgn val="ctr"/>
        <c:lblOffset val="100"/>
        <c:noMultiLvlLbl val="0"/>
      </c:catAx>
      <c:valAx>
        <c:axId val="607295480"/>
        <c:scaling>
          <c:orientation val="minMax"/>
          <c:max val="4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96136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Publicly-funded Clinics in Counties with Abortion Rate above National Decrease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Totals!$G$28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Totals!$H$28:$I$28</c:f>
              <c:numCache>
                <c:formatCode>General</c:formatCode>
                <c:ptCount val="2"/>
                <c:pt idx="0">
                  <c:v>27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3-4BBD-A989-538DCDB12AA0}"/>
            </c:ext>
          </c:extLst>
        </c:ser>
        <c:ser>
          <c:idx val="1"/>
          <c:order val="1"/>
          <c:tx>
            <c:strRef>
              <c:f>Totals!$G$29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Totals!$H$29:$I$29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3-4BBD-A989-538DCDB12AA0}"/>
            </c:ext>
          </c:extLst>
        </c:ser>
        <c:ser>
          <c:idx val="2"/>
          <c:order val="2"/>
          <c:tx>
            <c:strRef>
              <c:f>Totals!$G$30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Totals!$H$30:$I$30</c:f>
              <c:numCache>
                <c:formatCode>General</c:formatCode>
                <c:ptCount val="2"/>
                <c:pt idx="0">
                  <c:v>11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03-4BBD-A989-538DCDB12AA0}"/>
            </c:ext>
          </c:extLst>
        </c:ser>
        <c:ser>
          <c:idx val="3"/>
          <c:order val="3"/>
          <c:tx>
            <c:strRef>
              <c:f>Totals!$G$31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03-4BBD-A989-538DCDB12A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Totals!$H$31:$I$31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03-4BBD-A989-538DCDB12AA0}"/>
            </c:ext>
          </c:extLst>
        </c:ser>
        <c:ser>
          <c:idx val="4"/>
          <c:order val="4"/>
          <c:tx>
            <c:strRef>
              <c:f>Totals!$G$32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Totals!$H$32:$I$32</c:f>
              <c:numCache>
                <c:formatCode>General</c:formatCode>
                <c:ptCount val="2"/>
                <c:pt idx="0">
                  <c:v>11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03-4BBD-A989-538DCDB12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478256"/>
        <c:axId val="518485144"/>
      </c:barChart>
      <c:catAx>
        <c:axId val="5184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85144"/>
        <c:crosses val="autoZero"/>
        <c:auto val="1"/>
        <c:lblAlgn val="ctr"/>
        <c:lblOffset val="100"/>
        <c:noMultiLvlLbl val="0"/>
      </c:catAx>
      <c:valAx>
        <c:axId val="5184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'HSR Data'!$K$2</c:f>
              <c:strCache>
                <c:ptCount val="1"/>
                <c:pt idx="0">
                  <c:v>Contraceptive Clients/1000 women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Data'!$L$2:$S$2</c:f>
              <c:numCache>
                <c:formatCode>General</c:formatCode>
                <c:ptCount val="8"/>
                <c:pt idx="0">
                  <c:v>-41.220633656320452</c:v>
                </c:pt>
                <c:pt idx="1">
                  <c:v>-48.449485805089836</c:v>
                </c:pt>
                <c:pt idx="2">
                  <c:v>41.191109181968812</c:v>
                </c:pt>
                <c:pt idx="3">
                  <c:v>-1.8354951922373692</c:v>
                </c:pt>
                <c:pt idx="4">
                  <c:v>-45.603550460100038</c:v>
                </c:pt>
                <c:pt idx="5">
                  <c:v>104.54438330035414</c:v>
                </c:pt>
                <c:pt idx="6">
                  <c:v>-28.434156827892316</c:v>
                </c:pt>
                <c:pt idx="7">
                  <c:v>100.20013663986512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4-4DEF-9DEC-AE9B1DF82F6F}"/>
            </c:ext>
          </c:extLst>
        </c:ser>
        <c:ser>
          <c:idx val="1"/>
          <c:order val="1"/>
          <c:tx>
            <c:strRef>
              <c:f>'HSR Data'!$K$3</c:f>
              <c:strCache>
                <c:ptCount val="1"/>
                <c:pt idx="0">
                  <c:v>Contraceptive Clinics per HSR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Data'!$L$3:$S$3</c:f>
              <c:numCache>
                <c:formatCode>General</c:formatCode>
                <c:ptCount val="8"/>
                <c:pt idx="0">
                  <c:v>-10</c:v>
                </c:pt>
                <c:pt idx="1">
                  <c:v>10.294117647058824</c:v>
                </c:pt>
                <c:pt idx="2">
                  <c:v>56.521739130434781</c:v>
                </c:pt>
                <c:pt idx="3">
                  <c:v>41.428571428571431</c:v>
                </c:pt>
                <c:pt idx="4">
                  <c:v>18.64406779661017</c:v>
                </c:pt>
                <c:pt idx="5">
                  <c:v>0</c:v>
                </c:pt>
                <c:pt idx="6">
                  <c:v>-6.8181818181818183</c:v>
                </c:pt>
                <c:pt idx="7">
                  <c:v>-16.129032258064516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4-4DEF-9DEC-AE9B1DF82F6F}"/>
            </c:ext>
          </c:extLst>
        </c:ser>
        <c:ser>
          <c:idx val="2"/>
          <c:order val="2"/>
          <c:tx>
            <c:strRef>
              <c:f>'HSR Data'!$K$4</c:f>
              <c:strCache>
                <c:ptCount val="1"/>
                <c:pt idx="0">
                  <c:v>Contraceptive Clients per HSR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Data'!$L$4:$S$4</c:f>
              <c:numCache>
                <c:formatCode>General</c:formatCode>
                <c:ptCount val="8"/>
                <c:pt idx="0">
                  <c:v>-30.543933054393307</c:v>
                </c:pt>
                <c:pt idx="1">
                  <c:v>-22.023327393487769</c:v>
                </c:pt>
                <c:pt idx="2">
                  <c:v>-13.494992092778071</c:v>
                </c:pt>
                <c:pt idx="3">
                  <c:v>41.95954345123743</c:v>
                </c:pt>
                <c:pt idx="4">
                  <c:v>-16.946191474493361</c:v>
                </c:pt>
                <c:pt idx="5">
                  <c:v>10.23391812865497</c:v>
                </c:pt>
                <c:pt idx="6">
                  <c:v>-35.303941215764866</c:v>
                </c:pt>
                <c:pt idx="7">
                  <c:v>-8.3595431219996694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4-4DEF-9DEC-AE9B1DF82F6F}"/>
            </c:ext>
          </c:extLst>
        </c:ser>
        <c:ser>
          <c:idx val="3"/>
          <c:order val="3"/>
          <c:tx>
            <c:strRef>
              <c:f>'HSR Data'!$K$5</c:f>
              <c:strCache>
                <c:ptCount val="1"/>
                <c:pt idx="0">
                  <c:v>Female Pop 15-44 years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Data'!$L$5:$S$5</c:f>
              <c:numCache>
                <c:formatCode>General</c:formatCode>
                <c:ptCount val="8"/>
                <c:pt idx="0">
                  <c:v>2.4636137735179267</c:v>
                </c:pt>
                <c:pt idx="1">
                  <c:v>7.3062957901347918</c:v>
                </c:pt>
                <c:pt idx="2">
                  <c:v>0.48761401345829442</c:v>
                </c:pt>
                <c:pt idx="3">
                  <c:v>10.145381423748729</c:v>
                </c:pt>
                <c:pt idx="4">
                  <c:v>9.6954271936135434</c:v>
                </c:pt>
                <c:pt idx="5">
                  <c:v>8.4115873600637556</c:v>
                </c:pt>
                <c:pt idx="6">
                  <c:v>5.9291655709797517</c:v>
                </c:pt>
                <c:pt idx="7">
                  <c:v>5.2196184578461073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74-4DEF-9DEC-AE9B1DF82F6F}"/>
            </c:ext>
          </c:extLst>
        </c:ser>
        <c:ser>
          <c:idx val="4"/>
          <c:order val="4"/>
          <c:tx>
            <c:strRef>
              <c:f>'HSR Data'!$K$6</c:f>
              <c:strCache>
                <c:ptCount val="1"/>
                <c:pt idx="0">
                  <c:v>Cont Clinics/250000 women per HSR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Data'!$L$6:$S$6</c:f>
              <c:numCache>
                <c:formatCode>General</c:formatCode>
                <c:ptCount val="8"/>
                <c:pt idx="0">
                  <c:v>-12.163941241685139</c:v>
                </c:pt>
                <c:pt idx="1">
                  <c:v>2.7843863539633165</c:v>
                </c:pt>
                <c:pt idx="2">
                  <c:v>55.762220714556776</c:v>
                </c:pt>
                <c:pt idx="3">
                  <c:v>28.401726518582507</c:v>
                </c:pt>
                <c:pt idx="4">
                  <c:v>8.1577152593627957</c:v>
                </c:pt>
                <c:pt idx="5">
                  <c:v>-7.7589375498456947</c:v>
                </c:pt>
                <c:pt idx="6">
                  <c:v>-12.033841029947498</c:v>
                </c:pt>
                <c:pt idx="7">
                  <c:v>-20.289610463150922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74-4DEF-9DEC-AE9B1DF82F6F}"/>
            </c:ext>
          </c:extLst>
        </c:ser>
        <c:ser>
          <c:idx val="5"/>
          <c:order val="5"/>
          <c:tx>
            <c:strRef>
              <c:f>'HSR Data'!$K$7</c:f>
              <c:strCache>
                <c:ptCount val="1"/>
                <c:pt idx="0">
                  <c:v>Abortion Clinics per HSR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Data'!$L$7:$S$7</c:f>
              <c:numCache>
                <c:formatCode>General</c:formatCode>
                <c:ptCount val="8"/>
                <c:pt idx="0">
                  <c:v>-100</c:v>
                </c:pt>
                <c:pt idx="1">
                  <c:v>-37.5</c:v>
                </c:pt>
                <c:pt idx="2">
                  <c:v>0</c:v>
                </c:pt>
                <c:pt idx="3">
                  <c:v>-50</c:v>
                </c:pt>
                <c:pt idx="4">
                  <c:v>-71.428571428571431</c:v>
                </c:pt>
                <c:pt idx="5">
                  <c:v>-50</c:v>
                </c:pt>
                <c:pt idx="6">
                  <c:v>-75</c:v>
                </c:pt>
                <c:pt idx="7">
                  <c:v>-66.666666666666671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74-4DEF-9DEC-AE9B1DF82F6F}"/>
            </c:ext>
          </c:extLst>
        </c:ser>
        <c:ser>
          <c:idx val="6"/>
          <c:order val="6"/>
          <c:tx>
            <c:strRef>
              <c:f>'HSR Data'!$K$8</c:f>
              <c:strCache>
                <c:ptCount val="1"/>
                <c:pt idx="0">
                  <c:v>Abortion Patients per HSR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Data'!$L$8:$S$8</c:f>
              <c:numCache>
                <c:formatCode>General</c:formatCode>
                <c:ptCount val="8"/>
                <c:pt idx="0">
                  <c:v>-39.498703543647366</c:v>
                </c:pt>
                <c:pt idx="1">
                  <c:v>-24.092064644997276</c:v>
                </c:pt>
                <c:pt idx="2">
                  <c:v>-25.109034267912772</c:v>
                </c:pt>
                <c:pt idx="3">
                  <c:v>-22.381109371136571</c:v>
                </c:pt>
                <c:pt idx="4">
                  <c:v>-20.035842293906811</c:v>
                </c:pt>
                <c:pt idx="5">
                  <c:v>-21.984788120246286</c:v>
                </c:pt>
                <c:pt idx="6">
                  <c:v>-72.447325769854132</c:v>
                </c:pt>
                <c:pt idx="7">
                  <c:v>-43.987151174462959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74-4DEF-9DEC-AE9B1DF82F6F}"/>
            </c:ext>
          </c:extLst>
        </c:ser>
        <c:ser>
          <c:idx val="7"/>
          <c:order val="7"/>
          <c:tx>
            <c:strRef>
              <c:f>'HSR Data'!$K$9</c:f>
              <c:strCache>
                <c:ptCount val="1"/>
                <c:pt idx="0">
                  <c:v>Abortion Patients/1000 women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Data'!$L$9:$S$9</c:f>
              <c:numCache>
                <c:formatCode>General</c:formatCode>
                <c:ptCount val="8"/>
                <c:pt idx="0">
                  <c:v>153.17286652078772</c:v>
                </c:pt>
                <c:pt idx="1">
                  <c:v>55.652911249293389</c:v>
                </c:pt>
                <c:pt idx="2">
                  <c:v>-100</c:v>
                </c:pt>
                <c:pt idx="3">
                  <c:v>123.40268827103662</c:v>
                </c:pt>
                <c:pt idx="4">
                  <c:v>256.50396115512399</c:v>
                </c:pt>
                <c:pt idx="5">
                  <c:v>127.42998352553545</c:v>
                </c:pt>
                <c:pt idx="6">
                  <c:v>3.5234899328859077</c:v>
                </c:pt>
                <c:pt idx="7">
                  <c:v>51.559409706374581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74-4DEF-9DEC-AE9B1DF82F6F}"/>
            </c:ext>
          </c:extLst>
        </c:ser>
        <c:ser>
          <c:idx val="8"/>
          <c:order val="8"/>
          <c:tx>
            <c:strRef>
              <c:f>'HSR Data'!$K$10</c:f>
              <c:strCache>
                <c:ptCount val="1"/>
                <c:pt idx="0">
                  <c:v>Abortion Clinics/250000 women per HSR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'HSR Data'!$L$1:$S$1</c:f>
              <c:strCache>
                <c:ptCount val="8"/>
                <c:pt idx="0">
                  <c:v>Lubbock</c:v>
                </c:pt>
                <c:pt idx="1">
                  <c:v>Arlington</c:v>
                </c:pt>
                <c:pt idx="2">
                  <c:v>Tyler</c:v>
                </c:pt>
                <c:pt idx="3">
                  <c:v>Houston</c:v>
                </c:pt>
                <c:pt idx="4">
                  <c:v>Temple</c:v>
                </c:pt>
                <c:pt idx="5">
                  <c:v>San Antonio</c:v>
                </c:pt>
                <c:pt idx="6">
                  <c:v>El Paso</c:v>
                </c:pt>
                <c:pt idx="7">
                  <c:v>Harlingen</c:v>
                </c:pt>
              </c:strCache>
            </c:strRef>
          </c:cat>
          <c:val>
            <c:numRef>
              <c:f>'HSR Data'!$L$10:$S$10</c:f>
              <c:numCache>
                <c:formatCode>General</c:formatCode>
                <c:ptCount val="8"/>
                <c:pt idx="0">
                  <c:v>-100</c:v>
                </c:pt>
                <c:pt idx="1">
                  <c:v>-41.755514399420782</c:v>
                </c:pt>
                <c:pt idx="2">
                  <c:v>0</c:v>
                </c:pt>
                <c:pt idx="3">
                  <c:v>-54.605450220703155</c:v>
                </c:pt>
                <c:pt idx="4">
                  <c:v>-73.9538563252963</c:v>
                </c:pt>
                <c:pt idx="5">
                  <c:v>-53.879468774922849</c:v>
                </c:pt>
                <c:pt idx="6">
                  <c:v>-76.399323203156641</c:v>
                </c:pt>
                <c:pt idx="7">
                  <c:v>-68.320229799457408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74-4DEF-9DEC-AE9B1DF82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69816"/>
        <c:axId val="95868504"/>
      </c:barChart>
      <c:catAx>
        <c:axId val="9586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8504"/>
        <c:crosses val="autoZero"/>
        <c:auto val="1"/>
        <c:lblAlgn val="ctr"/>
        <c:lblOffset val="100"/>
        <c:noMultiLvlLbl val="0"/>
      </c:catAx>
      <c:valAx>
        <c:axId val="9586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6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Publicly-funded Clinics in Counties with Abortion Rate below National Decrease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Totals!$G$35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Totals!$H$35:$I$35</c:f>
              <c:numCache>
                <c:formatCode>General</c:formatCode>
                <c:ptCount val="2"/>
                <c:pt idx="0">
                  <c:v>117</c:v>
                </c:pt>
                <c:pt idx="1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4-41B5-B92A-03D128B5688B}"/>
            </c:ext>
          </c:extLst>
        </c:ser>
        <c:ser>
          <c:idx val="1"/>
          <c:order val="1"/>
          <c:tx>
            <c:strRef>
              <c:f>Totals!$G$36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Totals!$H$36:$I$36</c:f>
              <c:numCache>
                <c:formatCode>General</c:formatCode>
                <c:ptCount val="2"/>
                <c:pt idx="0">
                  <c:v>60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4-41B5-B92A-03D128B5688B}"/>
            </c:ext>
          </c:extLst>
        </c:ser>
        <c:ser>
          <c:idx val="2"/>
          <c:order val="2"/>
          <c:tx>
            <c:strRef>
              <c:f>Totals!$G$37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Totals!$H$37:$I$37</c:f>
              <c:numCache>
                <c:formatCode>General</c:formatCode>
                <c:ptCount val="2"/>
                <c:pt idx="0">
                  <c:v>30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4-41B5-B92A-03D128B5688B}"/>
            </c:ext>
          </c:extLst>
        </c:ser>
        <c:ser>
          <c:idx val="3"/>
          <c:order val="3"/>
          <c:tx>
            <c:strRef>
              <c:f>Totals!$G$38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14-41B5-B92A-03D128B5688B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214-41B5-B92A-03D128B568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Totals!$H$38:$I$38</c:f>
              <c:numCache>
                <c:formatCode>General</c:formatCode>
                <c:ptCount val="2"/>
                <c:pt idx="0">
                  <c:v>72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14-41B5-B92A-03D128B5688B}"/>
            </c:ext>
          </c:extLst>
        </c:ser>
        <c:ser>
          <c:idx val="4"/>
          <c:order val="4"/>
          <c:tx>
            <c:strRef>
              <c:f>Totals!$G$39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Totals!$H$39:$I$39</c:f>
              <c:numCache>
                <c:formatCode>General</c:formatCode>
                <c:ptCount val="2"/>
                <c:pt idx="0">
                  <c:v>73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14-41B5-B92A-03D128B56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519848"/>
        <c:axId val="573519520"/>
      </c:barChart>
      <c:catAx>
        <c:axId val="57351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9520"/>
        <c:crosses val="autoZero"/>
        <c:auto val="1"/>
        <c:lblAlgn val="ctr"/>
        <c:lblOffset val="100"/>
        <c:noMultiLvlLbl val="0"/>
      </c:catAx>
      <c:valAx>
        <c:axId val="5735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Contraceptive</a:t>
            </a:r>
            <a:r>
              <a:rPr lang="en-US" baseline="0"/>
              <a:t> Clients served in Counties with Abortion Rate above National Decrease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Totals!$A$45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Totals!$B$45:$C$45</c:f>
              <c:numCache>
                <c:formatCode>#,##0</c:formatCode>
                <c:ptCount val="2"/>
                <c:pt idx="0">
                  <c:v>4070</c:v>
                </c:pt>
                <c:pt idx="1">
                  <c:v>8150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4-443B-B8E9-49DA32437A1D}"/>
            </c:ext>
          </c:extLst>
        </c:ser>
        <c:ser>
          <c:idx val="1"/>
          <c:order val="1"/>
          <c:tx>
            <c:strRef>
              <c:f>Totals!$A$46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Totals!$B$46:$C$46</c:f>
              <c:numCache>
                <c:formatCode>#,##0</c:formatCode>
                <c:ptCount val="2"/>
                <c:pt idx="0">
                  <c:v>1080</c:v>
                </c:pt>
                <c:pt idx="1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4-443B-B8E9-49DA32437A1D}"/>
            </c:ext>
          </c:extLst>
        </c:ser>
        <c:ser>
          <c:idx val="2"/>
          <c:order val="2"/>
          <c:tx>
            <c:strRef>
              <c:f>Totals!$A$47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Totals!$B$47:$C$47</c:f>
              <c:numCache>
                <c:formatCode>#,##0</c:formatCode>
                <c:ptCount val="2"/>
                <c:pt idx="0">
                  <c:v>12070</c:v>
                </c:pt>
                <c:pt idx="1">
                  <c:v>10940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4-443B-B8E9-49DA32437A1D}"/>
            </c:ext>
          </c:extLst>
        </c:ser>
        <c:ser>
          <c:idx val="3"/>
          <c:order val="3"/>
          <c:tx>
            <c:strRef>
              <c:f>Totals!$A$48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Totals!$B$48:$C$48</c:f>
              <c:numCache>
                <c:formatCode>#,##0</c:formatCode>
                <c:ptCount val="2"/>
                <c:pt idx="0">
                  <c:v>2550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A4-443B-B8E9-49DA32437A1D}"/>
            </c:ext>
          </c:extLst>
        </c:ser>
        <c:ser>
          <c:idx val="4"/>
          <c:order val="4"/>
          <c:tx>
            <c:strRef>
              <c:f>Totals!$A$49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Totals!$B$44:$C$44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Totals!$B$49:$C$49</c:f>
              <c:numCache>
                <c:formatCode>#,##0</c:formatCode>
                <c:ptCount val="2"/>
                <c:pt idx="0">
                  <c:v>6060</c:v>
                </c:pt>
                <c:pt idx="1">
                  <c:v>4860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A4-443B-B8E9-49DA3243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006760"/>
        <c:axId val="579006432"/>
      </c:barChart>
      <c:catAx>
        <c:axId val="57900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6432"/>
        <c:crosses val="autoZero"/>
        <c:auto val="1"/>
        <c:lblAlgn val="ctr"/>
        <c:lblOffset val="100"/>
        <c:noMultiLvlLbl val="0"/>
      </c:catAx>
      <c:valAx>
        <c:axId val="5790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Contraceptive Clients served in Counties with Abortion Rate below</a:t>
            </a:r>
            <a:r>
              <a:rPr lang="en-US" baseline="0"/>
              <a:t> National Decrease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Totals!$A$53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Totals!$B$53:$C$53</c:f>
              <c:numCache>
                <c:formatCode>#,##0</c:formatCode>
                <c:ptCount val="2"/>
                <c:pt idx="0">
                  <c:v>45880</c:v>
                </c:pt>
                <c:pt idx="1">
                  <c:v>90370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B8C-A402-D3F82A27ADC5}"/>
            </c:ext>
          </c:extLst>
        </c:ser>
        <c:ser>
          <c:idx val="1"/>
          <c:order val="1"/>
          <c:tx>
            <c:strRef>
              <c:f>Totals!$A$54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Totals!$B$54:$C$54</c:f>
              <c:numCache>
                <c:formatCode>#,##0</c:formatCode>
                <c:ptCount val="2"/>
                <c:pt idx="0">
                  <c:v>39510</c:v>
                </c:pt>
                <c:pt idx="1">
                  <c:v>49110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E-4B8C-A402-D3F82A27ADC5}"/>
            </c:ext>
          </c:extLst>
        </c:ser>
        <c:ser>
          <c:idx val="2"/>
          <c:order val="2"/>
          <c:tx>
            <c:strRef>
              <c:f>Totals!$A$55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Totals!$B$55:$C$55</c:f>
              <c:numCache>
                <c:formatCode>#,##0</c:formatCode>
                <c:ptCount val="2"/>
                <c:pt idx="0">
                  <c:v>36190</c:v>
                </c:pt>
                <c:pt idx="1">
                  <c:v>69720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E-4B8C-A402-D3F82A27ADC5}"/>
            </c:ext>
          </c:extLst>
        </c:ser>
        <c:ser>
          <c:idx val="3"/>
          <c:order val="3"/>
          <c:tx>
            <c:strRef>
              <c:f>Totals!$A$56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Totals!$B$56:$C$56</c:f>
              <c:numCache>
                <c:formatCode>#,##0</c:formatCode>
                <c:ptCount val="2"/>
                <c:pt idx="0">
                  <c:v>181100</c:v>
                </c:pt>
                <c:pt idx="1">
                  <c:v>111690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E-4B8C-A402-D3F82A27ADC5}"/>
            </c:ext>
          </c:extLst>
        </c:ser>
        <c:ser>
          <c:idx val="4"/>
          <c:order val="4"/>
          <c:tx>
            <c:strRef>
              <c:f>Totals!$A$57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Totals!$B$52:$C$52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Totals!$B$57:$C$57</c:f>
              <c:numCache>
                <c:formatCode>#,##0</c:formatCode>
                <c:ptCount val="2"/>
                <c:pt idx="0">
                  <c:v>103320</c:v>
                </c:pt>
                <c:pt idx="1">
                  <c:v>65880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8E-4B8C-A402-D3F82A27A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010368"/>
        <c:axId val="579008400"/>
      </c:barChart>
      <c:catAx>
        <c:axId val="5790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8400"/>
        <c:crosses val="autoZero"/>
        <c:auto val="1"/>
        <c:lblAlgn val="ctr"/>
        <c:lblOffset val="100"/>
        <c:noMultiLvlLbl val="0"/>
      </c:catAx>
      <c:valAx>
        <c:axId val="5790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Medicaid 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Totals!$A$39:$A$40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Totals!$B$39:$B$40</c:f>
              <c:numCache>
                <c:formatCode>#,##0</c:formatCode>
                <c:ptCount val="2"/>
                <c:pt idx="0">
                  <c:v>16997</c:v>
                </c:pt>
                <c:pt idx="1">
                  <c:v>16431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B-4877-8E6D-5F3E153144E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Totals!$A$39:$A$40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Totals!$C$39:$C$40</c:f>
              <c:numCache>
                <c:formatCode>#,##0</c:formatCode>
                <c:ptCount val="2"/>
                <c:pt idx="0">
                  <c:v>143993</c:v>
                </c:pt>
                <c:pt idx="1">
                  <c:v>139423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B-4877-8E6D-5F3E15314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701072"/>
        <c:axId val="376708616"/>
      </c:barChart>
      <c:catAx>
        <c:axId val="3767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08616"/>
        <c:crosses val="autoZero"/>
        <c:auto val="1"/>
        <c:lblAlgn val="ctr"/>
        <c:lblOffset val="100"/>
        <c:noMultiLvlLbl val="0"/>
      </c:catAx>
      <c:valAx>
        <c:axId val="37670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Publicly-funded</a:t>
            </a:r>
            <a:r>
              <a:rPr lang="en-US" baseline="0"/>
              <a:t> </a:t>
            </a:r>
            <a:r>
              <a:rPr lang="en-US"/>
              <a:t>Clinics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Totals!$G$4</c:f>
              <c:strCache>
                <c:ptCount val="1"/>
                <c:pt idx="0">
                  <c:v>FQHCs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Totals!$H$4:$I$4</c:f>
              <c:numCache>
                <c:formatCode>General</c:formatCode>
                <c:ptCount val="2"/>
                <c:pt idx="0">
                  <c:v>144</c:v>
                </c:pt>
                <c:pt idx="1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B-43DC-82BC-FDE03F26244B}"/>
            </c:ext>
          </c:extLst>
        </c:ser>
        <c:ser>
          <c:idx val="1"/>
          <c:order val="1"/>
          <c:tx>
            <c:strRef>
              <c:f>Totals!$G$5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Totals!$H$5:$I$5</c:f>
              <c:numCache>
                <c:formatCode>General</c:formatCode>
                <c:ptCount val="2"/>
                <c:pt idx="0">
                  <c:v>65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B-43DC-82BC-FDE03F26244B}"/>
            </c:ext>
          </c:extLst>
        </c:ser>
        <c:ser>
          <c:idx val="2"/>
          <c:order val="2"/>
          <c:tx>
            <c:strRef>
              <c:f>Totals!$G$6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Totals!$H$6:$I$6</c:f>
              <c:numCache>
                <c:formatCode>General</c:formatCode>
                <c:ptCount val="2"/>
                <c:pt idx="0">
                  <c:v>41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B-43DC-82BC-FDE03F26244B}"/>
            </c:ext>
          </c:extLst>
        </c:ser>
        <c:ser>
          <c:idx val="3"/>
          <c:order val="3"/>
          <c:tx>
            <c:strRef>
              <c:f>Totals!$G$7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Totals!$H$7:$I$7</c:f>
              <c:numCache>
                <c:formatCode>General</c:formatCode>
                <c:ptCount val="2"/>
                <c:pt idx="0">
                  <c:v>75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B-43DC-82BC-FDE03F26244B}"/>
            </c:ext>
          </c:extLst>
        </c:ser>
        <c:ser>
          <c:idx val="4"/>
          <c:order val="4"/>
          <c:tx>
            <c:strRef>
              <c:f>Totals!$G$8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Totals!$H$3:$I$3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Totals!$H$8:$I$8</c:f>
              <c:numCache>
                <c:formatCode>General</c:formatCode>
                <c:ptCount val="2"/>
                <c:pt idx="0">
                  <c:v>84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B-43DC-82BC-FDE03F262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5613888"/>
        <c:axId val="375613560"/>
      </c:barChart>
      <c:catAx>
        <c:axId val="3756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13560"/>
        <c:crosses val="autoZero"/>
        <c:auto val="1"/>
        <c:lblAlgn val="ctr"/>
        <c:lblOffset val="100"/>
        <c:noMultiLvlLbl val="0"/>
      </c:catAx>
      <c:valAx>
        <c:axId val="37561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Publicly-funded Clinics in Counties with Abortion Rate above National Decrease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Totals!$G$28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Totals!$H$28:$I$28</c:f>
              <c:numCache>
                <c:formatCode>General</c:formatCode>
                <c:ptCount val="2"/>
                <c:pt idx="0">
                  <c:v>27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B-41F4-A68E-D3391D146C4E}"/>
            </c:ext>
          </c:extLst>
        </c:ser>
        <c:ser>
          <c:idx val="1"/>
          <c:order val="1"/>
          <c:tx>
            <c:strRef>
              <c:f>Totals!$G$29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Totals!$H$29:$I$29</c:f>
              <c:numCache>
                <c:formatCode>General</c:formatCode>
                <c:ptCount val="2"/>
                <c:pt idx="0">
                  <c:v>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B-41F4-A68E-D3391D146C4E}"/>
            </c:ext>
          </c:extLst>
        </c:ser>
        <c:ser>
          <c:idx val="2"/>
          <c:order val="2"/>
          <c:tx>
            <c:strRef>
              <c:f>Totals!$G$30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Totals!$H$30:$I$30</c:f>
              <c:numCache>
                <c:formatCode>General</c:formatCode>
                <c:ptCount val="2"/>
                <c:pt idx="0">
                  <c:v>11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B-41F4-A68E-D3391D146C4E}"/>
            </c:ext>
          </c:extLst>
        </c:ser>
        <c:ser>
          <c:idx val="3"/>
          <c:order val="3"/>
          <c:tx>
            <c:strRef>
              <c:f>Totals!$G$31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CB-41F4-A68E-D3391D146C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Totals!$H$31:$I$31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B-41F4-A68E-D3391D146C4E}"/>
            </c:ext>
          </c:extLst>
        </c:ser>
        <c:ser>
          <c:idx val="4"/>
          <c:order val="4"/>
          <c:tx>
            <c:strRef>
              <c:f>Totals!$G$32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Totals!$H$27:$I$27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Totals!$H$32:$I$32</c:f>
              <c:numCache>
                <c:formatCode>General</c:formatCode>
                <c:ptCount val="2"/>
                <c:pt idx="0">
                  <c:v>11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B-41F4-A68E-D3391D146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478256"/>
        <c:axId val="518485144"/>
      </c:barChart>
      <c:catAx>
        <c:axId val="5184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85144"/>
        <c:crosses val="autoZero"/>
        <c:auto val="1"/>
        <c:lblAlgn val="ctr"/>
        <c:lblOffset val="100"/>
        <c:noMultiLvlLbl val="0"/>
      </c:catAx>
      <c:valAx>
        <c:axId val="5184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Publicly-funded Clinics in Counties with Abortion Rate below National Decrease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Totals!$G$35</c:f>
              <c:strCache>
                <c:ptCount val="1"/>
                <c:pt idx="0">
                  <c:v>FQHCs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Totals!$H$35:$I$35</c:f>
              <c:numCache>
                <c:formatCode>General</c:formatCode>
                <c:ptCount val="2"/>
                <c:pt idx="0">
                  <c:v>117</c:v>
                </c:pt>
                <c:pt idx="1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3-4241-9ADE-1D3864EF48AC}"/>
            </c:ext>
          </c:extLst>
        </c:ser>
        <c:ser>
          <c:idx val="1"/>
          <c:order val="1"/>
          <c:tx>
            <c:strRef>
              <c:f>Totals!$G$36</c:f>
              <c:strCache>
                <c:ptCount val="1"/>
                <c:pt idx="0">
                  <c:v>Health Dept clinic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Totals!$H$36:$I$36</c:f>
              <c:numCache>
                <c:formatCode>General</c:formatCode>
                <c:ptCount val="2"/>
                <c:pt idx="0">
                  <c:v>60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3-4241-9ADE-1D3864EF48AC}"/>
            </c:ext>
          </c:extLst>
        </c:ser>
        <c:ser>
          <c:idx val="2"/>
          <c:order val="2"/>
          <c:tx>
            <c:strRef>
              <c:f>Totals!$G$37</c:f>
              <c:strCache>
                <c:ptCount val="1"/>
                <c:pt idx="0">
                  <c:v>Hospital-based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Totals!$H$37:$I$37</c:f>
              <c:numCache>
                <c:formatCode>General</c:formatCode>
                <c:ptCount val="2"/>
                <c:pt idx="0">
                  <c:v>30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A3-4241-9ADE-1D3864EF48AC}"/>
            </c:ext>
          </c:extLst>
        </c:ser>
        <c:ser>
          <c:idx val="3"/>
          <c:order val="3"/>
          <c:tx>
            <c:strRef>
              <c:f>Totals!$G$38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A3-4241-9ADE-1D3864EF48A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A3-4241-9ADE-1D3864EF48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Totals!$H$38:$I$38</c:f>
              <c:numCache>
                <c:formatCode>General</c:formatCode>
                <c:ptCount val="2"/>
                <c:pt idx="0">
                  <c:v>72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A3-4241-9ADE-1D3864EF48AC}"/>
            </c:ext>
          </c:extLst>
        </c:ser>
        <c:ser>
          <c:idx val="4"/>
          <c:order val="4"/>
          <c:tx>
            <c:strRef>
              <c:f>Totals!$G$39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Totals!$H$34:$I$34</c:f>
              <c:numCache>
                <c:formatCode>General</c:formatCode>
                <c:ptCount val="2"/>
                <c:pt idx="0">
                  <c:v>2010</c:v>
                </c:pt>
                <c:pt idx="1">
                  <c:v>2015</c:v>
                </c:pt>
              </c:numCache>
            </c:numRef>
          </c:cat>
          <c:val>
            <c:numRef>
              <c:f>Totals!$H$39:$I$39</c:f>
              <c:numCache>
                <c:formatCode>General</c:formatCode>
                <c:ptCount val="2"/>
                <c:pt idx="0">
                  <c:v>73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A3-4241-9ADE-1D3864EF4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519848"/>
        <c:axId val="573519520"/>
      </c:barChart>
      <c:catAx>
        <c:axId val="57351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9520"/>
        <c:crosses val="autoZero"/>
        <c:auto val="1"/>
        <c:lblAlgn val="ctr"/>
        <c:lblOffset val="100"/>
        <c:noMultiLvlLbl val="0"/>
      </c:catAx>
      <c:valAx>
        <c:axId val="5735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1</xdr:row>
      <xdr:rowOff>70484</xdr:rowOff>
    </xdr:from>
    <xdr:to>
      <xdr:col>20</xdr:col>
      <xdr:colOff>76200</xdr:colOff>
      <xdr:row>22</xdr:row>
      <xdr:rowOff>7619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372F8-1FE0-40FA-997A-2450F05BF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369570</xdr:colOff>
      <xdr:row>24</xdr:row>
      <xdr:rowOff>76200</xdr:rowOff>
    </xdr:from>
    <xdr:to>
      <xdr:col>18</xdr:col>
      <xdr:colOff>312420</xdr:colOff>
      <xdr:row>39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5D574A-D76C-48F2-B4D0-06D001F58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377190</xdr:colOff>
      <xdr:row>39</xdr:row>
      <xdr:rowOff>158114</xdr:rowOff>
    </xdr:from>
    <xdr:to>
      <xdr:col>18</xdr:col>
      <xdr:colOff>320040</xdr:colOff>
      <xdr:row>55</xdr:row>
      <xdr:rowOff>30479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A3EE06-1F6E-41F7-8F56-C3C60E9AE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270510</xdr:colOff>
      <xdr:row>55</xdr:row>
      <xdr:rowOff>152400</xdr:rowOff>
    </xdr:from>
    <xdr:to>
      <xdr:col>13</xdr:col>
      <xdr:colOff>447675</xdr:colOff>
      <xdr:row>70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DCCFBC-FAFA-4942-9148-ADA9A73D3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293370</xdr:colOff>
      <xdr:row>71</xdr:row>
      <xdr:rowOff>38100</xdr:rowOff>
    </xdr:from>
    <xdr:to>
      <xdr:col>13</xdr:col>
      <xdr:colOff>470535</xdr:colOff>
      <xdr:row>85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FBA1E0-78FB-41CB-9901-C54B148E1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217170</xdr:colOff>
      <xdr:row>59</xdr:row>
      <xdr:rowOff>160020</xdr:rowOff>
    </xdr:from>
    <xdr:to>
      <xdr:col>5</xdr:col>
      <xdr:colOff>226695</xdr:colOff>
      <xdr:row>74</xdr:row>
      <xdr:rowOff>45720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AF2428-50E9-49C7-9AA7-BDF3583C4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213360</xdr:colOff>
      <xdr:row>1</xdr:row>
      <xdr:rowOff>70484</xdr:rowOff>
    </xdr:from>
    <xdr:to>
      <xdr:col>30</xdr:col>
      <xdr:colOff>76200</xdr:colOff>
      <xdr:row>22</xdr:row>
      <xdr:rowOff>7619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54FD8-8C3B-4A87-B4C3-3F23B670F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369570</xdr:colOff>
      <xdr:row>24</xdr:row>
      <xdr:rowOff>76200</xdr:rowOff>
    </xdr:from>
    <xdr:to>
      <xdr:col>28</xdr:col>
      <xdr:colOff>312420</xdr:colOff>
      <xdr:row>39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224970-E0C8-40A6-9238-EB9DC6045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377190</xdr:colOff>
      <xdr:row>39</xdr:row>
      <xdr:rowOff>158114</xdr:rowOff>
    </xdr:from>
    <xdr:to>
      <xdr:col>28</xdr:col>
      <xdr:colOff>320040</xdr:colOff>
      <xdr:row>55</xdr:row>
      <xdr:rowOff>30479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CF0054-052E-42D5-B396-1C7C3C6A1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367665</xdr:colOff>
      <xdr:row>55</xdr:row>
      <xdr:rowOff>125186</xdr:rowOff>
    </xdr:from>
    <xdr:to>
      <xdr:col>23</xdr:col>
      <xdr:colOff>541020</xdr:colOff>
      <xdr:row>70</xdr:row>
      <xdr:rowOff>10886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65A337-9D6F-4956-B2BE-DFF4F265C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468358</xdr:colOff>
      <xdr:row>70</xdr:row>
      <xdr:rowOff>133351</xdr:rowOff>
    </xdr:from>
    <xdr:to>
      <xdr:col>24</xdr:col>
      <xdr:colOff>38916</xdr:colOff>
      <xdr:row>85</xdr:row>
      <xdr:rowOff>32658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4098AF-7A5D-4A89-A4C6-2B4EED78E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217170</xdr:colOff>
      <xdr:row>59</xdr:row>
      <xdr:rowOff>160020</xdr:rowOff>
    </xdr:from>
    <xdr:to>
      <xdr:col>11</xdr:col>
      <xdr:colOff>226695</xdr:colOff>
      <xdr:row>74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5E8C1E-106B-41A0-B37C-91818B09D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284660</xdr:colOff>
      <xdr:row>1</xdr:row>
      <xdr:rowOff>22043</xdr:rowOff>
    </xdr:from>
    <xdr:to>
      <xdr:col>43</xdr:col>
      <xdr:colOff>13606</xdr:colOff>
      <xdr:row>22</xdr:row>
      <xdr:rowOff>122464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4D5110-C026-4729-802D-850076326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249825</xdr:colOff>
      <xdr:row>23</xdr:row>
      <xdr:rowOff>136888</xdr:rowOff>
    </xdr:from>
    <xdr:to>
      <xdr:col>42</xdr:col>
      <xdr:colOff>585107</xdr:colOff>
      <xdr:row>45</xdr:row>
      <xdr:rowOff>13607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55F9DD-B336-4DCF-AFE1-BAE2918E3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209006</xdr:colOff>
      <xdr:row>45</xdr:row>
      <xdr:rowOff>154304</xdr:rowOff>
    </xdr:from>
    <xdr:to>
      <xdr:col>43</xdr:col>
      <xdr:colOff>27214</xdr:colOff>
      <xdr:row>66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E04AB5-25E9-4B79-8CDB-91F1AA0DD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472440</xdr:colOff>
      <xdr:row>67</xdr:row>
      <xdr:rowOff>76200</xdr:rowOff>
    </xdr:from>
    <xdr:to>
      <xdr:col>37</xdr:col>
      <xdr:colOff>328706</xdr:colOff>
      <xdr:row>85</xdr:row>
      <xdr:rowOff>74706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0D2D6B-165B-4FD2-8D60-D9E37559F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433294</xdr:colOff>
      <xdr:row>86</xdr:row>
      <xdr:rowOff>92636</xdr:rowOff>
    </xdr:from>
    <xdr:to>
      <xdr:col>38</xdr:col>
      <xdr:colOff>508000</xdr:colOff>
      <xdr:row>109</xdr:row>
      <xdr:rowOff>14941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7EE485F-64AE-487E-B010-696CFA33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242146</xdr:colOff>
      <xdr:row>3</xdr:row>
      <xdr:rowOff>118534</xdr:rowOff>
    </xdr:from>
    <xdr:to>
      <xdr:col>19</xdr:col>
      <xdr:colOff>188806</xdr:colOff>
      <xdr:row>33</xdr:row>
      <xdr:rowOff>118534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ECD47-01BF-44C7-90C2-554CAB296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287867</xdr:colOff>
      <xdr:row>35</xdr:row>
      <xdr:rowOff>50800</xdr:rowOff>
    </xdr:from>
    <xdr:to>
      <xdr:col>19</xdr:col>
      <xdr:colOff>186267</xdr:colOff>
      <xdr:row>59</xdr:row>
      <xdr:rowOff>169334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B6D801-7440-40A7-8A9C-DF218E3C1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217169</xdr:colOff>
      <xdr:row>10</xdr:row>
      <xdr:rowOff>129540</xdr:rowOff>
    </xdr:from>
    <xdr:to>
      <xdr:col>23</xdr:col>
      <xdr:colOff>542924</xdr:colOff>
      <xdr:row>44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8DF504-F7F8-43F3-8D2F-64CB3AB88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260"/>
  <sheetViews>
    <sheetView tabSelected="1" workbookViewId="0">
      <pane xSplit="1" topLeftCell="AY1" activePane="topRight" state="frozen"/>
      <selection pane="topRight" activeCell="BK1" sqref="BK1"/>
    </sheetView>
  </sheetViews>
  <sheetFormatPr defaultRowHeight="14.4"/>
  <cols>
    <col min="1" max="1" width="11.5546875" customWidth="1"/>
    <col min="2" max="2" width="15.6640625" style="1" customWidth="1"/>
    <col min="3" max="3" width="15.44140625" customWidth="1"/>
    <col min="4" max="4" width="15.6640625" customWidth="1"/>
    <col min="5" max="5" width="15.5546875" customWidth="1"/>
    <col min="6" max="6" width="21" customWidth="1"/>
    <col min="7" max="7" width="20.44140625" customWidth="1"/>
    <col min="8" max="8" width="20.6640625" customWidth="1"/>
    <col min="9" max="9" width="19.33203125" customWidth="1"/>
    <col min="10" max="10" width="9.33203125" customWidth="1"/>
    <col min="11" max="11" width="11.6640625" customWidth="1"/>
    <col min="12" max="12" width="12.33203125" customWidth="1"/>
    <col min="13" max="13" width="14.33203125" customWidth="1"/>
    <col min="14" max="14" width="15.6640625" customWidth="1"/>
    <col min="15" max="15" width="18" customWidth="1"/>
    <col min="16" max="16" width="9.6640625" customWidth="1"/>
    <col min="17" max="17" width="11.88671875" customWidth="1"/>
    <col min="18" max="18" width="12.109375" customWidth="1"/>
    <col min="19" max="19" width="14.33203125" customWidth="1"/>
    <col min="20" max="20" width="15.44140625" customWidth="1"/>
    <col min="21" max="21" width="17.88671875" customWidth="1"/>
    <col min="22" max="22" width="14.88671875" customWidth="1"/>
    <col min="23" max="23" width="11.88671875" customWidth="1"/>
    <col min="24" max="24" width="17.88671875" style="8" customWidth="1"/>
    <col min="25" max="25" width="10.109375" customWidth="1"/>
    <col min="26" max="26" width="16.44140625" style="8" customWidth="1"/>
    <col min="27" max="27" width="10.5546875" customWidth="1"/>
    <col min="28" max="28" width="17" style="8" customWidth="1"/>
    <col min="29" max="29" width="10.6640625" customWidth="1"/>
    <col min="30" max="30" width="17.5546875" style="8" customWidth="1"/>
    <col min="31" max="31" width="11.5546875" customWidth="1"/>
    <col min="32" max="32" width="18.33203125" style="8" customWidth="1"/>
    <col min="33" max="33" width="20" customWidth="1"/>
    <col min="34" max="34" width="23.109375" customWidth="1"/>
    <col min="35" max="35" width="22.6640625" customWidth="1"/>
    <col min="36" max="36" width="23.109375" customWidth="1"/>
    <col min="37" max="37" width="23.44140625" customWidth="1"/>
    <col min="38" max="38" width="15.109375" customWidth="1"/>
    <col min="39" max="39" width="18.109375" customWidth="1"/>
    <col min="40" max="40" width="16.33203125" customWidth="1"/>
    <col min="41" max="41" width="17.6640625" customWidth="1"/>
    <col min="42" max="42" width="17.88671875" customWidth="1"/>
    <col min="43" max="43" width="16.6640625" customWidth="1"/>
    <col min="44" max="44" width="18.33203125" customWidth="1"/>
    <col min="45" max="45" width="18.88671875" customWidth="1"/>
    <col min="46" max="46" width="9.88671875" customWidth="1"/>
    <col min="47" max="47" width="16.33203125" customWidth="1"/>
    <col min="48" max="48" width="20" customWidth="1"/>
    <col min="49" max="51" width="11.5546875" customWidth="1"/>
    <col min="53" max="53" width="14.44140625" customWidth="1"/>
    <col min="56" max="56" width="11" customWidth="1"/>
    <col min="57" max="57" width="12.88671875" customWidth="1"/>
    <col min="58" max="58" width="14.33203125" customWidth="1"/>
    <col min="59" max="59" width="19.88671875" customWidth="1"/>
    <col min="60" max="60" width="15.33203125" customWidth="1"/>
    <col min="61" max="61" width="12.6640625" customWidth="1"/>
    <col min="62" max="62" width="13.44140625" customWidth="1"/>
    <col min="63" max="63" width="10.33203125" customWidth="1"/>
    <col min="65" max="65" width="14" customWidth="1"/>
    <col min="67" max="67" width="7.6640625" customWidth="1"/>
    <col min="68" max="68" width="10.5546875" customWidth="1"/>
    <col min="69" max="69" width="12.88671875" customWidth="1"/>
    <col min="70" max="70" width="14.109375" customWidth="1"/>
    <col min="71" max="71" width="19.5546875" customWidth="1"/>
    <col min="72" max="72" width="14.5546875" customWidth="1"/>
    <col min="73" max="73" width="12.6640625" customWidth="1"/>
    <col min="74" max="74" width="13.33203125" customWidth="1"/>
    <col min="75" max="75" width="12.33203125" customWidth="1"/>
    <col min="76" max="76" width="10.44140625" bestFit="1" customWidth="1"/>
    <col min="77" max="82" width="12.109375" customWidth="1"/>
    <col min="84" max="84" width="11.5546875" customWidth="1"/>
    <col min="86" max="86" width="11.109375" customWidth="1"/>
    <col min="88" max="88" width="11.109375" customWidth="1"/>
    <col min="90" max="90" width="11.33203125" customWidth="1"/>
    <col min="91" max="91" width="11.109375" customWidth="1"/>
    <col min="92" max="94" width="12.6640625" customWidth="1"/>
    <col min="99" max="99" width="11.6640625" customWidth="1"/>
  </cols>
  <sheetData>
    <row r="1" spans="1:106">
      <c r="A1" t="s">
        <v>803</v>
      </c>
      <c r="B1" s="1" t="s">
        <v>1057</v>
      </c>
      <c r="C1" t="s">
        <v>1058</v>
      </c>
      <c r="D1" t="s">
        <v>1059</v>
      </c>
      <c r="E1" t="s">
        <v>1060</v>
      </c>
      <c r="F1" t="s">
        <v>1061</v>
      </c>
      <c r="G1" t="s">
        <v>1062</v>
      </c>
      <c r="H1" t="s">
        <v>1063</v>
      </c>
      <c r="I1" t="s">
        <v>1064</v>
      </c>
      <c r="J1" t="s">
        <v>1072</v>
      </c>
      <c r="K1" t="s">
        <v>1071</v>
      </c>
      <c r="L1" t="s">
        <v>1070</v>
      </c>
      <c r="M1" t="s">
        <v>1069</v>
      </c>
      <c r="N1" t="s">
        <v>1068</v>
      </c>
      <c r="O1" t="s">
        <v>1067</v>
      </c>
      <c r="P1" t="s">
        <v>1066</v>
      </c>
      <c r="Q1" t="s">
        <v>1065</v>
      </c>
      <c r="R1" t="s">
        <v>1073</v>
      </c>
      <c r="S1" t="s">
        <v>1074</v>
      </c>
      <c r="T1" t="s">
        <v>1075</v>
      </c>
      <c r="U1" t="s">
        <v>1076</v>
      </c>
      <c r="V1" t="s">
        <v>1077</v>
      </c>
      <c r="W1" t="s">
        <v>1078</v>
      </c>
      <c r="X1" s="8" t="s">
        <v>1079</v>
      </c>
      <c r="Y1" t="s">
        <v>1080</v>
      </c>
      <c r="Z1" s="8" t="s">
        <v>1081</v>
      </c>
      <c r="AA1" t="s">
        <v>1082</v>
      </c>
      <c r="AB1" s="8" t="s">
        <v>1083</v>
      </c>
      <c r="AC1" t="s">
        <v>1084</v>
      </c>
      <c r="AD1" s="8" t="s">
        <v>1085</v>
      </c>
      <c r="AE1" t="s">
        <v>1086</v>
      </c>
      <c r="AF1" s="8" t="s">
        <v>1087</v>
      </c>
      <c r="AG1" t="s">
        <v>1088</v>
      </c>
      <c r="AH1" s="8" t="s">
        <v>1089</v>
      </c>
      <c r="AI1" t="s">
        <v>1090</v>
      </c>
      <c r="AJ1" t="s">
        <v>1091</v>
      </c>
      <c r="AK1" t="s">
        <v>1092</v>
      </c>
      <c r="AL1" t="s">
        <v>1093</v>
      </c>
      <c r="AM1" t="s">
        <v>1094</v>
      </c>
      <c r="AN1" t="s">
        <v>1095</v>
      </c>
      <c r="AO1" t="s">
        <v>1096</v>
      </c>
      <c r="AP1" t="s">
        <v>1097</v>
      </c>
      <c r="AQ1" t="s">
        <v>1098</v>
      </c>
      <c r="AR1" t="s">
        <v>1099</v>
      </c>
      <c r="AS1" t="s">
        <v>1100</v>
      </c>
      <c r="AT1" t="s">
        <v>1101</v>
      </c>
      <c r="AU1" t="s">
        <v>1102</v>
      </c>
      <c r="AV1" t="s">
        <v>1103</v>
      </c>
      <c r="AW1" t="s">
        <v>1104</v>
      </c>
      <c r="AX1" t="s">
        <v>1105</v>
      </c>
      <c r="AY1" t="s">
        <v>1106</v>
      </c>
      <c r="AZ1" t="s">
        <v>1107</v>
      </c>
      <c r="BA1" t="s">
        <v>1108</v>
      </c>
      <c r="BB1" t="s">
        <v>1109</v>
      </c>
      <c r="BC1" t="s">
        <v>1110</v>
      </c>
      <c r="BD1" t="s">
        <v>1111</v>
      </c>
      <c r="BE1" t="s">
        <v>1112</v>
      </c>
      <c r="BF1" t="s">
        <v>1113</v>
      </c>
      <c r="BG1" t="s">
        <v>1114</v>
      </c>
      <c r="BH1" t="s">
        <v>1115</v>
      </c>
      <c r="BI1" t="s">
        <v>1116</v>
      </c>
      <c r="BJ1" t="s">
        <v>1117</v>
      </c>
      <c r="BK1" t="s">
        <v>1118</v>
      </c>
      <c r="BL1" t="s">
        <v>1119</v>
      </c>
      <c r="BM1" t="s">
        <v>1120</v>
      </c>
      <c r="BN1" t="s">
        <v>1121</v>
      </c>
      <c r="BO1" t="s">
        <v>1122</v>
      </c>
      <c r="BP1" t="s">
        <v>1123</v>
      </c>
      <c r="BQ1" t="s">
        <v>1124</v>
      </c>
      <c r="BR1" t="s">
        <v>1125</v>
      </c>
      <c r="BS1" t="s">
        <v>1126</v>
      </c>
      <c r="BT1" t="s">
        <v>1127</v>
      </c>
      <c r="BU1" t="s">
        <v>1128</v>
      </c>
      <c r="BV1" t="s">
        <v>1129</v>
      </c>
      <c r="BW1" t="s">
        <v>1130</v>
      </c>
      <c r="BX1" t="s">
        <v>1133</v>
      </c>
      <c r="BY1" t="s">
        <v>1143</v>
      </c>
      <c r="BZ1" t="s">
        <v>1146</v>
      </c>
      <c r="CA1" t="s">
        <v>1144</v>
      </c>
      <c r="CB1" t="s">
        <v>1145</v>
      </c>
      <c r="CC1" t="s">
        <v>1131</v>
      </c>
      <c r="CD1" t="s">
        <v>1132</v>
      </c>
      <c r="CE1" t="s">
        <v>1134</v>
      </c>
      <c r="CF1" t="s">
        <v>1138</v>
      </c>
      <c r="CG1" t="s">
        <v>1135</v>
      </c>
      <c r="CH1" t="s">
        <v>1139</v>
      </c>
      <c r="CI1" t="s">
        <v>1136</v>
      </c>
      <c r="CJ1" t="s">
        <v>1140</v>
      </c>
      <c r="CK1" t="s">
        <v>1137</v>
      </c>
      <c r="CL1" t="s">
        <v>1141</v>
      </c>
      <c r="CM1" t="s">
        <v>1142</v>
      </c>
      <c r="CN1" t="s">
        <v>1147</v>
      </c>
      <c r="CO1" t="s">
        <v>1437</v>
      </c>
      <c r="CP1" t="s">
        <v>1436</v>
      </c>
      <c r="CQ1" t="s">
        <v>1148</v>
      </c>
      <c r="CR1" t="s">
        <v>1417</v>
      </c>
      <c r="CS1" t="s">
        <v>1420</v>
      </c>
      <c r="CT1" t="s">
        <v>1421</v>
      </c>
      <c r="CU1" t="s">
        <v>1418</v>
      </c>
      <c r="CV1" t="s">
        <v>1422</v>
      </c>
      <c r="CW1" t="s">
        <v>1424</v>
      </c>
      <c r="CX1" t="s">
        <v>1423</v>
      </c>
      <c r="CY1" t="s">
        <v>1419</v>
      </c>
      <c r="CZ1" t="s">
        <v>1433</v>
      </c>
      <c r="DA1" t="s">
        <v>1435</v>
      </c>
      <c r="DB1" t="s">
        <v>1486</v>
      </c>
    </row>
    <row r="2" spans="1:106">
      <c r="A2" t="s">
        <v>804</v>
      </c>
      <c r="B2" s="1">
        <v>7811.2079999999996</v>
      </c>
      <c r="C2" s="1">
        <v>8768.6959999999999</v>
      </c>
      <c r="D2">
        <v>8184</v>
      </c>
      <c r="E2">
        <v>8017</v>
      </c>
      <c r="F2">
        <v>4954</v>
      </c>
      <c r="G2">
        <v>1171</v>
      </c>
      <c r="H2">
        <v>278</v>
      </c>
      <c r="I2">
        <v>1614</v>
      </c>
      <c r="J2">
        <v>41.4</v>
      </c>
      <c r="K2">
        <v>4.3</v>
      </c>
      <c r="L2">
        <v>47.8</v>
      </c>
      <c r="M2">
        <v>3.8</v>
      </c>
      <c r="N2">
        <v>60.9</v>
      </c>
      <c r="O2">
        <v>3.6</v>
      </c>
      <c r="P2">
        <v>40.799999999999997</v>
      </c>
      <c r="Q2">
        <v>7</v>
      </c>
      <c r="R2">
        <v>47.3</v>
      </c>
      <c r="S2">
        <v>6.2</v>
      </c>
      <c r="T2">
        <v>59.6</v>
      </c>
      <c r="U2">
        <v>5.3</v>
      </c>
      <c r="V2">
        <v>15245</v>
      </c>
      <c r="W2">
        <v>752</v>
      </c>
      <c r="X2" s="8">
        <v>4.9327648409314531</v>
      </c>
      <c r="Y2">
        <v>1694</v>
      </c>
      <c r="Z2" s="8">
        <v>11.111839947523778</v>
      </c>
      <c r="AA2">
        <v>5157</v>
      </c>
      <c r="AB2" s="8">
        <v>33.827484421121682</v>
      </c>
      <c r="AC2">
        <v>3940</v>
      </c>
      <c r="AD2" s="8">
        <v>25.84453919317809</v>
      </c>
      <c r="AE2">
        <v>844</v>
      </c>
      <c r="AF2" s="8">
        <v>5.5362413906198755</v>
      </c>
      <c r="AG2">
        <v>2025</v>
      </c>
      <c r="AH2">
        <v>19.3</v>
      </c>
      <c r="AI2">
        <v>38</v>
      </c>
      <c r="AJ2">
        <v>39.299999999999997</v>
      </c>
      <c r="AK2">
        <v>3.4</v>
      </c>
      <c r="AL2">
        <v>15537</v>
      </c>
      <c r="AM2">
        <v>7.1</v>
      </c>
      <c r="AN2">
        <v>13.6</v>
      </c>
      <c r="AO2">
        <v>33.6</v>
      </c>
      <c r="AP2">
        <v>22.8</v>
      </c>
      <c r="AQ2">
        <v>7.8</v>
      </c>
      <c r="AR2">
        <v>11.1</v>
      </c>
      <c r="AS2">
        <v>4</v>
      </c>
      <c r="AT2">
        <v>7111</v>
      </c>
      <c r="AU2">
        <v>26.7</v>
      </c>
      <c r="AV2">
        <v>18.5</v>
      </c>
      <c r="AW2">
        <v>21</v>
      </c>
      <c r="AX2">
        <v>20.9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 t="s">
        <v>30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 t="s">
        <v>30</v>
      </c>
      <c r="BR2" s="7">
        <v>0</v>
      </c>
      <c r="BS2" s="7">
        <v>0</v>
      </c>
      <c r="BT2" s="7">
        <v>0</v>
      </c>
      <c r="BU2" s="7">
        <v>0</v>
      </c>
      <c r="BV2" s="7">
        <v>0</v>
      </c>
      <c r="BW2">
        <v>54</v>
      </c>
      <c r="BX2">
        <f>1000*(BW2/D2)</f>
        <v>6.5982404692082115</v>
      </c>
      <c r="BY2" s="9">
        <v>35</v>
      </c>
      <c r="BZ2" s="9">
        <v>11</v>
      </c>
      <c r="CA2" s="9">
        <v>5</v>
      </c>
      <c r="CB2">
        <v>3</v>
      </c>
      <c r="CC2">
        <v>24</v>
      </c>
      <c r="CD2">
        <f>1000*(CC2/E2)</f>
        <v>2.9936385181489333</v>
      </c>
      <c r="CE2">
        <v>13</v>
      </c>
      <c r="CF2">
        <v>2.6241421073879696</v>
      </c>
      <c r="CG2">
        <v>3</v>
      </c>
      <c r="CH2">
        <v>2.5619128949615715</v>
      </c>
      <c r="CI2">
        <v>7</v>
      </c>
      <c r="CJ2">
        <v>4.3370508054522929</v>
      </c>
      <c r="CK2">
        <v>1</v>
      </c>
      <c r="CL2">
        <v>3.5971223021582737</v>
      </c>
      <c r="CM2">
        <v>8.1132841253683399</v>
      </c>
      <c r="CN2">
        <f>100*((CD2-BX2)/BX2)</f>
        <v>-54.629745124942829</v>
      </c>
      <c r="CO2">
        <v>0</v>
      </c>
      <c r="CP2">
        <v>0</v>
      </c>
      <c r="CQ2" t="s">
        <v>1149</v>
      </c>
      <c r="CR2">
        <v>3</v>
      </c>
      <c r="CS2" s="129">
        <v>18</v>
      </c>
      <c r="CT2" s="129">
        <v>334</v>
      </c>
      <c r="CU2" s="130">
        <v>352</v>
      </c>
      <c r="CV2" s="131">
        <v>37</v>
      </c>
      <c r="CW2" s="132">
        <v>322</v>
      </c>
      <c r="CX2" s="132">
        <v>0</v>
      </c>
      <c r="CY2" s="133">
        <v>359</v>
      </c>
      <c r="CZ2" s="136">
        <v>3</v>
      </c>
      <c r="DA2" s="129">
        <v>0</v>
      </c>
      <c r="DB2" s="129">
        <v>1</v>
      </c>
    </row>
    <row r="3" spans="1:106">
      <c r="A3" t="s">
        <v>805</v>
      </c>
      <c r="B3" s="1">
        <v>3237.8920000000003</v>
      </c>
      <c r="C3" s="1">
        <v>2774.2360000000003</v>
      </c>
      <c r="D3">
        <v>2922</v>
      </c>
      <c r="E3">
        <v>3449</v>
      </c>
      <c r="F3">
        <v>1380</v>
      </c>
      <c r="G3">
        <v>41</v>
      </c>
      <c r="H3">
        <v>63</v>
      </c>
      <c r="I3">
        <v>1965</v>
      </c>
      <c r="J3">
        <v>64.8</v>
      </c>
      <c r="K3">
        <v>3.9</v>
      </c>
      <c r="L3">
        <v>76.5</v>
      </c>
      <c r="M3">
        <v>2.1</v>
      </c>
      <c r="N3">
        <v>63.3</v>
      </c>
      <c r="O3">
        <v>2.8</v>
      </c>
      <c r="P3">
        <v>62.1</v>
      </c>
      <c r="Q3">
        <v>5.6</v>
      </c>
      <c r="R3">
        <v>75.3</v>
      </c>
      <c r="S3">
        <v>4.7</v>
      </c>
      <c r="T3">
        <v>62.5</v>
      </c>
      <c r="U3">
        <v>5</v>
      </c>
      <c r="V3">
        <v>4999</v>
      </c>
      <c r="W3">
        <v>710</v>
      </c>
      <c r="X3" s="8">
        <v>14.202840568113622</v>
      </c>
      <c r="Y3">
        <v>450</v>
      </c>
      <c r="Z3" s="8">
        <v>9.0018003600720142</v>
      </c>
      <c r="AA3">
        <v>1672</v>
      </c>
      <c r="AB3" s="8">
        <v>33.446689337867575</v>
      </c>
      <c r="AC3">
        <v>1090</v>
      </c>
      <c r="AD3" s="8">
        <v>21.804360872174435</v>
      </c>
      <c r="AE3">
        <v>126</v>
      </c>
      <c r="AF3" s="8">
        <v>2.5205041008201641</v>
      </c>
      <c r="AG3">
        <v>682</v>
      </c>
      <c r="AH3">
        <v>39.6</v>
      </c>
      <c r="AI3">
        <v>26.1</v>
      </c>
      <c r="AJ3">
        <v>33</v>
      </c>
      <c r="AK3">
        <v>1.3</v>
      </c>
      <c r="AL3">
        <v>4471</v>
      </c>
      <c r="AM3">
        <v>16.600000000000001</v>
      </c>
      <c r="AN3">
        <v>11.1</v>
      </c>
      <c r="AO3">
        <v>31.8</v>
      </c>
      <c r="AP3">
        <v>26.2</v>
      </c>
      <c r="AQ3">
        <v>3.3</v>
      </c>
      <c r="AR3">
        <v>9.1999999999999993</v>
      </c>
      <c r="AS3">
        <v>1.7</v>
      </c>
      <c r="AT3">
        <v>2416</v>
      </c>
      <c r="AU3">
        <v>24.3</v>
      </c>
      <c r="AV3">
        <v>22.6</v>
      </c>
      <c r="AW3">
        <v>10.4</v>
      </c>
      <c r="AX3">
        <v>13.5</v>
      </c>
      <c r="AY3" s="7">
        <v>1</v>
      </c>
      <c r="AZ3" s="7">
        <v>0</v>
      </c>
      <c r="BA3" s="7">
        <v>1</v>
      </c>
      <c r="BB3" s="7">
        <v>0</v>
      </c>
      <c r="BC3" s="7">
        <v>0</v>
      </c>
      <c r="BD3" s="7">
        <v>0</v>
      </c>
      <c r="BE3" s="7" t="s">
        <v>32</v>
      </c>
      <c r="BF3" s="7">
        <v>0</v>
      </c>
      <c r="BG3" s="7">
        <v>70</v>
      </c>
      <c r="BH3" s="7">
        <v>0</v>
      </c>
      <c r="BI3" s="7">
        <v>0</v>
      </c>
      <c r="BJ3" s="7">
        <v>0</v>
      </c>
      <c r="BK3" s="7">
        <v>1</v>
      </c>
      <c r="BL3" s="7">
        <v>0</v>
      </c>
      <c r="BM3" s="7">
        <v>1</v>
      </c>
      <c r="BN3" s="7">
        <v>0</v>
      </c>
      <c r="BO3" s="7">
        <v>0</v>
      </c>
      <c r="BP3" s="7">
        <v>0</v>
      </c>
      <c r="BQ3" s="7" t="s">
        <v>33</v>
      </c>
      <c r="BR3" s="7">
        <v>0</v>
      </c>
      <c r="BS3" s="7">
        <v>460</v>
      </c>
      <c r="BT3" s="7">
        <v>0</v>
      </c>
      <c r="BU3" s="7">
        <v>0</v>
      </c>
      <c r="BV3" s="7">
        <v>0</v>
      </c>
      <c r="BW3">
        <v>11</v>
      </c>
      <c r="BX3">
        <f>1000*(BW3/D3)</f>
        <v>3.7645448323066395</v>
      </c>
      <c r="BY3" s="9">
        <v>4</v>
      </c>
      <c r="BZ3" s="9">
        <v>1</v>
      </c>
      <c r="CA3" s="9">
        <v>6</v>
      </c>
      <c r="CB3">
        <v>0</v>
      </c>
      <c r="CC3">
        <v>10</v>
      </c>
      <c r="CD3">
        <f t="shared" ref="CD3:CD66" si="0">1000*(CC3/E3)</f>
        <v>2.8993911278631486</v>
      </c>
      <c r="CE3">
        <v>5</v>
      </c>
      <c r="CF3">
        <v>3.6231884057971016</v>
      </c>
      <c r="CG3">
        <v>0</v>
      </c>
      <c r="CH3">
        <v>0</v>
      </c>
      <c r="CI3">
        <v>4</v>
      </c>
      <c r="CJ3">
        <v>2.0356234096692112</v>
      </c>
      <c r="CK3">
        <v>1</v>
      </c>
      <c r="CL3">
        <v>15.873015873015872</v>
      </c>
      <c r="CM3">
        <v>201.46060054089401</v>
      </c>
      <c r="CN3">
        <f t="shared" ref="CN3:CN66" si="1">100*((CD3-BX3)/BX3)</f>
        <v>-22.981628403489822</v>
      </c>
      <c r="CO3">
        <v>0</v>
      </c>
      <c r="CP3">
        <v>0</v>
      </c>
      <c r="CQ3" t="s">
        <v>1149</v>
      </c>
      <c r="CR3">
        <v>2</v>
      </c>
      <c r="CS3" s="129">
        <v>8</v>
      </c>
      <c r="CT3" s="129">
        <v>119</v>
      </c>
      <c r="CU3" s="130">
        <v>127</v>
      </c>
      <c r="CV3" s="131">
        <v>7</v>
      </c>
      <c r="CW3" s="129">
        <v>104</v>
      </c>
      <c r="CX3" s="129">
        <v>0</v>
      </c>
      <c r="CY3" s="134">
        <v>111</v>
      </c>
      <c r="CZ3" s="136">
        <v>7</v>
      </c>
      <c r="DA3" s="129">
        <v>0</v>
      </c>
      <c r="DB3" s="129">
        <v>1</v>
      </c>
    </row>
    <row r="4" spans="1:106">
      <c r="A4" t="s">
        <v>806</v>
      </c>
      <c r="B4" s="1">
        <v>17227.008000000002</v>
      </c>
      <c r="C4" s="1">
        <v>16998.54</v>
      </c>
      <c r="D4">
        <v>17078</v>
      </c>
      <c r="E4">
        <v>17139</v>
      </c>
      <c r="F4">
        <v>9264</v>
      </c>
      <c r="G4">
        <v>2904</v>
      </c>
      <c r="H4">
        <v>495</v>
      </c>
      <c r="I4">
        <v>4476</v>
      </c>
      <c r="J4">
        <v>54.2</v>
      </c>
      <c r="K4">
        <v>9.1</v>
      </c>
      <c r="L4">
        <v>66.7</v>
      </c>
      <c r="M4">
        <v>8.5</v>
      </c>
      <c r="N4">
        <v>62.5</v>
      </c>
      <c r="O4">
        <v>7.7</v>
      </c>
      <c r="P4">
        <v>55.4</v>
      </c>
      <c r="Q4">
        <v>6.2</v>
      </c>
      <c r="R4">
        <v>67.2</v>
      </c>
      <c r="S4">
        <v>5.8</v>
      </c>
      <c r="T4">
        <v>63.9</v>
      </c>
      <c r="U4">
        <v>4.5999999999999996</v>
      </c>
      <c r="V4">
        <v>29401</v>
      </c>
      <c r="W4">
        <v>2459</v>
      </c>
      <c r="X4" s="8">
        <v>8.3636610999625862</v>
      </c>
      <c r="Y4">
        <v>3455</v>
      </c>
      <c r="Z4" s="8">
        <v>11.751300976157273</v>
      </c>
      <c r="AA4">
        <v>8467</v>
      </c>
      <c r="AB4" s="8">
        <v>28.798340192510459</v>
      </c>
      <c r="AC4">
        <v>7718</v>
      </c>
      <c r="AD4" s="8">
        <v>26.250807795653209</v>
      </c>
      <c r="AE4">
        <v>1701</v>
      </c>
      <c r="AF4" s="8">
        <v>5.785517499404782</v>
      </c>
      <c r="AG4">
        <v>3946</v>
      </c>
      <c r="AH4">
        <v>13.1</v>
      </c>
      <c r="AI4">
        <v>39.200000000000003</v>
      </c>
      <c r="AJ4">
        <v>46.1</v>
      </c>
      <c r="AK4">
        <v>1.7</v>
      </c>
      <c r="AL4">
        <v>28197</v>
      </c>
      <c r="AM4">
        <v>8.6999999999999993</v>
      </c>
      <c r="AN4">
        <v>12.4</v>
      </c>
      <c r="AO4">
        <v>28.9</v>
      </c>
      <c r="AP4">
        <v>25.9</v>
      </c>
      <c r="AQ4">
        <v>7.2</v>
      </c>
      <c r="AR4">
        <v>11.4</v>
      </c>
      <c r="AS4">
        <v>5.4</v>
      </c>
      <c r="AT4">
        <v>14039</v>
      </c>
      <c r="AU4">
        <v>27.8</v>
      </c>
      <c r="AV4">
        <v>18.600000000000001</v>
      </c>
      <c r="AW4">
        <v>17.899999999999999</v>
      </c>
      <c r="AX4">
        <v>19</v>
      </c>
      <c r="AY4" s="7">
        <v>1</v>
      </c>
      <c r="AZ4" s="7">
        <v>0</v>
      </c>
      <c r="BA4" s="7">
        <v>0</v>
      </c>
      <c r="BB4" s="7">
        <v>0</v>
      </c>
      <c r="BC4" s="7">
        <v>1</v>
      </c>
      <c r="BD4" s="7">
        <v>0</v>
      </c>
      <c r="BE4" s="7" t="s">
        <v>35</v>
      </c>
      <c r="BF4" s="7">
        <v>0</v>
      </c>
      <c r="BG4" s="7">
        <v>0</v>
      </c>
      <c r="BH4" s="7">
        <v>0</v>
      </c>
      <c r="BI4" s="7">
        <v>2050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 t="s">
        <v>30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>
        <v>154</v>
      </c>
      <c r="BX4">
        <f t="shared" ref="BX4:BX67" si="2">1000*(BW4/D4)</f>
        <v>9.0174493500409874</v>
      </c>
      <c r="BY4" s="9">
        <v>79</v>
      </c>
      <c r="BZ4" s="9">
        <v>43</v>
      </c>
      <c r="CA4" s="9">
        <v>28</v>
      </c>
      <c r="CB4">
        <v>4</v>
      </c>
      <c r="CC4">
        <v>78</v>
      </c>
      <c r="CD4">
        <f t="shared" si="0"/>
        <v>4.5510239803955885</v>
      </c>
      <c r="CE4">
        <v>42</v>
      </c>
      <c r="CF4">
        <v>4.5336787564766832</v>
      </c>
      <c r="CG4">
        <v>27</v>
      </c>
      <c r="CH4">
        <v>9.2975206611570247</v>
      </c>
      <c r="CI4">
        <v>6</v>
      </c>
      <c r="CJ4">
        <v>1.3404825737265416</v>
      </c>
      <c r="CK4">
        <v>3</v>
      </c>
      <c r="CL4">
        <v>6.0606060606060606</v>
      </c>
      <c r="CM4">
        <v>24.075440313420199</v>
      </c>
      <c r="CN4">
        <f t="shared" si="1"/>
        <v>-49.530917183639048</v>
      </c>
      <c r="CO4">
        <v>0</v>
      </c>
      <c r="CP4">
        <v>0</v>
      </c>
      <c r="CQ4" t="s">
        <v>1149</v>
      </c>
      <c r="CR4">
        <v>2</v>
      </c>
      <c r="CS4" s="129">
        <v>27</v>
      </c>
      <c r="CT4" s="129">
        <v>570</v>
      </c>
      <c r="CU4" s="130">
        <v>597</v>
      </c>
      <c r="CV4" s="131">
        <v>39</v>
      </c>
      <c r="CW4" s="129">
        <v>641</v>
      </c>
      <c r="CX4" s="129">
        <v>0</v>
      </c>
      <c r="CY4" s="134">
        <v>680</v>
      </c>
      <c r="CZ4" s="136">
        <v>3</v>
      </c>
      <c r="DA4" s="129">
        <v>0</v>
      </c>
      <c r="DB4" s="129">
        <v>1</v>
      </c>
    </row>
    <row r="5" spans="1:106">
      <c r="A5" t="s">
        <v>807</v>
      </c>
      <c r="B5" s="1">
        <v>3518.9070000000002</v>
      </c>
      <c r="C5" s="1">
        <v>3753.4960000000001</v>
      </c>
      <c r="D5">
        <v>3309</v>
      </c>
      <c r="E5">
        <v>3373</v>
      </c>
      <c r="F5">
        <v>1909</v>
      </c>
      <c r="G5">
        <v>29</v>
      </c>
      <c r="H5">
        <v>151</v>
      </c>
      <c r="I5">
        <v>1284</v>
      </c>
      <c r="J5">
        <v>46.7</v>
      </c>
      <c r="K5">
        <v>6.8</v>
      </c>
      <c r="L5">
        <v>63.3</v>
      </c>
      <c r="M5">
        <v>5.8</v>
      </c>
      <c r="N5">
        <v>53.5</v>
      </c>
      <c r="O5">
        <v>6.6</v>
      </c>
      <c r="P5">
        <v>48.4</v>
      </c>
      <c r="Q5">
        <v>6.8</v>
      </c>
      <c r="R5">
        <v>65.3</v>
      </c>
      <c r="S5">
        <v>5.5</v>
      </c>
      <c r="T5">
        <v>60.8</v>
      </c>
      <c r="U5">
        <v>4.5</v>
      </c>
      <c r="V5">
        <v>9067</v>
      </c>
      <c r="W5">
        <v>422</v>
      </c>
      <c r="X5" s="8">
        <v>4.6542406529171725</v>
      </c>
      <c r="Y5">
        <v>933</v>
      </c>
      <c r="Z5" s="8">
        <v>10.290062865335834</v>
      </c>
      <c r="AA5">
        <v>2776</v>
      </c>
      <c r="AB5" s="8">
        <v>30.616521451417228</v>
      </c>
      <c r="AC5">
        <v>2733</v>
      </c>
      <c r="AD5" s="8">
        <v>30.142274181096283</v>
      </c>
      <c r="AE5">
        <v>678</v>
      </c>
      <c r="AF5" s="8">
        <v>7.4776662622697696</v>
      </c>
      <c r="AG5">
        <v>826</v>
      </c>
      <c r="AH5">
        <v>11.4</v>
      </c>
      <c r="AI5">
        <v>37.799999999999997</v>
      </c>
      <c r="AJ5">
        <v>41.8</v>
      </c>
      <c r="AK5">
        <v>9.1</v>
      </c>
      <c r="AL5">
        <v>8695</v>
      </c>
      <c r="AM5">
        <v>5.0999999999999996</v>
      </c>
      <c r="AN5">
        <v>6.6</v>
      </c>
      <c r="AO5">
        <v>34</v>
      </c>
      <c r="AP5">
        <v>25.3</v>
      </c>
      <c r="AQ5">
        <v>6.9</v>
      </c>
      <c r="AR5">
        <v>14.6</v>
      </c>
      <c r="AS5">
        <v>7.4</v>
      </c>
      <c r="AT5">
        <v>3855</v>
      </c>
      <c r="AU5">
        <v>29.2</v>
      </c>
      <c r="AV5">
        <v>17.899999999999999</v>
      </c>
      <c r="AW5">
        <v>18.2</v>
      </c>
      <c r="AX5">
        <v>22.3</v>
      </c>
      <c r="AY5" s="7">
        <v>1</v>
      </c>
      <c r="AZ5" s="7">
        <v>0</v>
      </c>
      <c r="BA5" s="7">
        <v>0</v>
      </c>
      <c r="BB5" s="7">
        <v>0</v>
      </c>
      <c r="BC5" s="7">
        <v>0</v>
      </c>
      <c r="BD5" s="7">
        <v>1</v>
      </c>
      <c r="BE5" s="7" t="s">
        <v>37</v>
      </c>
      <c r="BF5" s="7">
        <v>0</v>
      </c>
      <c r="BG5" s="7">
        <v>0</v>
      </c>
      <c r="BH5" s="7">
        <v>0</v>
      </c>
      <c r="BI5" s="7">
        <v>0</v>
      </c>
      <c r="BJ5" s="7">
        <v>760</v>
      </c>
      <c r="BK5" s="7">
        <v>1</v>
      </c>
      <c r="BL5" s="7">
        <v>0</v>
      </c>
      <c r="BM5" s="7">
        <v>0</v>
      </c>
      <c r="BN5" s="7">
        <v>0</v>
      </c>
      <c r="BO5" s="7">
        <v>0</v>
      </c>
      <c r="BP5" s="7">
        <v>1</v>
      </c>
      <c r="BQ5" s="7" t="s">
        <v>38</v>
      </c>
      <c r="BR5" s="7">
        <v>0</v>
      </c>
      <c r="BS5" s="7">
        <v>0</v>
      </c>
      <c r="BT5" s="7">
        <v>0</v>
      </c>
      <c r="BU5" s="7">
        <v>0</v>
      </c>
      <c r="BV5" s="7">
        <v>1330</v>
      </c>
      <c r="BW5">
        <v>54</v>
      </c>
      <c r="BX5">
        <f t="shared" si="2"/>
        <v>16.319129646418858</v>
      </c>
      <c r="BY5" s="9">
        <v>29</v>
      </c>
      <c r="BZ5" s="9">
        <v>1</v>
      </c>
      <c r="CA5" s="9">
        <v>23</v>
      </c>
      <c r="CB5">
        <v>1</v>
      </c>
      <c r="CC5">
        <v>21</v>
      </c>
      <c r="CD5">
        <f t="shared" si="0"/>
        <v>6.2259116513489481</v>
      </c>
      <c r="CE5">
        <v>14</v>
      </c>
      <c r="CF5">
        <v>7.3336825563122057</v>
      </c>
      <c r="CG5">
        <v>2</v>
      </c>
      <c r="CH5">
        <v>68.965517241379303</v>
      </c>
      <c r="CI5">
        <v>5</v>
      </c>
      <c r="CJ5">
        <v>3.8940809968847354</v>
      </c>
      <c r="CK5">
        <v>0</v>
      </c>
      <c r="CL5">
        <v>0</v>
      </c>
      <c r="CM5">
        <v>82.794125991889004</v>
      </c>
      <c r="CN5">
        <f t="shared" si="1"/>
        <v>-61.848996936456167</v>
      </c>
      <c r="CO5">
        <v>0</v>
      </c>
      <c r="CP5">
        <v>0</v>
      </c>
      <c r="CQ5" t="s">
        <v>1149</v>
      </c>
      <c r="CR5">
        <v>3</v>
      </c>
      <c r="CS5" s="129">
        <v>9</v>
      </c>
      <c r="CT5" s="129">
        <v>140</v>
      </c>
      <c r="CU5" s="130">
        <v>149</v>
      </c>
      <c r="CV5" s="131">
        <v>8</v>
      </c>
      <c r="CW5" s="129">
        <v>7</v>
      </c>
      <c r="CX5" s="129">
        <v>143</v>
      </c>
      <c r="CY5" s="134">
        <v>158</v>
      </c>
      <c r="CZ5" s="136">
        <v>8</v>
      </c>
      <c r="DA5" s="129">
        <v>0</v>
      </c>
      <c r="DB5" s="129">
        <v>1</v>
      </c>
    </row>
    <row r="6" spans="1:106">
      <c r="A6" t="s">
        <v>808</v>
      </c>
      <c r="B6" s="1">
        <v>1453.65</v>
      </c>
      <c r="C6" s="1">
        <v>1504.3680000000002</v>
      </c>
      <c r="D6">
        <v>1445</v>
      </c>
      <c r="E6">
        <v>1546</v>
      </c>
      <c r="F6">
        <v>1351</v>
      </c>
      <c r="G6">
        <v>7</v>
      </c>
      <c r="H6">
        <v>26</v>
      </c>
      <c r="I6">
        <v>162</v>
      </c>
      <c r="J6">
        <v>59.7</v>
      </c>
      <c r="K6">
        <v>3</v>
      </c>
      <c r="L6">
        <v>74.900000000000006</v>
      </c>
      <c r="M6">
        <v>2.7</v>
      </c>
      <c r="N6">
        <v>66.900000000000006</v>
      </c>
      <c r="O6">
        <v>1.8</v>
      </c>
      <c r="P6">
        <v>59.8</v>
      </c>
      <c r="Q6">
        <v>3</v>
      </c>
      <c r="R6">
        <v>76.599999999999994</v>
      </c>
      <c r="S6">
        <v>2.7</v>
      </c>
      <c r="T6">
        <v>68.400000000000006</v>
      </c>
      <c r="U6">
        <v>4.4000000000000004</v>
      </c>
      <c r="V6">
        <v>3133</v>
      </c>
      <c r="W6">
        <v>189</v>
      </c>
      <c r="X6" s="8">
        <v>6.0325566549632939</v>
      </c>
      <c r="Y6">
        <v>207</v>
      </c>
      <c r="Z6" s="8">
        <v>6.6070858601978939</v>
      </c>
      <c r="AA6">
        <v>1013</v>
      </c>
      <c r="AB6" s="8">
        <v>32.333226939036066</v>
      </c>
      <c r="AC6">
        <v>712</v>
      </c>
      <c r="AD6" s="8">
        <v>22.725821895946378</v>
      </c>
      <c r="AE6">
        <v>146</v>
      </c>
      <c r="AF6" s="8">
        <v>4.6600702202361957</v>
      </c>
      <c r="AG6">
        <v>312</v>
      </c>
      <c r="AH6">
        <v>13.5</v>
      </c>
      <c r="AI6">
        <v>38.5</v>
      </c>
      <c r="AJ6">
        <v>42.6</v>
      </c>
      <c r="AK6">
        <v>5.4</v>
      </c>
      <c r="AL6">
        <v>3077</v>
      </c>
      <c r="AM6">
        <v>4.7</v>
      </c>
      <c r="AN6">
        <v>8.8000000000000007</v>
      </c>
      <c r="AO6">
        <v>38.6</v>
      </c>
      <c r="AP6">
        <v>20.100000000000001</v>
      </c>
      <c r="AQ6">
        <v>6.3</v>
      </c>
      <c r="AR6">
        <v>17.5</v>
      </c>
      <c r="AS6">
        <v>3.9</v>
      </c>
      <c r="AT6">
        <v>992</v>
      </c>
      <c r="AU6">
        <v>18.899999999999999</v>
      </c>
      <c r="AV6">
        <v>11.6</v>
      </c>
      <c r="AW6">
        <v>9.5</v>
      </c>
      <c r="AX6">
        <v>11.1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 t="s">
        <v>30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 t="s">
        <v>30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>
        <v>6</v>
      </c>
      <c r="BX6">
        <f t="shared" si="2"/>
        <v>4.1522491349480974</v>
      </c>
      <c r="BY6" s="9">
        <v>5</v>
      </c>
      <c r="BZ6" s="9">
        <v>1</v>
      </c>
      <c r="CA6" s="9">
        <v>0</v>
      </c>
      <c r="CB6">
        <v>0</v>
      </c>
      <c r="CC6">
        <v>1</v>
      </c>
      <c r="CD6">
        <f t="shared" si="0"/>
        <v>0.646830530401035</v>
      </c>
      <c r="CE6">
        <v>1</v>
      </c>
      <c r="CF6">
        <v>0.74019245003700962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f t="shared" si="1"/>
        <v>-84.422164726175069</v>
      </c>
      <c r="CO6">
        <v>0</v>
      </c>
      <c r="CP6">
        <v>0</v>
      </c>
      <c r="CQ6" t="s">
        <v>1149</v>
      </c>
      <c r="CR6">
        <v>4</v>
      </c>
      <c r="CS6" s="129">
        <v>3</v>
      </c>
      <c r="CT6" s="129">
        <v>24</v>
      </c>
      <c r="CU6" s="130">
        <v>27</v>
      </c>
      <c r="CV6" s="131">
        <v>1</v>
      </c>
      <c r="CW6" s="129">
        <v>14</v>
      </c>
      <c r="CX6" s="129">
        <v>0</v>
      </c>
      <c r="CY6" s="134">
        <v>15</v>
      </c>
      <c r="CZ6" s="136">
        <v>2</v>
      </c>
      <c r="DA6" s="129">
        <v>0</v>
      </c>
      <c r="DB6" s="129">
        <v>2</v>
      </c>
    </row>
    <row r="7" spans="1:106">
      <c r="A7" t="s">
        <v>809</v>
      </c>
      <c r="B7" s="1">
        <v>305.25600000000003</v>
      </c>
      <c r="C7" s="1">
        <v>322.03099999999995</v>
      </c>
      <c r="D7">
        <v>292</v>
      </c>
      <c r="E7">
        <v>292</v>
      </c>
      <c r="F7">
        <v>250</v>
      </c>
      <c r="G7">
        <v>2</v>
      </c>
      <c r="H7">
        <v>7</v>
      </c>
      <c r="I7">
        <v>33</v>
      </c>
      <c r="J7">
        <v>59.6</v>
      </c>
      <c r="K7">
        <v>1.1000000000000001</v>
      </c>
      <c r="L7">
        <v>77.099999999999994</v>
      </c>
      <c r="M7">
        <v>0.5</v>
      </c>
      <c r="N7">
        <v>68.2</v>
      </c>
      <c r="O7">
        <v>1.1000000000000001</v>
      </c>
      <c r="P7">
        <v>58.8</v>
      </c>
      <c r="Q7">
        <v>2.8</v>
      </c>
      <c r="R7">
        <v>72.099999999999994</v>
      </c>
      <c r="S7">
        <v>2.9</v>
      </c>
      <c r="T7">
        <v>64.599999999999994</v>
      </c>
      <c r="U7">
        <v>3.4</v>
      </c>
      <c r="V7">
        <v>687</v>
      </c>
      <c r="W7">
        <v>14</v>
      </c>
      <c r="X7" s="8">
        <v>2.0378457059679769</v>
      </c>
      <c r="Y7">
        <v>69</v>
      </c>
      <c r="Z7" s="8">
        <v>10.043668122270741</v>
      </c>
      <c r="AA7">
        <v>140</v>
      </c>
      <c r="AB7" s="8">
        <v>20.378457059679768</v>
      </c>
      <c r="AC7">
        <v>212</v>
      </c>
      <c r="AD7" s="8">
        <v>30.858806404657933</v>
      </c>
      <c r="AE7">
        <v>48</v>
      </c>
      <c r="AF7" s="8">
        <v>6.9868995633187767</v>
      </c>
      <c r="AG7">
        <v>45</v>
      </c>
      <c r="AH7">
        <v>0</v>
      </c>
      <c r="AI7">
        <v>6.7</v>
      </c>
      <c r="AJ7">
        <v>88.9</v>
      </c>
      <c r="AK7">
        <v>4.4000000000000004</v>
      </c>
      <c r="AL7">
        <v>695</v>
      </c>
      <c r="AM7">
        <v>1.4</v>
      </c>
      <c r="AN7">
        <v>7.9</v>
      </c>
      <c r="AO7">
        <v>28.1</v>
      </c>
      <c r="AP7">
        <v>22.4</v>
      </c>
      <c r="AQ7">
        <v>11.8</v>
      </c>
      <c r="AR7">
        <v>18.100000000000001</v>
      </c>
      <c r="AS7">
        <v>10.199999999999999</v>
      </c>
      <c r="AT7">
        <v>195</v>
      </c>
      <c r="AU7">
        <v>17.7</v>
      </c>
      <c r="AV7">
        <v>9.4</v>
      </c>
      <c r="AW7">
        <v>10.4</v>
      </c>
      <c r="AX7">
        <v>8.8000000000000007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 t="s">
        <v>30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 t="s">
        <v>30</v>
      </c>
      <c r="BR7" s="7">
        <v>0</v>
      </c>
      <c r="BS7" s="7">
        <v>0</v>
      </c>
      <c r="BT7" s="7">
        <v>0</v>
      </c>
      <c r="BU7" s="7">
        <v>0</v>
      </c>
      <c r="BV7" s="7">
        <v>0</v>
      </c>
      <c r="BW7">
        <v>1</v>
      </c>
      <c r="BX7">
        <f t="shared" si="2"/>
        <v>3.4246575342465753</v>
      </c>
      <c r="BY7" s="9">
        <v>1</v>
      </c>
      <c r="BZ7" s="9">
        <v>0</v>
      </c>
      <c r="CA7" s="9">
        <v>0</v>
      </c>
      <c r="CB7">
        <v>0</v>
      </c>
      <c r="CC7">
        <v>0</v>
      </c>
      <c r="CD7">
        <f t="shared" si="0"/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183.13406600866301</v>
      </c>
      <c r="CN7">
        <f t="shared" si="1"/>
        <v>-100</v>
      </c>
      <c r="CO7">
        <v>0</v>
      </c>
      <c r="CP7">
        <v>0</v>
      </c>
      <c r="CQ7" t="s">
        <v>1149</v>
      </c>
      <c r="CR7">
        <v>4</v>
      </c>
      <c r="CS7" s="129">
        <v>1</v>
      </c>
      <c r="CT7" s="129">
        <v>3</v>
      </c>
      <c r="CU7" s="130">
        <v>4</v>
      </c>
      <c r="CV7" s="131">
        <v>1</v>
      </c>
      <c r="CW7" s="129">
        <v>8</v>
      </c>
      <c r="CX7" s="129">
        <v>0</v>
      </c>
      <c r="CY7" s="134">
        <v>9</v>
      </c>
      <c r="CZ7" s="136" t="s">
        <v>1429</v>
      </c>
      <c r="DA7" s="129">
        <v>0</v>
      </c>
      <c r="DB7" s="129">
        <v>2</v>
      </c>
    </row>
    <row r="8" spans="1:106">
      <c r="A8" t="s">
        <v>810</v>
      </c>
      <c r="B8" s="1">
        <v>8964.4869999999992</v>
      </c>
      <c r="C8" s="1">
        <v>8413.8860000000004</v>
      </c>
      <c r="D8">
        <v>8419</v>
      </c>
      <c r="E8">
        <v>9253</v>
      </c>
      <c r="F8">
        <v>2750</v>
      </c>
      <c r="G8">
        <v>49</v>
      </c>
      <c r="H8">
        <v>105</v>
      </c>
      <c r="I8">
        <v>6349</v>
      </c>
      <c r="J8">
        <v>56.9</v>
      </c>
      <c r="K8">
        <v>6.5</v>
      </c>
      <c r="L8">
        <v>68.900000000000006</v>
      </c>
      <c r="M8">
        <v>5.9</v>
      </c>
      <c r="N8">
        <v>59.4</v>
      </c>
      <c r="O8">
        <v>5.0999999999999996</v>
      </c>
      <c r="P8">
        <v>56.7</v>
      </c>
      <c r="Q8">
        <v>9.5</v>
      </c>
      <c r="R8">
        <v>68.099999999999994</v>
      </c>
      <c r="S8">
        <v>8</v>
      </c>
      <c r="T8">
        <v>61</v>
      </c>
      <c r="U8">
        <v>8</v>
      </c>
      <c r="V8">
        <v>15133</v>
      </c>
      <c r="W8">
        <v>1852</v>
      </c>
      <c r="X8" s="8">
        <v>12.238155025441088</v>
      </c>
      <c r="Y8">
        <v>1808</v>
      </c>
      <c r="Z8" s="8">
        <v>11.947399722460847</v>
      </c>
      <c r="AA8">
        <v>5073</v>
      </c>
      <c r="AB8" s="8">
        <v>33.522764818608344</v>
      </c>
      <c r="AC8">
        <v>3253</v>
      </c>
      <c r="AD8" s="8">
        <v>21.496068195334701</v>
      </c>
      <c r="AE8">
        <v>792</v>
      </c>
      <c r="AF8" s="8">
        <v>5.2335954536443534</v>
      </c>
      <c r="AG8">
        <v>1931</v>
      </c>
      <c r="AH8">
        <v>15</v>
      </c>
      <c r="AI8">
        <v>45.7</v>
      </c>
      <c r="AJ8">
        <v>34.1</v>
      </c>
      <c r="AK8">
        <v>5.2</v>
      </c>
      <c r="AL8">
        <v>14044</v>
      </c>
      <c r="AM8">
        <v>13.1</v>
      </c>
      <c r="AN8">
        <v>12.2</v>
      </c>
      <c r="AO8">
        <v>36.5</v>
      </c>
      <c r="AP8">
        <v>20.8</v>
      </c>
      <c r="AQ8">
        <v>5.2</v>
      </c>
      <c r="AR8">
        <v>7.9</v>
      </c>
      <c r="AS8">
        <v>4.4000000000000004</v>
      </c>
      <c r="AT8">
        <v>7763</v>
      </c>
      <c r="AU8">
        <v>28.5</v>
      </c>
      <c r="AV8">
        <v>19.399999999999999</v>
      </c>
      <c r="AW8">
        <v>20.399999999999999</v>
      </c>
      <c r="AX8">
        <v>20.399999999999999</v>
      </c>
      <c r="AY8" s="7">
        <v>1</v>
      </c>
      <c r="AZ8" s="7">
        <v>1</v>
      </c>
      <c r="BA8" s="7">
        <v>0</v>
      </c>
      <c r="BB8" s="7">
        <v>0</v>
      </c>
      <c r="BC8" s="7">
        <v>0</v>
      </c>
      <c r="BD8" s="7">
        <v>0</v>
      </c>
      <c r="BE8" s="7" t="s">
        <v>42</v>
      </c>
      <c r="BF8" s="7">
        <v>380</v>
      </c>
      <c r="BG8" s="7">
        <v>0</v>
      </c>
      <c r="BH8" s="7">
        <v>0</v>
      </c>
      <c r="BI8" s="7">
        <v>0</v>
      </c>
      <c r="BJ8" s="7">
        <v>0</v>
      </c>
      <c r="BK8" s="7">
        <v>2</v>
      </c>
      <c r="BL8" s="7">
        <v>2</v>
      </c>
      <c r="BM8" s="7">
        <v>0</v>
      </c>
      <c r="BN8" s="7">
        <v>0</v>
      </c>
      <c r="BO8" s="7">
        <v>0</v>
      </c>
      <c r="BP8" s="7">
        <v>0</v>
      </c>
      <c r="BQ8" s="7" t="s">
        <v>43</v>
      </c>
      <c r="BR8" s="7">
        <v>330</v>
      </c>
      <c r="BS8" s="7">
        <v>0</v>
      </c>
      <c r="BT8" s="7">
        <v>0</v>
      </c>
      <c r="BU8" s="7">
        <v>0</v>
      </c>
      <c r="BV8" s="7">
        <v>0</v>
      </c>
      <c r="BW8">
        <v>73</v>
      </c>
      <c r="BX8">
        <f t="shared" si="2"/>
        <v>8.6708635229837263</v>
      </c>
      <c r="BY8" s="9">
        <v>23</v>
      </c>
      <c r="BZ8" s="9">
        <v>2</v>
      </c>
      <c r="CA8" s="9">
        <v>45</v>
      </c>
      <c r="CB8">
        <v>3</v>
      </c>
      <c r="CC8">
        <v>76</v>
      </c>
      <c r="CD8">
        <f t="shared" si="0"/>
        <v>8.2135523613963048</v>
      </c>
      <c r="CE8">
        <v>28</v>
      </c>
      <c r="CF8">
        <v>10.181818181818182</v>
      </c>
      <c r="CG8">
        <v>2</v>
      </c>
      <c r="CH8">
        <v>40.816326530612244</v>
      </c>
      <c r="CI8">
        <v>45</v>
      </c>
      <c r="CJ8">
        <v>7.0877303512364156</v>
      </c>
      <c r="CK8">
        <v>1</v>
      </c>
      <c r="CL8">
        <v>9.5238095238095255</v>
      </c>
      <c r="CM8">
        <v>0</v>
      </c>
      <c r="CN8">
        <f t="shared" si="1"/>
        <v>-5.2741132457595912</v>
      </c>
      <c r="CO8">
        <v>0</v>
      </c>
      <c r="CP8">
        <v>0</v>
      </c>
      <c r="CQ8" t="s">
        <v>1149</v>
      </c>
      <c r="CR8">
        <v>2</v>
      </c>
      <c r="CS8" s="129">
        <v>19</v>
      </c>
      <c r="CT8" s="129">
        <v>397</v>
      </c>
      <c r="CU8" s="130">
        <v>416</v>
      </c>
      <c r="CV8" s="131">
        <v>33</v>
      </c>
      <c r="CW8" s="129">
        <v>24</v>
      </c>
      <c r="CX8" s="129">
        <v>320</v>
      </c>
      <c r="CY8" s="134">
        <v>377</v>
      </c>
      <c r="CZ8" s="136">
        <v>6</v>
      </c>
      <c r="DA8" s="129">
        <v>0</v>
      </c>
      <c r="DB8" s="129">
        <v>2</v>
      </c>
    </row>
    <row r="9" spans="1:106">
      <c r="A9" t="s">
        <v>811</v>
      </c>
      <c r="B9" s="1">
        <v>5075</v>
      </c>
      <c r="C9" s="1">
        <v>4980.5</v>
      </c>
      <c r="D9">
        <v>4889</v>
      </c>
      <c r="E9">
        <v>5337</v>
      </c>
      <c r="F9">
        <v>2831</v>
      </c>
      <c r="G9">
        <v>555</v>
      </c>
      <c r="H9">
        <v>99</v>
      </c>
      <c r="I9">
        <v>1852</v>
      </c>
      <c r="J9">
        <v>59.6</v>
      </c>
      <c r="K9">
        <v>6.2</v>
      </c>
      <c r="L9">
        <v>75.400000000000006</v>
      </c>
      <c r="M9">
        <v>4.5</v>
      </c>
      <c r="N9">
        <v>67.2</v>
      </c>
      <c r="O9">
        <v>5</v>
      </c>
      <c r="P9">
        <v>62.3</v>
      </c>
      <c r="Q9">
        <v>5.5</v>
      </c>
      <c r="R9">
        <v>77.5</v>
      </c>
      <c r="S9">
        <v>5.4</v>
      </c>
      <c r="T9">
        <v>69.599999999999994</v>
      </c>
      <c r="U9">
        <v>4.9000000000000004</v>
      </c>
      <c r="V9">
        <v>9897</v>
      </c>
      <c r="W9">
        <v>877</v>
      </c>
      <c r="X9" s="8">
        <v>8.8612710922501758</v>
      </c>
      <c r="Y9">
        <v>502</v>
      </c>
      <c r="Z9" s="8">
        <v>5.072244114378095</v>
      </c>
      <c r="AA9">
        <v>2883</v>
      </c>
      <c r="AB9" s="8">
        <v>29.13003940588057</v>
      </c>
      <c r="AC9">
        <v>2741</v>
      </c>
      <c r="AD9" s="8">
        <v>27.695261190259675</v>
      </c>
      <c r="AE9">
        <v>555</v>
      </c>
      <c r="AF9" s="8">
        <v>5.6077599272506822</v>
      </c>
      <c r="AG9">
        <v>1071</v>
      </c>
      <c r="AH9">
        <v>11.6</v>
      </c>
      <c r="AI9">
        <v>48.6</v>
      </c>
      <c r="AJ9">
        <v>33.5</v>
      </c>
      <c r="AK9">
        <v>6.3</v>
      </c>
      <c r="AL9">
        <v>9583</v>
      </c>
      <c r="AM9">
        <v>9.5</v>
      </c>
      <c r="AN9">
        <v>9.1999999999999993</v>
      </c>
      <c r="AO9">
        <v>35.700000000000003</v>
      </c>
      <c r="AP9">
        <v>22.6</v>
      </c>
      <c r="AQ9">
        <v>6.2</v>
      </c>
      <c r="AR9">
        <v>12.4</v>
      </c>
      <c r="AS9">
        <v>4.4000000000000004</v>
      </c>
      <c r="AT9">
        <v>3883</v>
      </c>
      <c r="AU9">
        <v>23.2</v>
      </c>
      <c r="AV9">
        <v>16.8</v>
      </c>
      <c r="AW9">
        <v>12.7</v>
      </c>
      <c r="AX9">
        <v>12.5</v>
      </c>
      <c r="AY9" s="7">
        <v>4</v>
      </c>
      <c r="AZ9" s="7">
        <v>3</v>
      </c>
      <c r="BA9" s="7">
        <v>0</v>
      </c>
      <c r="BB9" s="7">
        <v>0</v>
      </c>
      <c r="BC9" s="7">
        <v>1</v>
      </c>
      <c r="BD9" s="7">
        <v>0</v>
      </c>
      <c r="BE9" s="7" t="s">
        <v>45</v>
      </c>
      <c r="BF9" s="7">
        <v>420</v>
      </c>
      <c r="BG9" s="7">
        <v>0</v>
      </c>
      <c r="BH9" s="7">
        <v>0</v>
      </c>
      <c r="BI9" s="7">
        <v>3320</v>
      </c>
      <c r="BJ9" s="7">
        <v>0</v>
      </c>
      <c r="BK9" s="7">
        <v>8</v>
      </c>
      <c r="BL9" s="7">
        <v>8</v>
      </c>
      <c r="BM9" s="7">
        <v>0</v>
      </c>
      <c r="BN9" s="7">
        <v>0</v>
      </c>
      <c r="BO9" s="7">
        <v>0</v>
      </c>
      <c r="BP9" s="7">
        <v>0</v>
      </c>
      <c r="BQ9" s="7" t="s">
        <v>46</v>
      </c>
      <c r="BR9" s="7">
        <v>3340</v>
      </c>
      <c r="BS9" s="7">
        <v>0</v>
      </c>
      <c r="BT9" s="7">
        <v>0</v>
      </c>
      <c r="BU9" s="7">
        <v>0</v>
      </c>
      <c r="BV9" s="7">
        <v>0</v>
      </c>
      <c r="BW9">
        <v>60</v>
      </c>
      <c r="BX9">
        <f t="shared" si="2"/>
        <v>12.272448353446514</v>
      </c>
      <c r="BY9" s="9">
        <v>31</v>
      </c>
      <c r="BZ9" s="9">
        <v>12</v>
      </c>
      <c r="CA9" s="9">
        <v>15</v>
      </c>
      <c r="CB9">
        <v>2</v>
      </c>
      <c r="CC9">
        <v>32</v>
      </c>
      <c r="CD9">
        <f t="shared" si="0"/>
        <v>5.9958778339891321</v>
      </c>
      <c r="CE9">
        <v>17</v>
      </c>
      <c r="CF9">
        <v>6.0049452490286122</v>
      </c>
      <c r="CG9">
        <v>8</v>
      </c>
      <c r="CH9">
        <v>14.414414414414415</v>
      </c>
      <c r="CI9">
        <v>7</v>
      </c>
      <c r="CJ9">
        <v>3.7796976241900651</v>
      </c>
      <c r="CK9">
        <v>0</v>
      </c>
      <c r="CL9">
        <v>0</v>
      </c>
      <c r="CM9">
        <v>0</v>
      </c>
      <c r="CN9">
        <f t="shared" si="1"/>
        <v>-51.143588782711888</v>
      </c>
      <c r="CO9">
        <v>0</v>
      </c>
      <c r="CP9">
        <v>0</v>
      </c>
      <c r="CQ9" t="s">
        <v>1149</v>
      </c>
      <c r="CR9">
        <v>2</v>
      </c>
      <c r="CS9" s="129">
        <v>10</v>
      </c>
      <c r="CT9" s="129">
        <v>150</v>
      </c>
      <c r="CU9" s="130">
        <v>160</v>
      </c>
      <c r="CV9" s="131">
        <v>15</v>
      </c>
      <c r="CW9" s="129">
        <v>113</v>
      </c>
      <c r="CX9" s="129">
        <v>0</v>
      </c>
      <c r="CY9" s="134">
        <v>128</v>
      </c>
      <c r="CZ9" s="136">
        <v>4</v>
      </c>
      <c r="DA9" s="129">
        <v>0</v>
      </c>
      <c r="DB9" s="129">
        <v>2</v>
      </c>
    </row>
    <row r="10" spans="1:106">
      <c r="A10" t="s">
        <v>812</v>
      </c>
      <c r="B10" s="1">
        <v>1349.5619999999999</v>
      </c>
      <c r="C10" s="1">
        <v>1297.2</v>
      </c>
      <c r="D10">
        <v>1308</v>
      </c>
      <c r="E10">
        <v>1276</v>
      </c>
      <c r="F10">
        <v>315</v>
      </c>
      <c r="G10">
        <v>7</v>
      </c>
      <c r="H10">
        <v>16</v>
      </c>
      <c r="I10">
        <v>938</v>
      </c>
      <c r="J10">
        <v>62.6</v>
      </c>
      <c r="K10">
        <v>4.3</v>
      </c>
      <c r="L10">
        <v>75.599999999999994</v>
      </c>
      <c r="M10">
        <v>4.0999999999999996</v>
      </c>
      <c r="N10">
        <v>66.900000000000006</v>
      </c>
      <c r="O10">
        <v>1.6</v>
      </c>
      <c r="P10">
        <v>59.7</v>
      </c>
      <c r="Q10">
        <v>4</v>
      </c>
      <c r="R10">
        <v>72.2</v>
      </c>
      <c r="S10">
        <v>3.3</v>
      </c>
      <c r="T10">
        <v>63.6</v>
      </c>
      <c r="U10">
        <v>3.3</v>
      </c>
      <c r="V10">
        <v>2139</v>
      </c>
      <c r="W10">
        <v>397</v>
      </c>
      <c r="X10" s="8">
        <v>18.560074801309025</v>
      </c>
      <c r="Y10">
        <v>247</v>
      </c>
      <c r="Z10" s="8">
        <v>11.547452080411407</v>
      </c>
      <c r="AA10">
        <v>738</v>
      </c>
      <c r="AB10" s="8">
        <v>34.502103786816271</v>
      </c>
      <c r="AC10">
        <v>451</v>
      </c>
      <c r="AD10" s="8">
        <v>21.084618980832165</v>
      </c>
      <c r="AE10">
        <v>63</v>
      </c>
      <c r="AF10" s="8">
        <v>2.9453015427769986</v>
      </c>
      <c r="AG10">
        <v>364</v>
      </c>
      <c r="AH10">
        <v>9.1</v>
      </c>
      <c r="AI10">
        <v>67.3</v>
      </c>
      <c r="AJ10">
        <v>23.6</v>
      </c>
      <c r="AK10">
        <v>0</v>
      </c>
      <c r="AL10">
        <v>1989</v>
      </c>
      <c r="AM10">
        <v>9.9</v>
      </c>
      <c r="AN10">
        <v>17.600000000000001</v>
      </c>
      <c r="AO10">
        <v>28.2</v>
      </c>
      <c r="AP10">
        <v>19.899999999999999</v>
      </c>
      <c r="AQ10">
        <v>9.5</v>
      </c>
      <c r="AR10">
        <v>10.3</v>
      </c>
      <c r="AS10">
        <v>4.5999999999999996</v>
      </c>
      <c r="AT10">
        <v>1712</v>
      </c>
      <c r="AU10">
        <v>45.3</v>
      </c>
      <c r="AV10">
        <v>31.8</v>
      </c>
      <c r="AW10">
        <v>15.8</v>
      </c>
      <c r="AX10">
        <v>18.8</v>
      </c>
      <c r="AY10" s="7">
        <v>1</v>
      </c>
      <c r="AZ10" s="7">
        <v>1</v>
      </c>
      <c r="BA10" s="7">
        <v>0</v>
      </c>
      <c r="BB10" s="7">
        <v>0</v>
      </c>
      <c r="BC10" s="7">
        <v>0</v>
      </c>
      <c r="BD10" s="7">
        <v>0</v>
      </c>
      <c r="BE10" s="7" t="s">
        <v>48</v>
      </c>
      <c r="BF10" s="7">
        <v>140</v>
      </c>
      <c r="BG10" s="7">
        <v>0</v>
      </c>
      <c r="BH10" s="7">
        <v>0</v>
      </c>
      <c r="BI10" s="7">
        <v>0</v>
      </c>
      <c r="BJ10" s="7">
        <v>0</v>
      </c>
      <c r="BK10" s="7">
        <v>1</v>
      </c>
      <c r="BL10" s="7">
        <v>1</v>
      </c>
      <c r="BM10" s="7">
        <v>0</v>
      </c>
      <c r="BN10" s="7">
        <v>0</v>
      </c>
      <c r="BO10" s="7">
        <v>0</v>
      </c>
      <c r="BP10" s="7">
        <v>0</v>
      </c>
      <c r="BQ10" s="7" t="s">
        <v>49</v>
      </c>
      <c r="BR10" s="7">
        <v>160</v>
      </c>
      <c r="BS10" s="7">
        <v>0</v>
      </c>
      <c r="BT10" s="7">
        <v>0</v>
      </c>
      <c r="BU10" s="7">
        <v>0</v>
      </c>
      <c r="BV10" s="7">
        <v>0</v>
      </c>
      <c r="BW10">
        <v>4</v>
      </c>
      <c r="BX10">
        <f t="shared" si="2"/>
        <v>3.0581039755351682</v>
      </c>
      <c r="BY10" s="9">
        <v>2</v>
      </c>
      <c r="BZ10" s="9">
        <v>0</v>
      </c>
      <c r="CA10" s="9">
        <v>2</v>
      </c>
      <c r="CB10">
        <v>0</v>
      </c>
      <c r="CC10">
        <v>4</v>
      </c>
      <c r="CD10">
        <f t="shared" si="0"/>
        <v>3.134796238244514</v>
      </c>
      <c r="CE10">
        <v>2</v>
      </c>
      <c r="CF10">
        <v>6.3492063492063489</v>
      </c>
      <c r="CG10">
        <v>0</v>
      </c>
      <c r="CH10">
        <v>0</v>
      </c>
      <c r="CI10">
        <v>1</v>
      </c>
      <c r="CJ10">
        <v>1.0660980810234542</v>
      </c>
      <c r="CK10">
        <v>1</v>
      </c>
      <c r="CL10">
        <v>62.5</v>
      </c>
      <c r="CM10">
        <v>202.10464389288001</v>
      </c>
      <c r="CN10">
        <f t="shared" si="1"/>
        <v>2.5078369905956079</v>
      </c>
      <c r="CO10">
        <v>0</v>
      </c>
      <c r="CP10">
        <v>0</v>
      </c>
      <c r="CQ10" t="s">
        <v>1149</v>
      </c>
      <c r="CR10">
        <v>3</v>
      </c>
      <c r="CS10" s="129">
        <v>6</v>
      </c>
      <c r="CT10" s="129">
        <v>63</v>
      </c>
      <c r="CU10" s="130">
        <v>69</v>
      </c>
      <c r="CV10" s="131">
        <v>6</v>
      </c>
      <c r="CW10" s="129">
        <v>76</v>
      </c>
      <c r="CX10" s="129">
        <v>0</v>
      </c>
      <c r="CY10" s="134">
        <v>82</v>
      </c>
      <c r="CZ10" s="136" t="s">
        <v>1429</v>
      </c>
      <c r="DA10" s="129">
        <v>0</v>
      </c>
      <c r="DB10" s="129">
        <v>0</v>
      </c>
    </row>
    <row r="11" spans="1:106">
      <c r="A11" t="s">
        <v>813</v>
      </c>
      <c r="B11" s="1">
        <v>2862.4749999999999</v>
      </c>
      <c r="C11" s="1">
        <v>2920.9399999999996</v>
      </c>
      <c r="D11">
        <v>2863</v>
      </c>
      <c r="E11">
        <v>2777</v>
      </c>
      <c r="F11">
        <v>2011</v>
      </c>
      <c r="G11">
        <v>14</v>
      </c>
      <c r="H11">
        <v>69</v>
      </c>
      <c r="I11">
        <v>683</v>
      </c>
      <c r="J11">
        <v>51.4</v>
      </c>
      <c r="K11">
        <v>4.8</v>
      </c>
      <c r="L11">
        <v>69.599999999999994</v>
      </c>
      <c r="M11">
        <v>4</v>
      </c>
      <c r="N11">
        <v>64.599999999999994</v>
      </c>
      <c r="O11">
        <v>4.7</v>
      </c>
      <c r="P11">
        <v>53.2</v>
      </c>
      <c r="Q11">
        <v>4.9000000000000004</v>
      </c>
      <c r="R11">
        <v>67.5</v>
      </c>
      <c r="S11">
        <v>4.5</v>
      </c>
      <c r="T11">
        <v>62.7</v>
      </c>
      <c r="U11">
        <v>2.2999999999999998</v>
      </c>
      <c r="V11">
        <v>8020</v>
      </c>
      <c r="W11">
        <v>287</v>
      </c>
      <c r="X11" s="8">
        <v>3.5785536159600997</v>
      </c>
      <c r="Y11">
        <v>680</v>
      </c>
      <c r="Z11" s="8">
        <v>8.4788029925187036</v>
      </c>
      <c r="AA11">
        <v>2474</v>
      </c>
      <c r="AB11" s="8">
        <v>30.847880299251873</v>
      </c>
      <c r="AC11">
        <v>2113</v>
      </c>
      <c r="AD11" s="8">
        <v>26.346633416458854</v>
      </c>
      <c r="AE11">
        <v>489</v>
      </c>
      <c r="AF11" s="8">
        <v>6.0972568578553616</v>
      </c>
      <c r="AG11">
        <v>477</v>
      </c>
      <c r="AH11">
        <v>24.7</v>
      </c>
      <c r="AI11">
        <v>39.200000000000003</v>
      </c>
      <c r="AJ11">
        <v>36.1</v>
      </c>
      <c r="AK11">
        <v>0</v>
      </c>
      <c r="AL11">
        <v>7671</v>
      </c>
      <c r="AM11">
        <v>3.9</v>
      </c>
      <c r="AN11">
        <v>6</v>
      </c>
      <c r="AO11">
        <v>33.200000000000003</v>
      </c>
      <c r="AP11">
        <v>25.8</v>
      </c>
      <c r="AQ11">
        <v>8.1</v>
      </c>
      <c r="AR11">
        <v>16.399999999999999</v>
      </c>
      <c r="AS11">
        <v>6.5</v>
      </c>
      <c r="AT11">
        <v>3057</v>
      </c>
      <c r="AU11">
        <v>25.7</v>
      </c>
      <c r="AV11">
        <v>16.7</v>
      </c>
      <c r="AW11">
        <v>13.3</v>
      </c>
      <c r="AX11">
        <v>16.5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 t="s">
        <v>30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 t="s">
        <v>30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>
        <v>27</v>
      </c>
      <c r="BX11">
        <f t="shared" si="2"/>
        <v>9.4306671323786233</v>
      </c>
      <c r="BY11" s="9">
        <v>19</v>
      </c>
      <c r="BZ11" s="9">
        <v>0</v>
      </c>
      <c r="CA11" s="9">
        <v>7</v>
      </c>
      <c r="CB11">
        <v>1</v>
      </c>
      <c r="CC11">
        <v>18</v>
      </c>
      <c r="CD11">
        <f t="shared" si="0"/>
        <v>6.4818149081742886</v>
      </c>
      <c r="CE11">
        <v>11</v>
      </c>
      <c r="CF11">
        <v>5.4699154649428152</v>
      </c>
      <c r="CG11">
        <v>0</v>
      </c>
      <c r="CH11">
        <v>0</v>
      </c>
      <c r="CI11">
        <v>7</v>
      </c>
      <c r="CJ11">
        <v>10.248901903367496</v>
      </c>
      <c r="CK11">
        <v>0</v>
      </c>
      <c r="CL11">
        <v>0</v>
      </c>
      <c r="CM11">
        <v>0</v>
      </c>
      <c r="CN11">
        <f t="shared" si="1"/>
        <v>-31.268755251470409</v>
      </c>
      <c r="CO11">
        <v>0</v>
      </c>
      <c r="CP11">
        <v>0</v>
      </c>
      <c r="CQ11" t="s">
        <v>1149</v>
      </c>
      <c r="CR11">
        <v>2</v>
      </c>
      <c r="CS11" s="129">
        <v>3</v>
      </c>
      <c r="CT11" s="129">
        <v>69</v>
      </c>
      <c r="CU11" s="130">
        <v>72</v>
      </c>
      <c r="CV11" s="131">
        <v>4</v>
      </c>
      <c r="CW11" s="129">
        <v>75</v>
      </c>
      <c r="CX11" s="129">
        <v>0</v>
      </c>
      <c r="CY11" s="134">
        <v>79</v>
      </c>
      <c r="CZ11" s="136">
        <v>6</v>
      </c>
      <c r="DA11" s="129">
        <v>0</v>
      </c>
      <c r="DB11" s="129">
        <v>2</v>
      </c>
    </row>
    <row r="12" spans="1:106">
      <c r="A12" t="s">
        <v>814</v>
      </c>
      <c r="B12" s="1">
        <v>13509.845999999998</v>
      </c>
      <c r="C12" s="1">
        <v>13395.941000000001</v>
      </c>
      <c r="D12">
        <v>13154</v>
      </c>
      <c r="E12">
        <v>14883</v>
      </c>
      <c r="F12">
        <v>6599</v>
      </c>
      <c r="G12">
        <v>1010</v>
      </c>
      <c r="H12">
        <v>439</v>
      </c>
      <c r="I12">
        <v>6835</v>
      </c>
      <c r="J12">
        <v>54.6</v>
      </c>
      <c r="K12">
        <v>9.8000000000000007</v>
      </c>
      <c r="L12">
        <v>65</v>
      </c>
      <c r="M12">
        <v>9.1999999999999993</v>
      </c>
      <c r="N12">
        <v>61.9</v>
      </c>
      <c r="O12">
        <v>7</v>
      </c>
      <c r="P12">
        <v>60.2</v>
      </c>
      <c r="Q12">
        <v>6.5</v>
      </c>
      <c r="R12">
        <v>71</v>
      </c>
      <c r="S12">
        <v>5.8</v>
      </c>
      <c r="T12">
        <v>66</v>
      </c>
      <c r="U12">
        <v>6.3</v>
      </c>
      <c r="V12">
        <v>25121</v>
      </c>
      <c r="W12">
        <v>2213</v>
      </c>
      <c r="X12" s="8">
        <v>8.809362684606505</v>
      </c>
      <c r="Y12">
        <v>2109</v>
      </c>
      <c r="Z12" s="8">
        <v>8.3953664264957606</v>
      </c>
      <c r="AA12">
        <v>7205</v>
      </c>
      <c r="AB12" s="8">
        <v>28.681183073922217</v>
      </c>
      <c r="AC12">
        <v>6838</v>
      </c>
      <c r="AD12" s="8">
        <v>27.220253970781418</v>
      </c>
      <c r="AE12">
        <v>1481</v>
      </c>
      <c r="AF12" s="8">
        <v>5.8954659448270368</v>
      </c>
      <c r="AG12">
        <v>2479</v>
      </c>
      <c r="AH12">
        <v>15.1</v>
      </c>
      <c r="AI12">
        <v>45.3</v>
      </c>
      <c r="AJ12">
        <v>33.1</v>
      </c>
      <c r="AK12">
        <v>6.6</v>
      </c>
      <c r="AL12">
        <v>23594</v>
      </c>
      <c r="AM12">
        <v>8.3000000000000007</v>
      </c>
      <c r="AN12">
        <v>10.3</v>
      </c>
      <c r="AO12">
        <v>32.799999999999997</v>
      </c>
      <c r="AP12">
        <v>23.2</v>
      </c>
      <c r="AQ12">
        <v>6.6</v>
      </c>
      <c r="AR12">
        <v>12.6</v>
      </c>
      <c r="AS12">
        <v>6</v>
      </c>
      <c r="AT12">
        <v>11621</v>
      </c>
      <c r="AU12">
        <v>25.5</v>
      </c>
      <c r="AV12">
        <v>19.7</v>
      </c>
      <c r="AW12">
        <v>12.7</v>
      </c>
      <c r="AX12">
        <v>15.5</v>
      </c>
      <c r="AY12" s="7">
        <v>1</v>
      </c>
      <c r="AZ12" s="7">
        <v>0</v>
      </c>
      <c r="BA12" s="7">
        <v>0</v>
      </c>
      <c r="BB12" s="7">
        <v>0</v>
      </c>
      <c r="BC12" s="7">
        <v>0</v>
      </c>
      <c r="BD12" s="7">
        <v>1</v>
      </c>
      <c r="BE12" s="7" t="s">
        <v>52</v>
      </c>
      <c r="BF12" s="7">
        <v>0</v>
      </c>
      <c r="BG12" s="7">
        <v>0</v>
      </c>
      <c r="BH12" s="7">
        <v>0</v>
      </c>
      <c r="BI12" s="7">
        <v>0</v>
      </c>
      <c r="BJ12" s="7">
        <v>490</v>
      </c>
      <c r="BK12" s="7">
        <v>2</v>
      </c>
      <c r="BL12" s="7">
        <v>2</v>
      </c>
      <c r="BM12" s="7">
        <v>0</v>
      </c>
      <c r="BN12" s="7">
        <v>0</v>
      </c>
      <c r="BO12" s="7">
        <v>0</v>
      </c>
      <c r="BP12" s="7">
        <v>0</v>
      </c>
      <c r="BQ12" s="7" t="s">
        <v>53</v>
      </c>
      <c r="BR12" s="7">
        <v>770</v>
      </c>
      <c r="BS12" s="7">
        <v>0</v>
      </c>
      <c r="BT12" s="7">
        <v>0</v>
      </c>
      <c r="BU12" s="7">
        <v>0</v>
      </c>
      <c r="BV12" s="7">
        <v>0</v>
      </c>
      <c r="BW12">
        <v>115</v>
      </c>
      <c r="BX12">
        <f t="shared" si="2"/>
        <v>8.7425878059905724</v>
      </c>
      <c r="BY12" s="9">
        <v>55</v>
      </c>
      <c r="BZ12" s="9">
        <v>17</v>
      </c>
      <c r="CA12" s="9">
        <v>40</v>
      </c>
      <c r="CB12">
        <v>3</v>
      </c>
      <c r="CC12">
        <v>105</v>
      </c>
      <c r="CD12">
        <f t="shared" si="0"/>
        <v>7.0550292279782303</v>
      </c>
      <c r="CE12">
        <v>36</v>
      </c>
      <c r="CF12">
        <v>5.4553720260645546</v>
      </c>
      <c r="CG12">
        <v>8</v>
      </c>
      <c r="CH12">
        <v>7.9207920792079207</v>
      </c>
      <c r="CI12">
        <v>52</v>
      </c>
      <c r="CJ12">
        <v>7.6079005120702261</v>
      </c>
      <c r="CK12">
        <v>9</v>
      </c>
      <c r="CL12">
        <v>20.501138952164009</v>
      </c>
      <c r="CM12">
        <v>0</v>
      </c>
      <c r="CN12">
        <f t="shared" si="1"/>
        <v>-19.302735247977694</v>
      </c>
      <c r="CO12">
        <v>0</v>
      </c>
      <c r="CP12">
        <v>0</v>
      </c>
      <c r="CQ12" t="s">
        <v>1149</v>
      </c>
      <c r="CR12">
        <v>3</v>
      </c>
      <c r="CS12" s="129">
        <v>10</v>
      </c>
      <c r="CT12" s="129">
        <v>413</v>
      </c>
      <c r="CU12" s="130">
        <v>423</v>
      </c>
      <c r="CV12" s="131">
        <v>31</v>
      </c>
      <c r="CW12" s="129">
        <v>14</v>
      </c>
      <c r="CX12" s="129">
        <v>330</v>
      </c>
      <c r="CY12" s="134">
        <v>375</v>
      </c>
      <c r="CZ12" s="136">
        <v>5</v>
      </c>
      <c r="DA12" s="129">
        <v>0</v>
      </c>
      <c r="DB12" s="129">
        <v>2</v>
      </c>
    </row>
    <row r="13" spans="1:106">
      <c r="A13" t="s">
        <v>815</v>
      </c>
      <c r="B13" s="1">
        <v>547.72199999999998</v>
      </c>
      <c r="C13" s="1">
        <v>617.14</v>
      </c>
      <c r="D13">
        <v>574</v>
      </c>
      <c r="E13">
        <v>556</v>
      </c>
      <c r="F13">
        <v>437</v>
      </c>
      <c r="G13">
        <v>8</v>
      </c>
      <c r="H13">
        <v>1</v>
      </c>
      <c r="I13">
        <v>110</v>
      </c>
      <c r="J13">
        <v>49.7</v>
      </c>
      <c r="K13">
        <v>1.4</v>
      </c>
      <c r="L13">
        <v>69</v>
      </c>
      <c r="M13">
        <v>1.6</v>
      </c>
      <c r="N13">
        <v>55.8</v>
      </c>
      <c r="O13">
        <v>0</v>
      </c>
      <c r="P13">
        <v>51.4</v>
      </c>
      <c r="Q13">
        <v>6.7</v>
      </c>
      <c r="R13">
        <v>67.7</v>
      </c>
      <c r="S13">
        <v>4.5999999999999996</v>
      </c>
      <c r="T13">
        <v>56.5</v>
      </c>
      <c r="U13">
        <v>7.4</v>
      </c>
      <c r="V13">
        <v>1397</v>
      </c>
      <c r="W13">
        <v>49</v>
      </c>
      <c r="X13" s="8">
        <v>3.5075161059413031</v>
      </c>
      <c r="Y13">
        <v>97</v>
      </c>
      <c r="Z13" s="8">
        <v>6.9434502505368645</v>
      </c>
      <c r="AA13">
        <v>469</v>
      </c>
      <c r="AB13" s="8">
        <v>33.571939871152466</v>
      </c>
      <c r="AC13">
        <v>286</v>
      </c>
      <c r="AD13" s="8">
        <v>20.472440944881889</v>
      </c>
      <c r="AE13">
        <v>109</v>
      </c>
      <c r="AF13" s="8">
        <v>7.8024337866857554</v>
      </c>
      <c r="AG13">
        <v>116</v>
      </c>
      <c r="AH13">
        <v>0</v>
      </c>
      <c r="AI13">
        <v>86.2</v>
      </c>
      <c r="AJ13">
        <v>13.8</v>
      </c>
      <c r="AK13">
        <v>0</v>
      </c>
      <c r="AL13">
        <v>1419</v>
      </c>
      <c r="AM13">
        <v>2.2999999999999998</v>
      </c>
      <c r="AN13">
        <v>13.2</v>
      </c>
      <c r="AO13">
        <v>36.200000000000003</v>
      </c>
      <c r="AP13">
        <v>20.2</v>
      </c>
      <c r="AQ13">
        <v>5.5</v>
      </c>
      <c r="AR13">
        <v>17.5</v>
      </c>
      <c r="AS13">
        <v>5.2</v>
      </c>
      <c r="AT13">
        <v>559</v>
      </c>
      <c r="AU13">
        <v>28.2</v>
      </c>
      <c r="AV13">
        <v>15.3</v>
      </c>
      <c r="AW13">
        <v>17.399999999999999</v>
      </c>
      <c r="AX13">
        <v>19.3</v>
      </c>
      <c r="AY13" s="7">
        <v>1</v>
      </c>
      <c r="AZ13" s="7">
        <v>0</v>
      </c>
      <c r="BA13" s="7">
        <v>0</v>
      </c>
      <c r="BB13" s="7">
        <v>1</v>
      </c>
      <c r="BC13" s="7">
        <v>0</v>
      </c>
      <c r="BD13" s="7">
        <v>0</v>
      </c>
      <c r="BE13" s="7" t="s">
        <v>55</v>
      </c>
      <c r="BF13" s="7">
        <v>0</v>
      </c>
      <c r="BG13" s="7">
        <v>0</v>
      </c>
      <c r="BH13" s="7">
        <v>110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 t="s">
        <v>30</v>
      </c>
      <c r="BR13" s="7">
        <v>0</v>
      </c>
      <c r="BS13" s="7">
        <v>0</v>
      </c>
      <c r="BT13" s="7">
        <v>0</v>
      </c>
      <c r="BU13" s="7">
        <v>0</v>
      </c>
      <c r="BV13" s="7">
        <v>0</v>
      </c>
      <c r="BW13">
        <v>3</v>
      </c>
      <c r="BX13">
        <f t="shared" si="2"/>
        <v>5.2264808362369344</v>
      </c>
      <c r="BY13" s="9">
        <v>2</v>
      </c>
      <c r="BZ13" s="9">
        <v>0</v>
      </c>
      <c r="CA13" s="9">
        <v>1</v>
      </c>
      <c r="CB13">
        <v>0</v>
      </c>
      <c r="CC13">
        <v>3</v>
      </c>
      <c r="CD13">
        <f t="shared" si="0"/>
        <v>5.3956834532374103</v>
      </c>
      <c r="CE13">
        <v>3</v>
      </c>
      <c r="CF13">
        <v>6.864988558352402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43.277326797458002</v>
      </c>
      <c r="CN13">
        <f t="shared" si="1"/>
        <v>3.2374100719424383</v>
      </c>
      <c r="CO13">
        <v>0</v>
      </c>
      <c r="CP13">
        <v>0</v>
      </c>
      <c r="CQ13" t="s">
        <v>1149</v>
      </c>
      <c r="CR13">
        <v>3</v>
      </c>
      <c r="CS13" s="129">
        <v>3</v>
      </c>
      <c r="CT13" s="129">
        <v>20</v>
      </c>
      <c r="CU13" s="130">
        <v>23</v>
      </c>
      <c r="CV13" s="131">
        <v>2</v>
      </c>
      <c r="CW13" s="129">
        <v>28</v>
      </c>
      <c r="CX13" s="129">
        <v>0</v>
      </c>
      <c r="CY13" s="134">
        <v>30</v>
      </c>
      <c r="CZ13" s="136">
        <v>2</v>
      </c>
      <c r="DA13" s="129">
        <v>0</v>
      </c>
      <c r="DB13" s="129">
        <v>0</v>
      </c>
    </row>
    <row r="14" spans="1:106">
      <c r="A14" t="s">
        <v>1187</v>
      </c>
      <c r="B14" s="1">
        <v>4864.3119999999999</v>
      </c>
      <c r="C14" s="1">
        <v>4774.3850000000002</v>
      </c>
      <c r="D14">
        <v>4728</v>
      </c>
      <c r="E14">
        <v>4814</v>
      </c>
      <c r="F14">
        <v>1287</v>
      </c>
      <c r="G14">
        <v>77</v>
      </c>
      <c r="H14">
        <v>90</v>
      </c>
      <c r="I14">
        <v>3360</v>
      </c>
      <c r="J14">
        <v>39.299999999999997</v>
      </c>
      <c r="K14">
        <v>7</v>
      </c>
      <c r="L14">
        <v>44.9</v>
      </c>
      <c r="M14">
        <v>7.2</v>
      </c>
      <c r="N14">
        <v>62.5</v>
      </c>
      <c r="O14">
        <v>6.6</v>
      </c>
      <c r="P14">
        <v>34</v>
      </c>
      <c r="Q14">
        <v>9</v>
      </c>
      <c r="R14">
        <v>38.4</v>
      </c>
      <c r="S14">
        <v>6.7</v>
      </c>
      <c r="T14">
        <v>56.9</v>
      </c>
      <c r="U14">
        <v>8.1999999999999993</v>
      </c>
      <c r="V14">
        <v>8203</v>
      </c>
      <c r="W14">
        <v>1087</v>
      </c>
      <c r="X14" s="8">
        <v>13.251249542850177</v>
      </c>
      <c r="Y14">
        <v>1171</v>
      </c>
      <c r="Z14" s="8">
        <v>14.275265146897475</v>
      </c>
      <c r="AA14">
        <v>2137</v>
      </c>
      <c r="AB14" s="8">
        <v>26.051444593441424</v>
      </c>
      <c r="AC14">
        <v>2099</v>
      </c>
      <c r="AD14" s="8">
        <v>25.588199439229548</v>
      </c>
      <c r="AE14">
        <v>337</v>
      </c>
      <c r="AF14" s="8">
        <v>4.1082530781421429</v>
      </c>
      <c r="AG14">
        <v>1217</v>
      </c>
      <c r="AH14">
        <v>12.1</v>
      </c>
      <c r="AI14">
        <v>42.5</v>
      </c>
      <c r="AJ14">
        <v>44.3</v>
      </c>
      <c r="AK14">
        <v>1.2</v>
      </c>
      <c r="AL14">
        <v>7893</v>
      </c>
      <c r="AM14">
        <v>16.399999999999999</v>
      </c>
      <c r="AN14">
        <v>13</v>
      </c>
      <c r="AO14">
        <v>22</v>
      </c>
      <c r="AP14">
        <v>28.5</v>
      </c>
      <c r="AQ14">
        <v>8</v>
      </c>
      <c r="AR14">
        <v>6.9</v>
      </c>
      <c r="AS14">
        <v>5.4</v>
      </c>
      <c r="AT14">
        <v>4964</v>
      </c>
      <c r="AU14">
        <v>33.6</v>
      </c>
      <c r="AV14">
        <v>25.1</v>
      </c>
      <c r="AW14">
        <v>23.4</v>
      </c>
      <c r="AX14">
        <v>27.3</v>
      </c>
      <c r="AY14" s="7">
        <v>2</v>
      </c>
      <c r="AZ14" s="7">
        <v>0</v>
      </c>
      <c r="BA14" s="7">
        <v>1</v>
      </c>
      <c r="BB14" s="7">
        <v>0</v>
      </c>
      <c r="BC14" s="7">
        <v>0</v>
      </c>
      <c r="BD14" s="7">
        <v>1</v>
      </c>
      <c r="BE14" s="7" t="s">
        <v>57</v>
      </c>
      <c r="BF14" s="7">
        <v>0</v>
      </c>
      <c r="BG14" s="7">
        <v>20</v>
      </c>
      <c r="BH14" s="7">
        <v>0</v>
      </c>
      <c r="BI14" s="7">
        <v>0</v>
      </c>
      <c r="BJ14" s="7">
        <v>1400</v>
      </c>
      <c r="BK14" s="7">
        <v>2</v>
      </c>
      <c r="BL14" s="7">
        <v>1</v>
      </c>
      <c r="BM14" s="7">
        <v>0</v>
      </c>
      <c r="BN14" s="7">
        <v>0</v>
      </c>
      <c r="BO14" s="7">
        <v>0</v>
      </c>
      <c r="BP14" s="7">
        <v>1</v>
      </c>
      <c r="BQ14" s="7" t="s">
        <v>58</v>
      </c>
      <c r="BR14" s="7">
        <v>90</v>
      </c>
      <c r="BS14" s="7">
        <v>0</v>
      </c>
      <c r="BT14" s="7">
        <v>0</v>
      </c>
      <c r="BU14" s="7">
        <v>0</v>
      </c>
      <c r="BV14" s="7">
        <v>2040</v>
      </c>
      <c r="BW14">
        <v>44</v>
      </c>
      <c r="BX14">
        <f t="shared" si="2"/>
        <v>9.3062605752961076</v>
      </c>
      <c r="BY14" s="9">
        <v>13</v>
      </c>
      <c r="BZ14" s="9">
        <v>1</v>
      </c>
      <c r="CA14" s="9">
        <v>30</v>
      </c>
      <c r="CB14">
        <v>0</v>
      </c>
      <c r="CC14">
        <v>46</v>
      </c>
      <c r="CD14">
        <f t="shared" si="0"/>
        <v>9.5554632322393029</v>
      </c>
      <c r="CE14">
        <v>12</v>
      </c>
      <c r="CF14">
        <v>9.3240093240093245</v>
      </c>
      <c r="CG14">
        <v>3</v>
      </c>
      <c r="CH14">
        <v>38.961038961038959</v>
      </c>
      <c r="CI14">
        <v>30</v>
      </c>
      <c r="CJ14">
        <v>8.9285714285714288</v>
      </c>
      <c r="CK14">
        <v>1</v>
      </c>
      <c r="CL14">
        <v>11.111111111111111</v>
      </c>
      <c r="CM14">
        <v>32.847692512319497</v>
      </c>
      <c r="CN14">
        <f t="shared" si="1"/>
        <v>2.6777958227896081</v>
      </c>
      <c r="CO14">
        <v>0</v>
      </c>
      <c r="CP14">
        <v>0</v>
      </c>
      <c r="CQ14" t="s">
        <v>1149</v>
      </c>
      <c r="CR14">
        <v>3</v>
      </c>
      <c r="CS14" s="129">
        <v>12</v>
      </c>
      <c r="CT14" s="129">
        <v>232</v>
      </c>
      <c r="CU14" s="130">
        <v>244</v>
      </c>
      <c r="CV14" s="131">
        <v>16</v>
      </c>
      <c r="CW14" s="129">
        <v>12</v>
      </c>
      <c r="CX14" s="129">
        <v>239</v>
      </c>
      <c r="CY14" s="134">
        <v>267</v>
      </c>
      <c r="CZ14" s="136">
        <v>8</v>
      </c>
      <c r="DA14" s="129">
        <v>0</v>
      </c>
      <c r="DB14" s="129">
        <v>1</v>
      </c>
    </row>
    <row r="15" spans="1:106">
      <c r="A15" t="s">
        <v>816</v>
      </c>
      <c r="B15" s="1">
        <v>73174.527999999991</v>
      </c>
      <c r="C15" s="1">
        <v>68244.22</v>
      </c>
      <c r="D15">
        <v>71330</v>
      </c>
      <c r="E15">
        <v>74920</v>
      </c>
      <c r="F15">
        <v>33362</v>
      </c>
      <c r="G15">
        <v>15812</v>
      </c>
      <c r="H15">
        <v>6804</v>
      </c>
      <c r="I15">
        <v>18942</v>
      </c>
      <c r="J15">
        <v>52.5</v>
      </c>
      <c r="K15">
        <v>9.5</v>
      </c>
      <c r="L15">
        <v>60.7</v>
      </c>
      <c r="M15">
        <v>8.8000000000000007</v>
      </c>
      <c r="N15">
        <v>59.6</v>
      </c>
      <c r="O15">
        <v>9.6</v>
      </c>
      <c r="P15">
        <v>52.3</v>
      </c>
      <c r="Q15">
        <v>7.6</v>
      </c>
      <c r="R15">
        <v>59.7</v>
      </c>
      <c r="S15">
        <v>6.8</v>
      </c>
      <c r="T15">
        <v>60.1</v>
      </c>
      <c r="U15">
        <v>7.3</v>
      </c>
      <c r="V15">
        <v>100257</v>
      </c>
      <c r="W15">
        <v>4842</v>
      </c>
      <c r="X15" s="8">
        <v>4.8295879589455106</v>
      </c>
      <c r="Y15">
        <v>6102</v>
      </c>
      <c r="Z15" s="8">
        <v>6.0863580597863489</v>
      </c>
      <c r="AA15">
        <v>27591</v>
      </c>
      <c r="AB15" s="8">
        <v>27.520272898650468</v>
      </c>
      <c r="AC15">
        <v>27243</v>
      </c>
      <c r="AD15" s="8">
        <v>27.173164966037284</v>
      </c>
      <c r="AE15">
        <v>8135</v>
      </c>
      <c r="AF15" s="8">
        <v>8.1141466431271638</v>
      </c>
      <c r="AG15">
        <v>18190</v>
      </c>
      <c r="AH15">
        <v>10.5</v>
      </c>
      <c r="AI15">
        <v>35.700000000000003</v>
      </c>
      <c r="AJ15">
        <v>47.6</v>
      </c>
      <c r="AK15">
        <v>6.2</v>
      </c>
      <c r="AL15">
        <v>89285</v>
      </c>
      <c r="AM15">
        <v>4.8</v>
      </c>
      <c r="AN15">
        <v>7.6</v>
      </c>
      <c r="AO15">
        <v>28.7</v>
      </c>
      <c r="AP15">
        <v>27.4</v>
      </c>
      <c r="AQ15">
        <v>10.6</v>
      </c>
      <c r="AR15">
        <v>14.5</v>
      </c>
      <c r="AS15">
        <v>6.4</v>
      </c>
      <c r="AT15">
        <v>35829</v>
      </c>
      <c r="AU15">
        <v>19.600000000000001</v>
      </c>
      <c r="AV15">
        <v>13.3</v>
      </c>
      <c r="AW15">
        <v>15.9</v>
      </c>
      <c r="AX15">
        <v>13.2</v>
      </c>
      <c r="AY15" s="7">
        <v>2</v>
      </c>
      <c r="AZ15" s="7">
        <v>0</v>
      </c>
      <c r="BA15" s="7">
        <v>2</v>
      </c>
      <c r="BB15" s="7">
        <v>0</v>
      </c>
      <c r="BC15" s="7">
        <v>0</v>
      </c>
      <c r="BD15" s="7">
        <v>0</v>
      </c>
      <c r="BE15" s="7" t="s">
        <v>60</v>
      </c>
      <c r="BF15" s="7">
        <v>0</v>
      </c>
      <c r="BG15" s="7">
        <v>2480</v>
      </c>
      <c r="BH15" s="7">
        <v>0</v>
      </c>
      <c r="BI15" s="7">
        <v>0</v>
      </c>
      <c r="BJ15" s="7">
        <v>0</v>
      </c>
      <c r="BK15" s="7">
        <v>5</v>
      </c>
      <c r="BL15" s="7">
        <v>3</v>
      </c>
      <c r="BM15" s="7">
        <v>2</v>
      </c>
      <c r="BN15" s="7">
        <v>0</v>
      </c>
      <c r="BO15" s="7">
        <v>0</v>
      </c>
      <c r="BP15" s="7">
        <v>0</v>
      </c>
      <c r="BQ15" s="7" t="s">
        <v>61</v>
      </c>
      <c r="BR15" s="7">
        <v>890</v>
      </c>
      <c r="BS15" s="7">
        <v>2140</v>
      </c>
      <c r="BT15" s="7">
        <v>0</v>
      </c>
      <c r="BU15" s="7">
        <v>0</v>
      </c>
      <c r="BV15" s="7">
        <v>0</v>
      </c>
      <c r="BW15" s="6">
        <v>1096</v>
      </c>
      <c r="BX15">
        <f t="shared" si="2"/>
        <v>15.365203981494464</v>
      </c>
      <c r="BY15" s="9">
        <v>398</v>
      </c>
      <c r="BZ15" s="9">
        <v>386</v>
      </c>
      <c r="CA15" s="9">
        <v>226</v>
      </c>
      <c r="CB15">
        <v>86</v>
      </c>
      <c r="CC15">
        <v>790</v>
      </c>
      <c r="CD15">
        <f t="shared" si="0"/>
        <v>10.544580886278698</v>
      </c>
      <c r="CE15">
        <v>227</v>
      </c>
      <c r="CF15">
        <v>6.80414843234818</v>
      </c>
      <c r="CG15">
        <v>314</v>
      </c>
      <c r="CH15">
        <v>19.858335441436886</v>
      </c>
      <c r="CI15">
        <v>166</v>
      </c>
      <c r="CJ15">
        <v>8.7635941294477888</v>
      </c>
      <c r="CK15">
        <v>83</v>
      </c>
      <c r="CL15">
        <v>12.198706643151088</v>
      </c>
      <c r="CM15">
        <v>35.2472608267502</v>
      </c>
      <c r="CN15">
        <f t="shared" si="1"/>
        <v>-31.373635527531068</v>
      </c>
      <c r="CO15">
        <v>1</v>
      </c>
      <c r="CP15">
        <v>0</v>
      </c>
      <c r="CQ15" t="s">
        <v>1150</v>
      </c>
      <c r="CR15">
        <v>2</v>
      </c>
      <c r="CS15" s="129">
        <v>123</v>
      </c>
      <c r="CT15" s="129">
        <v>1794</v>
      </c>
      <c r="CU15" s="130">
        <v>1917</v>
      </c>
      <c r="CV15" s="131">
        <v>184</v>
      </c>
      <c r="CW15" s="129">
        <v>1497</v>
      </c>
      <c r="CX15" s="129">
        <v>0</v>
      </c>
      <c r="CY15" s="134">
        <v>1681</v>
      </c>
      <c r="CZ15" s="136">
        <v>5</v>
      </c>
      <c r="DA15" s="129">
        <v>0</v>
      </c>
      <c r="DB15" s="129">
        <v>2</v>
      </c>
    </row>
    <row r="16" spans="1:106">
      <c r="A16" t="s">
        <v>817</v>
      </c>
      <c r="B16" s="1">
        <v>396175.72400000005</v>
      </c>
      <c r="C16" s="1">
        <v>363975.98400000005</v>
      </c>
      <c r="D16">
        <v>373294</v>
      </c>
      <c r="E16">
        <v>405643</v>
      </c>
      <c r="F16">
        <v>95524</v>
      </c>
      <c r="G16">
        <v>27688</v>
      </c>
      <c r="H16">
        <v>22856</v>
      </c>
      <c r="I16">
        <v>259575</v>
      </c>
      <c r="J16">
        <v>59</v>
      </c>
      <c r="K16">
        <v>7.4</v>
      </c>
      <c r="L16">
        <v>70.099999999999994</v>
      </c>
      <c r="M16">
        <v>6.8</v>
      </c>
      <c r="N16">
        <v>64.900000000000006</v>
      </c>
      <c r="O16">
        <v>7</v>
      </c>
      <c r="P16">
        <v>59.1</v>
      </c>
      <c r="Q16">
        <v>6.9</v>
      </c>
      <c r="R16">
        <v>69.8</v>
      </c>
      <c r="S16">
        <v>6.2</v>
      </c>
      <c r="T16">
        <v>64.400000000000006</v>
      </c>
      <c r="U16">
        <v>6.2</v>
      </c>
      <c r="V16">
        <v>596205</v>
      </c>
      <c r="W16">
        <v>49857</v>
      </c>
      <c r="X16" s="8">
        <v>8.3623921302236646</v>
      </c>
      <c r="Y16">
        <v>49235</v>
      </c>
      <c r="Z16" s="8">
        <v>8.2580655982422169</v>
      </c>
      <c r="AA16">
        <v>149217</v>
      </c>
      <c r="AB16" s="8">
        <v>25.027800840314988</v>
      </c>
      <c r="AC16">
        <v>145107</v>
      </c>
      <c r="AD16" s="8">
        <v>24.338440637029208</v>
      </c>
      <c r="AE16">
        <v>54972</v>
      </c>
      <c r="AF16" s="8">
        <v>9.2203185146048767</v>
      </c>
      <c r="AG16">
        <v>89393</v>
      </c>
      <c r="AH16">
        <v>16.3</v>
      </c>
      <c r="AI16">
        <v>30.5</v>
      </c>
      <c r="AJ16">
        <v>45</v>
      </c>
      <c r="AK16">
        <v>8.3000000000000007</v>
      </c>
      <c r="AL16">
        <v>532820</v>
      </c>
      <c r="AM16">
        <v>9.3000000000000007</v>
      </c>
      <c r="AN16">
        <v>9.1999999999999993</v>
      </c>
      <c r="AO16">
        <v>26.5</v>
      </c>
      <c r="AP16">
        <v>23.8</v>
      </c>
      <c r="AQ16">
        <v>6.9</v>
      </c>
      <c r="AR16">
        <v>15.9</v>
      </c>
      <c r="AS16">
        <v>8.3000000000000007</v>
      </c>
      <c r="AT16">
        <v>277504</v>
      </c>
      <c r="AU16">
        <v>24.8</v>
      </c>
      <c r="AV16">
        <v>17</v>
      </c>
      <c r="AW16">
        <v>15.6</v>
      </c>
      <c r="AX16">
        <v>17</v>
      </c>
      <c r="AY16" s="7">
        <v>32</v>
      </c>
      <c r="AZ16" s="7">
        <v>9</v>
      </c>
      <c r="BA16" s="7">
        <v>6</v>
      </c>
      <c r="BB16" s="7">
        <v>9</v>
      </c>
      <c r="BC16" s="7">
        <v>7</v>
      </c>
      <c r="BD16" s="7">
        <v>1</v>
      </c>
      <c r="BE16" s="7" t="s">
        <v>63</v>
      </c>
      <c r="BF16" s="7">
        <v>4590</v>
      </c>
      <c r="BG16" s="7">
        <v>3910</v>
      </c>
      <c r="BH16" s="7">
        <v>8530</v>
      </c>
      <c r="BI16" s="7">
        <v>7430</v>
      </c>
      <c r="BJ16" s="7">
        <v>1380</v>
      </c>
      <c r="BK16" s="7">
        <v>27</v>
      </c>
      <c r="BL16" s="7">
        <v>13</v>
      </c>
      <c r="BM16" s="7">
        <v>0</v>
      </c>
      <c r="BN16" s="7">
        <v>7</v>
      </c>
      <c r="BO16" s="7">
        <v>6</v>
      </c>
      <c r="BP16" s="7">
        <v>1</v>
      </c>
      <c r="BQ16" s="7" t="s">
        <v>64</v>
      </c>
      <c r="BR16" s="7">
        <v>7700</v>
      </c>
      <c r="BS16" s="7">
        <v>0</v>
      </c>
      <c r="BT16" s="7">
        <v>7300</v>
      </c>
      <c r="BU16" s="7">
        <v>14150</v>
      </c>
      <c r="BV16" s="7">
        <v>1140</v>
      </c>
      <c r="BW16" s="6">
        <v>6893</v>
      </c>
      <c r="BX16">
        <f t="shared" si="2"/>
        <v>18.465338312429346</v>
      </c>
      <c r="BY16" s="10">
        <v>1420</v>
      </c>
      <c r="BZ16" s="9">
        <v>619</v>
      </c>
      <c r="CA16" s="10">
        <v>4456</v>
      </c>
      <c r="CB16">
        <v>398</v>
      </c>
      <c r="CC16">
        <v>5296</v>
      </c>
      <c r="CD16">
        <f t="shared" si="0"/>
        <v>13.055815088637052</v>
      </c>
      <c r="CE16">
        <v>1106</v>
      </c>
      <c r="CF16">
        <v>11.578242117164272</v>
      </c>
      <c r="CG16">
        <v>541</v>
      </c>
      <c r="CH16">
        <v>19.539150534527593</v>
      </c>
      <c r="CI16">
        <v>3398</v>
      </c>
      <c r="CJ16">
        <v>13.090628912645672</v>
      </c>
      <c r="CK16">
        <v>251</v>
      </c>
      <c r="CL16">
        <v>10.981799089954498</v>
      </c>
      <c r="CM16">
        <v>0</v>
      </c>
      <c r="CN16">
        <f t="shared" si="1"/>
        <v>-29.295554363881042</v>
      </c>
      <c r="CO16">
        <v>6</v>
      </c>
      <c r="CP16">
        <v>3</v>
      </c>
      <c r="CQ16" t="s">
        <v>1151</v>
      </c>
      <c r="CR16">
        <v>2</v>
      </c>
      <c r="CS16" s="129">
        <v>743</v>
      </c>
      <c r="CT16" s="129">
        <v>12498</v>
      </c>
      <c r="CU16" s="130">
        <v>13241</v>
      </c>
      <c r="CV16" s="131">
        <v>899</v>
      </c>
      <c r="CW16" s="129">
        <v>505</v>
      </c>
      <c r="CX16" s="129">
        <v>12024</v>
      </c>
      <c r="CY16" s="134">
        <v>13428</v>
      </c>
      <c r="CZ16" s="136">
        <v>6</v>
      </c>
      <c r="DA16" s="129">
        <v>0</v>
      </c>
      <c r="DB16" s="129">
        <v>2</v>
      </c>
    </row>
    <row r="17" spans="1:106">
      <c r="A17" t="s">
        <v>818</v>
      </c>
      <c r="B17" s="1">
        <v>1560.2249999999999</v>
      </c>
      <c r="C17" s="1">
        <v>1502.7349999999999</v>
      </c>
      <c r="D17">
        <v>1513</v>
      </c>
      <c r="E17">
        <v>1559</v>
      </c>
      <c r="F17">
        <v>1085</v>
      </c>
      <c r="G17">
        <v>9</v>
      </c>
      <c r="H17">
        <v>41</v>
      </c>
      <c r="I17">
        <v>424</v>
      </c>
      <c r="J17">
        <v>52.4</v>
      </c>
      <c r="K17">
        <v>6.4</v>
      </c>
      <c r="L17">
        <v>67.599999999999994</v>
      </c>
      <c r="M17">
        <v>6.1</v>
      </c>
      <c r="N17">
        <v>69.400000000000006</v>
      </c>
      <c r="O17">
        <v>3</v>
      </c>
      <c r="P17">
        <v>58.8</v>
      </c>
      <c r="Q17">
        <v>5.7</v>
      </c>
      <c r="R17">
        <v>71.7</v>
      </c>
      <c r="S17">
        <v>5.2</v>
      </c>
      <c r="T17">
        <v>61.6</v>
      </c>
      <c r="U17">
        <v>6</v>
      </c>
      <c r="V17">
        <v>4026</v>
      </c>
      <c r="W17">
        <v>258</v>
      </c>
      <c r="X17" s="8">
        <v>6.4083457526080485</v>
      </c>
      <c r="Y17">
        <v>125</v>
      </c>
      <c r="Z17" s="8">
        <v>3.1048186785891705</v>
      </c>
      <c r="AA17">
        <v>1286</v>
      </c>
      <c r="AB17" s="8">
        <v>31.942374565325387</v>
      </c>
      <c r="AC17">
        <v>966</v>
      </c>
      <c r="AD17" s="8">
        <v>23.994038748137108</v>
      </c>
      <c r="AE17">
        <v>330</v>
      </c>
      <c r="AF17" s="8">
        <v>8.1967213114754092</v>
      </c>
      <c r="AG17">
        <v>325</v>
      </c>
      <c r="AH17">
        <v>35.1</v>
      </c>
      <c r="AI17">
        <v>17.8</v>
      </c>
      <c r="AJ17">
        <v>39.700000000000003</v>
      </c>
      <c r="AK17">
        <v>7.4</v>
      </c>
      <c r="AL17">
        <v>3641</v>
      </c>
      <c r="AM17">
        <v>3.5</v>
      </c>
      <c r="AN17">
        <v>5.7</v>
      </c>
      <c r="AO17">
        <v>35.4</v>
      </c>
      <c r="AP17">
        <v>23.5</v>
      </c>
      <c r="AQ17">
        <v>6.9</v>
      </c>
      <c r="AR17">
        <v>18</v>
      </c>
      <c r="AS17">
        <v>7</v>
      </c>
      <c r="AT17">
        <v>1810</v>
      </c>
      <c r="AU17">
        <v>28.5</v>
      </c>
      <c r="AV17">
        <v>20.8</v>
      </c>
      <c r="AW17">
        <v>10.9</v>
      </c>
      <c r="AX17">
        <v>12.7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 t="s">
        <v>30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 t="s">
        <v>30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>
        <v>13</v>
      </c>
      <c r="BX17">
        <f t="shared" si="2"/>
        <v>8.5922009253139464</v>
      </c>
      <c r="BY17" s="9">
        <v>10</v>
      </c>
      <c r="BZ17" s="9">
        <v>0</v>
      </c>
      <c r="CA17" s="9">
        <v>3</v>
      </c>
      <c r="CB17">
        <v>0</v>
      </c>
      <c r="CC17">
        <v>6</v>
      </c>
      <c r="CD17">
        <f t="shared" si="0"/>
        <v>3.8486209108402822</v>
      </c>
      <c r="CE17">
        <v>4</v>
      </c>
      <c r="CF17">
        <v>3.6866359447004609</v>
      </c>
      <c r="CG17">
        <v>0</v>
      </c>
      <c r="CH17">
        <v>0</v>
      </c>
      <c r="CI17">
        <v>2</v>
      </c>
      <c r="CJ17">
        <v>4.7169811320754711</v>
      </c>
      <c r="CK17">
        <v>0</v>
      </c>
      <c r="CL17">
        <v>0</v>
      </c>
      <c r="CM17">
        <v>0</v>
      </c>
      <c r="CN17">
        <f t="shared" si="1"/>
        <v>-55.207973553066566</v>
      </c>
      <c r="CO17">
        <v>0</v>
      </c>
      <c r="CP17">
        <v>0</v>
      </c>
      <c r="CQ17" t="s">
        <v>1149</v>
      </c>
      <c r="CR17">
        <v>2</v>
      </c>
      <c r="CS17" s="129">
        <v>4</v>
      </c>
      <c r="CT17" s="129">
        <v>30</v>
      </c>
      <c r="CU17" s="130">
        <v>34</v>
      </c>
      <c r="CV17" s="131">
        <v>5</v>
      </c>
      <c r="CW17" s="129">
        <v>31</v>
      </c>
      <c r="CX17" s="129">
        <v>0</v>
      </c>
      <c r="CY17" s="134">
        <v>36</v>
      </c>
      <c r="CZ17" s="136">
        <v>5</v>
      </c>
      <c r="DA17" s="129">
        <v>0</v>
      </c>
      <c r="DB17" s="129">
        <v>0</v>
      </c>
    </row>
    <row r="18" spans="1:106">
      <c r="A18" t="s">
        <v>819</v>
      </c>
      <c r="B18" s="1">
        <v>101.87100000000001</v>
      </c>
      <c r="C18" s="1">
        <v>77.088000000000008</v>
      </c>
      <c r="D18">
        <v>88</v>
      </c>
      <c r="E18">
        <v>87</v>
      </c>
      <c r="F18">
        <v>75</v>
      </c>
      <c r="G18">
        <v>0</v>
      </c>
      <c r="H18">
        <v>0</v>
      </c>
      <c r="I18">
        <v>12</v>
      </c>
      <c r="J18">
        <v>54.4</v>
      </c>
      <c r="K18">
        <v>0.7</v>
      </c>
      <c r="L18">
        <v>73.900000000000006</v>
      </c>
      <c r="M18">
        <v>0.8</v>
      </c>
      <c r="N18">
        <v>55.3</v>
      </c>
      <c r="O18">
        <v>0</v>
      </c>
      <c r="P18">
        <v>64.599999999999994</v>
      </c>
      <c r="Q18">
        <v>3.2</v>
      </c>
      <c r="R18">
        <v>85</v>
      </c>
      <c r="S18">
        <v>3.7</v>
      </c>
      <c r="T18">
        <v>85.3</v>
      </c>
      <c r="U18">
        <v>0</v>
      </c>
      <c r="V18">
        <v>249</v>
      </c>
      <c r="W18">
        <v>1</v>
      </c>
      <c r="X18" s="8">
        <v>0.40160642570281119</v>
      </c>
      <c r="Y18">
        <v>19</v>
      </c>
      <c r="Z18" s="8">
        <v>7.6305220883534144</v>
      </c>
      <c r="AA18">
        <v>64</v>
      </c>
      <c r="AB18" s="8">
        <v>25.702811244979916</v>
      </c>
      <c r="AC18">
        <v>57</v>
      </c>
      <c r="AD18" s="8">
        <v>22.891566265060241</v>
      </c>
      <c r="AE18">
        <v>22</v>
      </c>
      <c r="AF18" s="8">
        <v>8.8353413654618471</v>
      </c>
      <c r="AG18">
        <v>7</v>
      </c>
      <c r="AH18">
        <v>28.6</v>
      </c>
      <c r="AI18">
        <v>0</v>
      </c>
      <c r="AJ18">
        <v>71.400000000000006</v>
      </c>
      <c r="AK18">
        <v>0</v>
      </c>
      <c r="AL18">
        <v>177</v>
      </c>
      <c r="AM18">
        <v>7.9</v>
      </c>
      <c r="AN18">
        <v>7.3</v>
      </c>
      <c r="AO18">
        <v>49.7</v>
      </c>
      <c r="AP18">
        <v>11.9</v>
      </c>
      <c r="AQ18">
        <v>4.5</v>
      </c>
      <c r="AR18">
        <v>13.6</v>
      </c>
      <c r="AS18">
        <v>5.0999999999999996</v>
      </c>
      <c r="AT18">
        <v>28</v>
      </c>
      <c r="AU18">
        <v>8.3000000000000007</v>
      </c>
      <c r="AV18">
        <v>8.5</v>
      </c>
      <c r="AW18">
        <v>10.199999999999999</v>
      </c>
      <c r="AX18">
        <v>11.9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 t="s">
        <v>30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 t="s">
        <v>30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>
        <v>1</v>
      </c>
      <c r="BX18">
        <f t="shared" si="2"/>
        <v>11.363636363636363</v>
      </c>
      <c r="BY18" s="9">
        <v>1</v>
      </c>
      <c r="BZ18" s="9">
        <v>0</v>
      </c>
      <c r="CA18" s="9">
        <v>0</v>
      </c>
      <c r="CB18">
        <v>0</v>
      </c>
      <c r="CC18">
        <v>0</v>
      </c>
      <c r="CD18">
        <f t="shared" si="0"/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185.42454068260699</v>
      </c>
      <c r="CN18">
        <f t="shared" si="1"/>
        <v>-100</v>
      </c>
      <c r="CO18">
        <v>0</v>
      </c>
      <c r="CP18">
        <v>0</v>
      </c>
      <c r="CQ18" t="s">
        <v>1149</v>
      </c>
      <c r="CR18">
        <v>3</v>
      </c>
      <c r="CS18" s="129">
        <v>0</v>
      </c>
      <c r="CT18" s="129">
        <v>2</v>
      </c>
      <c r="CU18" s="130">
        <v>2</v>
      </c>
      <c r="CV18" s="131">
        <v>0</v>
      </c>
      <c r="CW18" s="129">
        <v>1</v>
      </c>
      <c r="CX18" s="129">
        <v>0</v>
      </c>
      <c r="CY18" s="134">
        <v>1</v>
      </c>
      <c r="CZ18" s="136">
        <v>7</v>
      </c>
      <c r="DA18" s="129">
        <v>0</v>
      </c>
      <c r="DB18" s="129">
        <v>0</v>
      </c>
    </row>
    <row r="19" spans="1:106">
      <c r="A19" t="s">
        <v>820</v>
      </c>
      <c r="B19" s="1">
        <v>2762.7540000000004</v>
      </c>
      <c r="C19" s="1">
        <v>2887.924</v>
      </c>
      <c r="D19">
        <v>2828</v>
      </c>
      <c r="E19">
        <v>2769</v>
      </c>
      <c r="F19">
        <v>1949</v>
      </c>
      <c r="G19">
        <v>42</v>
      </c>
      <c r="H19">
        <v>69</v>
      </c>
      <c r="I19">
        <v>709</v>
      </c>
      <c r="J19">
        <v>49.5</v>
      </c>
      <c r="K19">
        <v>7.9</v>
      </c>
      <c r="L19">
        <v>65.900000000000006</v>
      </c>
      <c r="M19">
        <v>7.7</v>
      </c>
      <c r="N19">
        <v>59.8</v>
      </c>
      <c r="O19">
        <v>7.9</v>
      </c>
      <c r="P19">
        <v>51.8</v>
      </c>
      <c r="Q19">
        <v>7.9</v>
      </c>
      <c r="R19">
        <v>68.5</v>
      </c>
      <c r="S19">
        <v>6.8</v>
      </c>
      <c r="T19">
        <v>60.9</v>
      </c>
      <c r="U19">
        <v>4.7</v>
      </c>
      <c r="V19">
        <v>6542</v>
      </c>
      <c r="W19">
        <v>421</v>
      </c>
      <c r="X19" s="8">
        <v>6.4353408743503513</v>
      </c>
      <c r="Y19">
        <v>714</v>
      </c>
      <c r="Z19" s="8">
        <v>10.91409354937328</v>
      </c>
      <c r="AA19">
        <v>2232</v>
      </c>
      <c r="AB19" s="8">
        <v>34.118006725771934</v>
      </c>
      <c r="AC19">
        <v>1533</v>
      </c>
      <c r="AD19" s="8">
        <v>23.433200856007339</v>
      </c>
      <c r="AE19">
        <v>390</v>
      </c>
      <c r="AF19" s="8">
        <v>5.9614796698257413</v>
      </c>
      <c r="AG19">
        <v>561</v>
      </c>
      <c r="AH19">
        <v>19.3</v>
      </c>
      <c r="AI19">
        <v>39</v>
      </c>
      <c r="AJ19">
        <v>37.4</v>
      </c>
      <c r="AK19">
        <v>4.3</v>
      </c>
      <c r="AL19">
        <v>6518</v>
      </c>
      <c r="AM19">
        <v>5.8</v>
      </c>
      <c r="AN19">
        <v>12.4</v>
      </c>
      <c r="AO19">
        <v>38.9</v>
      </c>
      <c r="AP19">
        <v>21.1</v>
      </c>
      <c r="AQ19">
        <v>7.7</v>
      </c>
      <c r="AR19">
        <v>10.4</v>
      </c>
      <c r="AS19">
        <v>3.6</v>
      </c>
      <c r="AT19">
        <v>2984</v>
      </c>
      <c r="AU19">
        <v>30.5</v>
      </c>
      <c r="AV19">
        <v>20.2</v>
      </c>
      <c r="AW19">
        <v>15</v>
      </c>
      <c r="AX19">
        <v>17.5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 t="s">
        <v>30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 t="s">
        <v>30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>
        <v>20</v>
      </c>
      <c r="BX19">
        <f t="shared" si="2"/>
        <v>7.0721357850070721</v>
      </c>
      <c r="BY19" s="9">
        <v>11</v>
      </c>
      <c r="BZ19" s="9">
        <v>1</v>
      </c>
      <c r="CA19" s="9">
        <v>6</v>
      </c>
      <c r="CB19">
        <v>2</v>
      </c>
      <c r="CC19">
        <v>10</v>
      </c>
      <c r="CD19">
        <f t="shared" si="0"/>
        <v>3.6114120621162873</v>
      </c>
      <c r="CE19">
        <v>7</v>
      </c>
      <c r="CF19">
        <v>3.5915854284248332</v>
      </c>
      <c r="CG19">
        <v>0</v>
      </c>
      <c r="CH19">
        <v>0</v>
      </c>
      <c r="CI19">
        <v>3</v>
      </c>
      <c r="CJ19">
        <v>4.2313117066290555</v>
      </c>
      <c r="CK19">
        <v>0</v>
      </c>
      <c r="CL19">
        <v>0</v>
      </c>
      <c r="CM19">
        <v>18.031985421415701</v>
      </c>
      <c r="CN19">
        <f t="shared" si="1"/>
        <v>-48.934633441675693</v>
      </c>
      <c r="CO19">
        <v>0</v>
      </c>
      <c r="CP19">
        <v>0</v>
      </c>
      <c r="CQ19" t="s">
        <v>1149</v>
      </c>
      <c r="CR19">
        <v>3</v>
      </c>
      <c r="CS19" s="129">
        <v>5</v>
      </c>
      <c r="CT19" s="129">
        <v>72</v>
      </c>
      <c r="CU19" s="130">
        <v>77</v>
      </c>
      <c r="CV19" s="131">
        <v>5</v>
      </c>
      <c r="CW19" s="129">
        <v>100</v>
      </c>
      <c r="CX19" s="129">
        <v>0</v>
      </c>
      <c r="CY19" s="134">
        <v>105</v>
      </c>
      <c r="CZ19" s="136">
        <v>5</v>
      </c>
      <c r="DA19" s="129">
        <v>0</v>
      </c>
      <c r="DB19" s="129">
        <v>0</v>
      </c>
    </row>
    <row r="20" spans="1:106">
      <c r="A20" t="s">
        <v>821</v>
      </c>
      <c r="B20" s="1">
        <v>17072.169999999998</v>
      </c>
      <c r="C20" s="1">
        <v>16836.473999999998</v>
      </c>
      <c r="D20">
        <v>16918</v>
      </c>
      <c r="E20">
        <v>17552</v>
      </c>
      <c r="F20">
        <v>10609</v>
      </c>
      <c r="G20">
        <v>4941</v>
      </c>
      <c r="H20">
        <v>742</v>
      </c>
      <c r="I20">
        <v>1260</v>
      </c>
      <c r="J20">
        <v>49</v>
      </c>
      <c r="K20">
        <v>8.5</v>
      </c>
      <c r="L20">
        <v>60.7</v>
      </c>
      <c r="M20">
        <v>7.8</v>
      </c>
      <c r="N20">
        <v>62.2</v>
      </c>
      <c r="O20">
        <v>7.1</v>
      </c>
      <c r="P20">
        <v>55.1</v>
      </c>
      <c r="Q20">
        <v>7.9</v>
      </c>
      <c r="R20">
        <v>67.099999999999994</v>
      </c>
      <c r="S20">
        <v>7.2</v>
      </c>
      <c r="T20">
        <v>65.5</v>
      </c>
      <c r="U20">
        <v>6.9</v>
      </c>
      <c r="V20">
        <v>31517</v>
      </c>
      <c r="W20">
        <v>864</v>
      </c>
      <c r="X20" s="8">
        <v>2.741377669194403</v>
      </c>
      <c r="Y20">
        <v>2554</v>
      </c>
      <c r="Z20" s="8">
        <v>8.1035631563917878</v>
      </c>
      <c r="AA20">
        <v>11038</v>
      </c>
      <c r="AB20" s="8">
        <v>35.022368880286834</v>
      </c>
      <c r="AC20">
        <v>8926</v>
      </c>
      <c r="AD20" s="8">
        <v>28.321223466700513</v>
      </c>
      <c r="AE20">
        <v>1968</v>
      </c>
      <c r="AF20" s="8">
        <v>6.2442491353872507</v>
      </c>
      <c r="AG20">
        <v>3742</v>
      </c>
      <c r="AH20">
        <v>15.8</v>
      </c>
      <c r="AI20">
        <v>42.8</v>
      </c>
      <c r="AJ20">
        <v>37.1</v>
      </c>
      <c r="AK20">
        <v>4.2</v>
      </c>
      <c r="AL20">
        <v>30597</v>
      </c>
      <c r="AM20">
        <v>5.4</v>
      </c>
      <c r="AN20">
        <v>10.3</v>
      </c>
      <c r="AO20">
        <v>30.9</v>
      </c>
      <c r="AP20">
        <v>28</v>
      </c>
      <c r="AQ20">
        <v>6.9</v>
      </c>
      <c r="AR20">
        <v>11.2</v>
      </c>
      <c r="AS20">
        <v>7.3</v>
      </c>
      <c r="AT20">
        <v>13138</v>
      </c>
      <c r="AU20">
        <v>25.2</v>
      </c>
      <c r="AV20">
        <v>16.3</v>
      </c>
      <c r="AW20">
        <v>18.600000000000001</v>
      </c>
      <c r="AX20">
        <v>18.7</v>
      </c>
      <c r="AY20" s="7">
        <v>1</v>
      </c>
      <c r="AZ20" s="7">
        <v>0</v>
      </c>
      <c r="BA20" s="7">
        <v>0</v>
      </c>
      <c r="BB20" s="7">
        <v>0</v>
      </c>
      <c r="BC20" s="7">
        <v>0</v>
      </c>
      <c r="BD20" s="7">
        <v>1</v>
      </c>
      <c r="BE20" s="7" t="s">
        <v>69</v>
      </c>
      <c r="BF20" s="7">
        <v>0</v>
      </c>
      <c r="BG20" s="7">
        <v>0</v>
      </c>
      <c r="BH20" s="7">
        <v>0</v>
      </c>
      <c r="BI20" s="7">
        <v>0</v>
      </c>
      <c r="BJ20" s="7">
        <v>1240</v>
      </c>
      <c r="BK20" s="7">
        <v>4</v>
      </c>
      <c r="BL20" s="7">
        <v>3</v>
      </c>
      <c r="BM20" s="7">
        <v>0</v>
      </c>
      <c r="BN20" s="7">
        <v>0</v>
      </c>
      <c r="BO20" s="7">
        <v>0</v>
      </c>
      <c r="BP20" s="7">
        <v>1</v>
      </c>
      <c r="BQ20" s="7" t="s">
        <v>70</v>
      </c>
      <c r="BR20" s="7">
        <v>70</v>
      </c>
      <c r="BS20" s="7">
        <v>0</v>
      </c>
      <c r="BT20" s="7">
        <v>0</v>
      </c>
      <c r="BU20" s="7">
        <v>0</v>
      </c>
      <c r="BV20" s="7">
        <v>1160</v>
      </c>
      <c r="BW20">
        <v>39</v>
      </c>
      <c r="BX20">
        <f t="shared" si="2"/>
        <v>2.3052370256531507</v>
      </c>
      <c r="BY20" s="9">
        <v>17</v>
      </c>
      <c r="BZ20" s="9">
        <v>18</v>
      </c>
      <c r="CA20" s="9">
        <v>3</v>
      </c>
      <c r="CB20">
        <v>1</v>
      </c>
      <c r="CC20">
        <v>60</v>
      </c>
      <c r="CD20">
        <f t="shared" si="0"/>
        <v>3.4184138559708299</v>
      </c>
      <c r="CE20">
        <v>28</v>
      </c>
      <c r="CF20">
        <v>2.6392685455745122</v>
      </c>
      <c r="CG20">
        <v>27</v>
      </c>
      <c r="CH20">
        <v>5.4644808743169397</v>
      </c>
      <c r="CI20">
        <v>1</v>
      </c>
      <c r="CJ20">
        <v>0.79365079365079361</v>
      </c>
      <c r="CK20">
        <v>4</v>
      </c>
      <c r="CL20">
        <v>5.3908355795148255</v>
      </c>
      <c r="CM20">
        <v>0</v>
      </c>
      <c r="CN20">
        <f t="shared" si="1"/>
        <v>48.289040039267938</v>
      </c>
      <c r="CO20">
        <v>0</v>
      </c>
      <c r="CP20">
        <v>0</v>
      </c>
      <c r="CQ20" t="s">
        <v>1149</v>
      </c>
      <c r="CR20">
        <v>3</v>
      </c>
      <c r="CS20" s="129">
        <v>59</v>
      </c>
      <c r="CT20" s="129">
        <v>631</v>
      </c>
      <c r="CU20" s="130">
        <v>690</v>
      </c>
      <c r="CV20" s="131">
        <v>61</v>
      </c>
      <c r="CW20" s="129">
        <v>652</v>
      </c>
      <c r="CX20" s="129">
        <v>0</v>
      </c>
      <c r="CY20" s="134">
        <v>713</v>
      </c>
      <c r="CZ20" s="136">
        <v>3</v>
      </c>
      <c r="DA20" s="129">
        <v>0</v>
      </c>
      <c r="DB20" s="129">
        <v>2</v>
      </c>
    </row>
    <row r="21" spans="1:106">
      <c r="A21" t="s">
        <v>822</v>
      </c>
      <c r="B21" s="1">
        <v>66726.36</v>
      </c>
      <c r="C21" s="1">
        <v>61668.793999999994</v>
      </c>
      <c r="D21">
        <v>63388</v>
      </c>
      <c r="E21">
        <v>68289</v>
      </c>
      <c r="F21">
        <v>28870</v>
      </c>
      <c r="G21">
        <v>9173</v>
      </c>
      <c r="H21">
        <v>6300</v>
      </c>
      <c r="I21">
        <v>23946</v>
      </c>
      <c r="J21">
        <v>61.3</v>
      </c>
      <c r="K21">
        <v>5.4</v>
      </c>
      <c r="L21">
        <v>72</v>
      </c>
      <c r="M21">
        <v>5</v>
      </c>
      <c r="N21">
        <v>67.3</v>
      </c>
      <c r="O21">
        <v>5.2</v>
      </c>
      <c r="P21">
        <v>61.5</v>
      </c>
      <c r="Q21">
        <v>5.5</v>
      </c>
      <c r="R21">
        <v>71.5</v>
      </c>
      <c r="S21">
        <v>5</v>
      </c>
      <c r="T21">
        <v>67</v>
      </c>
      <c r="U21">
        <v>5.9</v>
      </c>
      <c r="V21">
        <v>106384</v>
      </c>
      <c r="W21">
        <v>6799</v>
      </c>
      <c r="X21" s="8">
        <v>6.3909986464129949</v>
      </c>
      <c r="Y21">
        <v>7468</v>
      </c>
      <c r="Z21" s="8">
        <v>7.0198526094149489</v>
      </c>
      <c r="AA21">
        <v>26259</v>
      </c>
      <c r="AB21" s="8">
        <v>24.683223041058806</v>
      </c>
      <c r="AC21">
        <v>24796</v>
      </c>
      <c r="AD21" s="8">
        <v>23.308016243044065</v>
      </c>
      <c r="AE21">
        <v>11466</v>
      </c>
      <c r="AF21" s="8">
        <v>10.777936531809294</v>
      </c>
      <c r="AG21">
        <v>11898</v>
      </c>
      <c r="AH21">
        <v>19</v>
      </c>
      <c r="AI21">
        <v>28.8</v>
      </c>
      <c r="AJ21">
        <v>44.9</v>
      </c>
      <c r="AK21">
        <v>7.3</v>
      </c>
      <c r="AL21">
        <v>94956</v>
      </c>
      <c r="AM21">
        <v>6.2</v>
      </c>
      <c r="AN21">
        <v>8.4</v>
      </c>
      <c r="AO21">
        <v>24.9</v>
      </c>
      <c r="AP21">
        <v>25.5</v>
      </c>
      <c r="AQ21">
        <v>8.1999999999999993</v>
      </c>
      <c r="AR21">
        <v>17.8</v>
      </c>
      <c r="AS21">
        <v>9</v>
      </c>
      <c r="AT21">
        <v>43350</v>
      </c>
      <c r="AU21">
        <v>21.9</v>
      </c>
      <c r="AV21">
        <v>16.3</v>
      </c>
      <c r="AW21">
        <v>10.6</v>
      </c>
      <c r="AX21">
        <v>12.1</v>
      </c>
      <c r="AY21" s="7">
        <v>3</v>
      </c>
      <c r="AZ21" s="7">
        <v>1</v>
      </c>
      <c r="BA21" s="7">
        <v>0</v>
      </c>
      <c r="BB21" s="7">
        <v>2</v>
      </c>
      <c r="BC21" s="7">
        <v>0</v>
      </c>
      <c r="BD21" s="7">
        <v>0</v>
      </c>
      <c r="BE21" s="7" t="s">
        <v>72</v>
      </c>
      <c r="BF21" s="7">
        <v>70</v>
      </c>
      <c r="BG21" s="7">
        <v>0</v>
      </c>
      <c r="BH21" s="7">
        <v>4870</v>
      </c>
      <c r="BI21" s="7">
        <v>0</v>
      </c>
      <c r="BJ21" s="7">
        <v>0</v>
      </c>
      <c r="BK21" s="7">
        <v>5</v>
      </c>
      <c r="BL21" s="7">
        <v>3</v>
      </c>
      <c r="BM21" s="7">
        <v>0</v>
      </c>
      <c r="BN21" s="7">
        <v>2</v>
      </c>
      <c r="BO21" s="7">
        <v>0</v>
      </c>
      <c r="BP21" s="7">
        <v>0</v>
      </c>
      <c r="BQ21" s="7" t="s">
        <v>73</v>
      </c>
      <c r="BR21" s="7">
        <v>500</v>
      </c>
      <c r="BS21" s="7">
        <v>0</v>
      </c>
      <c r="BT21" s="7">
        <v>4870</v>
      </c>
      <c r="BU21" s="7">
        <v>0</v>
      </c>
      <c r="BV21" s="7">
        <v>0</v>
      </c>
      <c r="BW21">
        <v>672</v>
      </c>
      <c r="BX21">
        <f t="shared" si="2"/>
        <v>10.601375654698051</v>
      </c>
      <c r="BY21" s="9">
        <v>285</v>
      </c>
      <c r="BZ21" s="9">
        <v>171</v>
      </c>
      <c r="CA21" s="9">
        <v>169</v>
      </c>
      <c r="CB21">
        <v>47</v>
      </c>
      <c r="CC21">
        <v>639</v>
      </c>
      <c r="CD21">
        <f t="shared" si="0"/>
        <v>9.3572903395861715</v>
      </c>
      <c r="CE21">
        <v>219</v>
      </c>
      <c r="CF21">
        <v>7.5857291305853831</v>
      </c>
      <c r="CG21">
        <v>195</v>
      </c>
      <c r="CH21">
        <v>21.258039899705658</v>
      </c>
      <c r="CI21">
        <v>191</v>
      </c>
      <c r="CJ21">
        <v>7.9762799632506471</v>
      </c>
      <c r="CK21">
        <v>34</v>
      </c>
      <c r="CL21">
        <v>5.3968253968253972</v>
      </c>
      <c r="CM21">
        <v>0</v>
      </c>
      <c r="CN21">
        <f t="shared" si="1"/>
        <v>-11.735130945582117</v>
      </c>
      <c r="CO21">
        <v>0</v>
      </c>
      <c r="CP21">
        <v>0</v>
      </c>
      <c r="CQ21" t="s">
        <v>1149</v>
      </c>
      <c r="CR21">
        <v>2</v>
      </c>
      <c r="CS21" s="129">
        <v>51</v>
      </c>
      <c r="CT21" s="129">
        <v>1508</v>
      </c>
      <c r="CU21" s="130">
        <v>1559</v>
      </c>
      <c r="CV21" s="131">
        <v>88</v>
      </c>
      <c r="CW21" s="129">
        <v>58</v>
      </c>
      <c r="CX21" s="129">
        <v>1591</v>
      </c>
      <c r="CY21" s="134">
        <v>1737</v>
      </c>
      <c r="CZ21" s="136">
        <v>4</v>
      </c>
      <c r="DA21" s="129">
        <v>0</v>
      </c>
      <c r="DB21" s="129">
        <v>2</v>
      </c>
    </row>
    <row r="22" spans="1:106">
      <c r="A22" t="s">
        <v>823</v>
      </c>
      <c r="B22" s="1">
        <v>56779.371000000006</v>
      </c>
      <c r="C22" s="1">
        <v>53254.46</v>
      </c>
      <c r="D22">
        <v>55334</v>
      </c>
      <c r="E22">
        <v>57570</v>
      </c>
      <c r="F22">
        <v>32097</v>
      </c>
      <c r="G22">
        <v>5662</v>
      </c>
      <c r="H22">
        <v>4892</v>
      </c>
      <c r="I22">
        <v>14919</v>
      </c>
      <c r="J22">
        <v>58.7</v>
      </c>
      <c r="K22">
        <v>6.4</v>
      </c>
      <c r="L22">
        <v>69</v>
      </c>
      <c r="M22">
        <v>5.5</v>
      </c>
      <c r="N22">
        <v>65.5</v>
      </c>
      <c r="O22">
        <v>5.8</v>
      </c>
      <c r="P22">
        <v>58</v>
      </c>
      <c r="Q22">
        <v>6.4</v>
      </c>
      <c r="R22">
        <v>68.099999999999994</v>
      </c>
      <c r="S22">
        <v>5.4</v>
      </c>
      <c r="T22">
        <v>63.1</v>
      </c>
      <c r="U22">
        <v>5.7</v>
      </c>
      <c r="V22">
        <v>52538</v>
      </c>
      <c r="W22">
        <v>3468</v>
      </c>
      <c r="X22" s="8">
        <v>6.6009364650348319</v>
      </c>
      <c r="Y22">
        <v>3585</v>
      </c>
      <c r="Z22" s="8">
        <v>6.8236324184399857</v>
      </c>
      <c r="AA22">
        <v>11148</v>
      </c>
      <c r="AB22" s="8">
        <v>21.21892725265522</v>
      </c>
      <c r="AC22">
        <v>11100</v>
      </c>
      <c r="AD22" s="8">
        <v>21.127564810232595</v>
      </c>
      <c r="AE22">
        <v>8322</v>
      </c>
      <c r="AF22" s="8">
        <v>15.839963455023032</v>
      </c>
      <c r="AG22">
        <v>28495</v>
      </c>
      <c r="AH22">
        <v>4.0999999999999996</v>
      </c>
      <c r="AI22">
        <v>16.8</v>
      </c>
      <c r="AJ22">
        <v>67</v>
      </c>
      <c r="AK22">
        <v>12.2</v>
      </c>
      <c r="AL22">
        <v>44637</v>
      </c>
      <c r="AM22">
        <v>6</v>
      </c>
      <c r="AN22">
        <v>8.4</v>
      </c>
      <c r="AO22">
        <v>24.4</v>
      </c>
      <c r="AP22">
        <v>19.2</v>
      </c>
      <c r="AQ22">
        <v>6</v>
      </c>
      <c r="AR22">
        <v>23.2</v>
      </c>
      <c r="AS22">
        <v>12.9</v>
      </c>
      <c r="AT22">
        <v>26324</v>
      </c>
      <c r="AU22">
        <v>18.399999999999999</v>
      </c>
      <c r="AV22">
        <v>14</v>
      </c>
      <c r="AW22">
        <v>24</v>
      </c>
      <c r="AX22">
        <v>30.8</v>
      </c>
      <c r="AY22" s="7">
        <v>3</v>
      </c>
      <c r="AZ22" s="7">
        <v>2</v>
      </c>
      <c r="BA22" s="7">
        <v>0</v>
      </c>
      <c r="BB22" s="7">
        <v>0</v>
      </c>
      <c r="BC22" s="7">
        <v>1</v>
      </c>
      <c r="BD22" s="7">
        <v>0</v>
      </c>
      <c r="BE22" s="7" t="s">
        <v>75</v>
      </c>
      <c r="BF22" s="7">
        <v>2110</v>
      </c>
      <c r="BG22" s="7">
        <v>0</v>
      </c>
      <c r="BH22" s="7">
        <v>0</v>
      </c>
      <c r="BI22" s="7">
        <v>1810</v>
      </c>
      <c r="BJ22" s="7">
        <v>0</v>
      </c>
      <c r="BK22" s="7">
        <v>3</v>
      </c>
      <c r="BL22" s="7">
        <v>3</v>
      </c>
      <c r="BM22" s="7">
        <v>0</v>
      </c>
      <c r="BN22" s="7">
        <v>0</v>
      </c>
      <c r="BO22" s="7">
        <v>0</v>
      </c>
      <c r="BP22" s="7">
        <v>0</v>
      </c>
      <c r="BQ22" s="7" t="s">
        <v>76</v>
      </c>
      <c r="BR22" s="7">
        <v>2960</v>
      </c>
      <c r="BS22" s="7">
        <v>0</v>
      </c>
      <c r="BT22" s="7">
        <v>0</v>
      </c>
      <c r="BU22" s="7">
        <v>0</v>
      </c>
      <c r="BV22" s="7">
        <v>0</v>
      </c>
      <c r="BW22">
        <v>573</v>
      </c>
      <c r="BX22">
        <f t="shared" si="2"/>
        <v>10.355296924133443</v>
      </c>
      <c r="BY22" s="9">
        <v>364</v>
      </c>
      <c r="BZ22" s="9">
        <v>94</v>
      </c>
      <c r="CA22" s="9">
        <v>88</v>
      </c>
      <c r="CB22">
        <v>27</v>
      </c>
      <c r="CC22">
        <v>357</v>
      </c>
      <c r="CD22">
        <f t="shared" si="0"/>
        <v>6.2011464304325168</v>
      </c>
      <c r="CE22">
        <v>165</v>
      </c>
      <c r="CF22">
        <v>5.1406673520889798</v>
      </c>
      <c r="CG22">
        <v>80</v>
      </c>
      <c r="CH22">
        <v>14.129282938890851</v>
      </c>
      <c r="CI22">
        <v>94</v>
      </c>
      <c r="CJ22">
        <v>6.3006903947985791</v>
      </c>
      <c r="CK22">
        <v>18</v>
      </c>
      <c r="CL22">
        <v>3.6794766966475878</v>
      </c>
      <c r="CM22">
        <v>77.956018879804006</v>
      </c>
      <c r="CN22">
        <f t="shared" si="1"/>
        <v>-40.116189078263012</v>
      </c>
      <c r="CO22">
        <v>1</v>
      </c>
      <c r="CP22">
        <v>0</v>
      </c>
      <c r="CQ22" t="s">
        <v>1150</v>
      </c>
      <c r="CR22">
        <v>3</v>
      </c>
      <c r="CS22" s="129">
        <v>59</v>
      </c>
      <c r="CT22" s="129">
        <v>842</v>
      </c>
      <c r="CU22" s="130">
        <v>901</v>
      </c>
      <c r="CV22" s="131">
        <v>88</v>
      </c>
      <c r="CW22" s="129">
        <v>826</v>
      </c>
      <c r="CX22" s="129">
        <v>0</v>
      </c>
      <c r="CY22" s="134">
        <v>914</v>
      </c>
      <c r="CZ22" s="136">
        <v>5</v>
      </c>
      <c r="DA22" s="129">
        <v>0</v>
      </c>
      <c r="DB22" s="129">
        <v>2</v>
      </c>
    </row>
    <row r="23" spans="1:106">
      <c r="A23" t="s">
        <v>824</v>
      </c>
      <c r="B23" s="1">
        <v>1593.932</v>
      </c>
      <c r="C23" s="1">
        <v>1775.3680000000002</v>
      </c>
      <c r="D23">
        <v>1639</v>
      </c>
      <c r="E23">
        <v>1538</v>
      </c>
      <c r="F23">
        <v>695</v>
      </c>
      <c r="G23">
        <v>10</v>
      </c>
      <c r="H23">
        <v>47</v>
      </c>
      <c r="I23">
        <v>786</v>
      </c>
      <c r="J23">
        <v>58.4</v>
      </c>
      <c r="K23">
        <v>4.9000000000000004</v>
      </c>
      <c r="L23">
        <v>72</v>
      </c>
      <c r="M23">
        <v>4.5999999999999996</v>
      </c>
      <c r="N23">
        <v>65.7</v>
      </c>
      <c r="O23">
        <v>4.9000000000000004</v>
      </c>
      <c r="P23">
        <v>61.4</v>
      </c>
      <c r="Q23">
        <v>5.5</v>
      </c>
      <c r="R23">
        <v>73.8</v>
      </c>
      <c r="S23">
        <v>4.2</v>
      </c>
      <c r="T23">
        <v>62.3</v>
      </c>
      <c r="U23">
        <v>4.5999999999999996</v>
      </c>
      <c r="V23">
        <v>3295</v>
      </c>
      <c r="W23">
        <v>215</v>
      </c>
      <c r="X23" s="8">
        <v>6.5250379362670712</v>
      </c>
      <c r="Y23">
        <v>207</v>
      </c>
      <c r="Z23" s="8">
        <v>6.2822458270106223</v>
      </c>
      <c r="AA23">
        <v>715</v>
      </c>
      <c r="AB23" s="8">
        <v>21.699544764795146</v>
      </c>
      <c r="AC23">
        <v>646</v>
      </c>
      <c r="AD23" s="8">
        <v>19.605462822458268</v>
      </c>
      <c r="AE23">
        <v>564</v>
      </c>
      <c r="AF23" s="8">
        <v>17.116843702579665</v>
      </c>
      <c r="AG23">
        <v>562</v>
      </c>
      <c r="AH23">
        <v>11.4</v>
      </c>
      <c r="AI23">
        <v>16.399999999999999</v>
      </c>
      <c r="AJ23">
        <v>65.7</v>
      </c>
      <c r="AK23">
        <v>6.6</v>
      </c>
      <c r="AL23">
        <v>3052</v>
      </c>
      <c r="AM23">
        <v>10.3</v>
      </c>
      <c r="AN23">
        <v>9.1</v>
      </c>
      <c r="AO23">
        <v>26.4</v>
      </c>
      <c r="AP23">
        <v>18.3</v>
      </c>
      <c r="AQ23">
        <v>4.4000000000000004</v>
      </c>
      <c r="AR23">
        <v>15.5</v>
      </c>
      <c r="AS23">
        <v>16</v>
      </c>
      <c r="AT23">
        <v>1596</v>
      </c>
      <c r="AU23">
        <v>28.1</v>
      </c>
      <c r="AV23">
        <v>16.899999999999999</v>
      </c>
      <c r="AW23">
        <v>14.8</v>
      </c>
      <c r="AX23">
        <v>14.7</v>
      </c>
      <c r="AY23" s="7">
        <v>2</v>
      </c>
      <c r="AZ23" s="7">
        <v>0</v>
      </c>
      <c r="BA23" s="7">
        <v>2</v>
      </c>
      <c r="BB23" s="7">
        <v>0</v>
      </c>
      <c r="BC23" s="7">
        <v>0</v>
      </c>
      <c r="BD23" s="7">
        <v>0</v>
      </c>
      <c r="BE23" s="7" t="s">
        <v>78</v>
      </c>
      <c r="BF23" s="7">
        <v>0</v>
      </c>
      <c r="BG23" s="7">
        <v>260</v>
      </c>
      <c r="BH23" s="7">
        <v>0</v>
      </c>
      <c r="BI23" s="7">
        <v>0</v>
      </c>
      <c r="BJ23" s="7">
        <v>0</v>
      </c>
      <c r="BK23" s="7">
        <v>2</v>
      </c>
      <c r="BL23" s="7">
        <v>1</v>
      </c>
      <c r="BM23" s="7">
        <v>1</v>
      </c>
      <c r="BN23" s="7">
        <v>0</v>
      </c>
      <c r="BO23" s="7">
        <v>0</v>
      </c>
      <c r="BP23" s="7">
        <v>0</v>
      </c>
      <c r="BQ23" s="7" t="s">
        <v>33</v>
      </c>
      <c r="BR23" s="7">
        <v>60</v>
      </c>
      <c r="BS23" s="7">
        <v>190</v>
      </c>
      <c r="BT23" s="7">
        <v>0</v>
      </c>
      <c r="BU23" s="7">
        <v>0</v>
      </c>
      <c r="BV23" s="7">
        <v>0</v>
      </c>
      <c r="BW23">
        <v>17</v>
      </c>
      <c r="BX23">
        <f t="shared" si="2"/>
        <v>10.372178157413057</v>
      </c>
      <c r="BY23" s="9">
        <v>6</v>
      </c>
      <c r="BZ23" s="9">
        <v>0</v>
      </c>
      <c r="CA23" s="9">
        <v>10</v>
      </c>
      <c r="CB23">
        <v>1</v>
      </c>
      <c r="CC23">
        <v>11</v>
      </c>
      <c r="CD23">
        <f t="shared" si="0"/>
        <v>7.1521456436931077</v>
      </c>
      <c r="CE23">
        <v>7</v>
      </c>
      <c r="CF23">
        <v>10.071942446043165</v>
      </c>
      <c r="CG23">
        <v>0</v>
      </c>
      <c r="CH23">
        <v>0</v>
      </c>
      <c r="CI23">
        <v>2</v>
      </c>
      <c r="CJ23">
        <v>2.5445292620865141</v>
      </c>
      <c r="CK23">
        <v>2</v>
      </c>
      <c r="CL23">
        <v>42.553191489361701</v>
      </c>
      <c r="CM23">
        <v>70.920124742972206</v>
      </c>
      <c r="CN23">
        <f t="shared" si="1"/>
        <v>-31.044901705805859</v>
      </c>
      <c r="CO23">
        <v>0</v>
      </c>
      <c r="CP23">
        <v>0</v>
      </c>
      <c r="CQ23" t="s">
        <v>1149</v>
      </c>
      <c r="CR23">
        <v>1</v>
      </c>
      <c r="CS23" s="129">
        <v>3</v>
      </c>
      <c r="CT23" s="129">
        <v>40</v>
      </c>
      <c r="CU23" s="130">
        <v>43</v>
      </c>
      <c r="CV23" s="131">
        <v>8</v>
      </c>
      <c r="CW23" s="129">
        <v>60</v>
      </c>
      <c r="CX23" s="129">
        <v>0</v>
      </c>
      <c r="CY23" s="134">
        <v>68</v>
      </c>
      <c r="CZ23" s="136">
        <v>7</v>
      </c>
      <c r="DA23" s="129">
        <v>1</v>
      </c>
      <c r="DB23" s="129">
        <v>0</v>
      </c>
    </row>
    <row r="24" spans="1:106">
      <c r="A24" t="s">
        <v>825</v>
      </c>
      <c r="B24" s="1">
        <v>282.04699999999997</v>
      </c>
      <c r="C24" s="1">
        <v>248.23999999999998</v>
      </c>
      <c r="D24">
        <v>239</v>
      </c>
      <c r="E24">
        <v>218</v>
      </c>
      <c r="F24">
        <v>134</v>
      </c>
      <c r="G24">
        <v>5</v>
      </c>
      <c r="H24">
        <v>3</v>
      </c>
      <c r="I24">
        <v>76</v>
      </c>
      <c r="J24">
        <v>58.1</v>
      </c>
      <c r="K24">
        <v>4.7</v>
      </c>
      <c r="L24">
        <v>75.3</v>
      </c>
      <c r="M24">
        <v>5.0999999999999996</v>
      </c>
      <c r="N24">
        <v>63.3</v>
      </c>
      <c r="O24">
        <v>7.7</v>
      </c>
      <c r="P24">
        <v>51</v>
      </c>
      <c r="Q24">
        <v>7.1</v>
      </c>
      <c r="R24">
        <v>69.2</v>
      </c>
      <c r="S24">
        <v>7.4</v>
      </c>
      <c r="T24">
        <v>55.3</v>
      </c>
      <c r="U24">
        <v>15.5</v>
      </c>
      <c r="V24">
        <v>567</v>
      </c>
      <c r="W24">
        <v>104</v>
      </c>
      <c r="X24" s="8">
        <v>18.342151675485006</v>
      </c>
      <c r="Y24">
        <v>24</v>
      </c>
      <c r="Z24" s="8">
        <v>4.2328042328042326</v>
      </c>
      <c r="AA24">
        <v>153</v>
      </c>
      <c r="AB24" s="8">
        <v>26.984126984126984</v>
      </c>
      <c r="AC24">
        <v>114</v>
      </c>
      <c r="AD24" s="8">
        <v>20.105820105820104</v>
      </c>
      <c r="AE24">
        <v>28</v>
      </c>
      <c r="AF24" s="8">
        <v>4.9382716049382713</v>
      </c>
      <c r="AG24">
        <v>33</v>
      </c>
      <c r="AH24">
        <v>39.4</v>
      </c>
      <c r="AI24">
        <v>30.3</v>
      </c>
      <c r="AJ24">
        <v>30.3</v>
      </c>
      <c r="AK24">
        <v>0</v>
      </c>
      <c r="AL24">
        <v>632</v>
      </c>
      <c r="AM24">
        <v>7.9</v>
      </c>
      <c r="AN24">
        <v>11.4</v>
      </c>
      <c r="AO24">
        <v>34.5</v>
      </c>
      <c r="AP24">
        <v>22.9</v>
      </c>
      <c r="AQ24">
        <v>6.6</v>
      </c>
      <c r="AR24">
        <v>12.5</v>
      </c>
      <c r="AS24">
        <v>4.0999999999999996</v>
      </c>
      <c r="AT24">
        <v>324</v>
      </c>
      <c r="AU24">
        <v>35.799999999999997</v>
      </c>
      <c r="AV24">
        <v>22.7</v>
      </c>
      <c r="AW24">
        <v>16.600000000000001</v>
      </c>
      <c r="AX24">
        <v>16.399999999999999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 t="s">
        <v>30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 t="s">
        <v>30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>
        <v>43</v>
      </c>
      <c r="BX24">
        <f t="shared" si="2"/>
        <v>179.91631799163179</v>
      </c>
      <c r="BY24" s="9">
        <v>22</v>
      </c>
      <c r="BZ24" s="9">
        <v>16</v>
      </c>
      <c r="CA24" s="9">
        <v>0</v>
      </c>
      <c r="CB24">
        <v>5</v>
      </c>
      <c r="CC24">
        <v>0</v>
      </c>
      <c r="CD24">
        <f t="shared" si="0"/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173.84954569148599</v>
      </c>
      <c r="CN24">
        <f t="shared" si="1"/>
        <v>-100</v>
      </c>
      <c r="CO24">
        <v>0</v>
      </c>
      <c r="CP24">
        <v>0</v>
      </c>
      <c r="CQ24" t="s">
        <v>1149</v>
      </c>
      <c r="CR24">
        <v>3</v>
      </c>
      <c r="CS24" s="129">
        <v>0</v>
      </c>
      <c r="CT24" s="129">
        <v>8</v>
      </c>
      <c r="CU24" s="130">
        <v>8</v>
      </c>
      <c r="CV24" s="131">
        <v>1</v>
      </c>
      <c r="CW24" s="129">
        <v>7</v>
      </c>
      <c r="CX24" s="129">
        <v>0</v>
      </c>
      <c r="CY24" s="134">
        <v>8</v>
      </c>
      <c r="CZ24" s="136" t="s">
        <v>1429</v>
      </c>
      <c r="DA24" s="129">
        <v>0</v>
      </c>
      <c r="DB24" s="129">
        <v>0</v>
      </c>
    </row>
    <row r="25" spans="1:106">
      <c r="A25" t="s">
        <v>826</v>
      </c>
      <c r="B25" s="1">
        <v>1303.875</v>
      </c>
      <c r="C25" s="1">
        <v>1236.8130000000001</v>
      </c>
      <c r="D25">
        <v>1194</v>
      </c>
      <c r="E25">
        <v>1163</v>
      </c>
      <c r="F25">
        <v>83</v>
      </c>
      <c r="G25">
        <v>5</v>
      </c>
      <c r="H25">
        <v>11</v>
      </c>
      <c r="I25">
        <v>1064</v>
      </c>
      <c r="J25">
        <v>41.8</v>
      </c>
      <c r="K25">
        <v>19.8</v>
      </c>
      <c r="L25">
        <v>50</v>
      </c>
      <c r="M25">
        <v>21.8</v>
      </c>
      <c r="N25">
        <v>51.1</v>
      </c>
      <c r="O25">
        <v>4.9000000000000004</v>
      </c>
      <c r="P25">
        <v>45.3</v>
      </c>
      <c r="Q25">
        <v>8.1</v>
      </c>
      <c r="R25">
        <v>60.5</v>
      </c>
      <c r="S25">
        <v>8.4</v>
      </c>
      <c r="T25">
        <v>61.9</v>
      </c>
      <c r="U25">
        <v>0.8</v>
      </c>
      <c r="V25">
        <v>2342</v>
      </c>
      <c r="W25">
        <v>469</v>
      </c>
      <c r="X25" s="8">
        <v>20.025619128949614</v>
      </c>
      <c r="Y25">
        <v>194</v>
      </c>
      <c r="Z25" s="8">
        <v>8.2835183603757461</v>
      </c>
      <c r="AA25">
        <v>752</v>
      </c>
      <c r="AB25" s="8">
        <v>32.109308283518359</v>
      </c>
      <c r="AC25">
        <v>578</v>
      </c>
      <c r="AD25" s="8">
        <v>24.679760888129803</v>
      </c>
      <c r="AE25">
        <v>111</v>
      </c>
      <c r="AF25" s="8">
        <v>4.7395388556789069</v>
      </c>
      <c r="AG25">
        <v>332</v>
      </c>
      <c r="AH25">
        <v>41.9</v>
      </c>
      <c r="AI25">
        <v>51.5</v>
      </c>
      <c r="AJ25">
        <v>6.6</v>
      </c>
      <c r="AK25">
        <v>0</v>
      </c>
      <c r="AL25">
        <v>2586</v>
      </c>
      <c r="AM25">
        <v>27.1</v>
      </c>
      <c r="AN25">
        <v>14.6</v>
      </c>
      <c r="AO25">
        <v>27</v>
      </c>
      <c r="AP25">
        <v>13.9</v>
      </c>
      <c r="AQ25">
        <v>2.2999999999999998</v>
      </c>
      <c r="AR25">
        <v>8.6</v>
      </c>
      <c r="AS25">
        <v>6.5</v>
      </c>
      <c r="AT25">
        <v>1829</v>
      </c>
      <c r="AU25">
        <v>44.8</v>
      </c>
      <c r="AV25">
        <v>26</v>
      </c>
      <c r="AW25">
        <v>31.7</v>
      </c>
      <c r="AX25">
        <v>33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 t="s">
        <v>30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1</v>
      </c>
      <c r="BL25" s="7">
        <v>1</v>
      </c>
      <c r="BM25" s="7">
        <v>0</v>
      </c>
      <c r="BN25" s="7">
        <v>0</v>
      </c>
      <c r="BO25" s="7">
        <v>0</v>
      </c>
      <c r="BP25" s="7">
        <v>0</v>
      </c>
      <c r="BQ25" s="7" t="s">
        <v>81</v>
      </c>
      <c r="BR25" s="7">
        <v>130</v>
      </c>
      <c r="BS25" s="7">
        <v>0</v>
      </c>
      <c r="BT25" s="7">
        <v>0</v>
      </c>
      <c r="BU25" s="7">
        <v>0</v>
      </c>
      <c r="BV25" s="7">
        <v>0</v>
      </c>
      <c r="BW25">
        <v>25</v>
      </c>
      <c r="BX25">
        <f t="shared" si="2"/>
        <v>20.938023450586265</v>
      </c>
      <c r="BY25" s="9">
        <v>4</v>
      </c>
      <c r="BZ25" s="9">
        <v>1</v>
      </c>
      <c r="CA25" s="9">
        <v>20</v>
      </c>
      <c r="CB25">
        <v>0</v>
      </c>
      <c r="CC25">
        <v>8</v>
      </c>
      <c r="CD25">
        <f t="shared" si="0"/>
        <v>6.8787618228718834</v>
      </c>
      <c r="CE25">
        <v>0</v>
      </c>
      <c r="CF25">
        <v>0</v>
      </c>
      <c r="CG25">
        <v>1</v>
      </c>
      <c r="CH25">
        <v>200</v>
      </c>
      <c r="CI25">
        <v>7</v>
      </c>
      <c r="CJ25">
        <v>6.5789473684210522</v>
      </c>
      <c r="CK25">
        <v>0</v>
      </c>
      <c r="CL25">
        <v>0</v>
      </c>
      <c r="CM25">
        <v>0</v>
      </c>
      <c r="CN25">
        <f t="shared" si="1"/>
        <v>-67.147033533963878</v>
      </c>
      <c r="CO25">
        <v>0</v>
      </c>
      <c r="CP25">
        <v>0</v>
      </c>
      <c r="CQ25" t="s">
        <v>1149</v>
      </c>
      <c r="CR25">
        <v>4</v>
      </c>
      <c r="CS25" s="129">
        <v>7</v>
      </c>
      <c r="CT25" s="129">
        <v>78</v>
      </c>
      <c r="CU25" s="130">
        <v>85</v>
      </c>
      <c r="CV25" s="131">
        <v>13</v>
      </c>
      <c r="CW25" s="129">
        <v>90</v>
      </c>
      <c r="CX25" s="129">
        <v>0</v>
      </c>
      <c r="CY25" s="134">
        <v>103</v>
      </c>
      <c r="CZ25" s="136">
        <v>8</v>
      </c>
      <c r="DA25" s="129">
        <v>1</v>
      </c>
      <c r="DB25" s="129">
        <v>0</v>
      </c>
    </row>
    <row r="26" spans="1:106">
      <c r="A26" t="s">
        <v>827</v>
      </c>
      <c r="B26" s="1">
        <v>6787.14</v>
      </c>
      <c r="C26" s="1">
        <v>6972.4820000000009</v>
      </c>
      <c r="D26">
        <v>6798</v>
      </c>
      <c r="E26">
        <v>6710</v>
      </c>
      <c r="F26">
        <v>4464</v>
      </c>
      <c r="G26">
        <v>259</v>
      </c>
      <c r="H26">
        <v>171</v>
      </c>
      <c r="I26">
        <v>1816</v>
      </c>
      <c r="J26">
        <v>50</v>
      </c>
      <c r="K26">
        <v>4.3</v>
      </c>
      <c r="L26">
        <v>65.099999999999994</v>
      </c>
      <c r="M26">
        <v>4.2</v>
      </c>
      <c r="N26">
        <v>61</v>
      </c>
      <c r="O26">
        <v>4.4000000000000004</v>
      </c>
      <c r="P26">
        <v>51.4</v>
      </c>
      <c r="Q26">
        <v>3.6</v>
      </c>
      <c r="R26">
        <v>66</v>
      </c>
      <c r="S26">
        <v>3.5</v>
      </c>
      <c r="T26">
        <v>62.2</v>
      </c>
      <c r="U26">
        <v>3.3</v>
      </c>
      <c r="V26">
        <v>13195</v>
      </c>
      <c r="W26">
        <v>715</v>
      </c>
      <c r="X26" s="8">
        <v>5.4187192118226601</v>
      </c>
      <c r="Y26">
        <v>1081</v>
      </c>
      <c r="Z26" s="8">
        <v>8.1924971580143993</v>
      </c>
      <c r="AA26">
        <v>4965</v>
      </c>
      <c r="AB26" s="8">
        <v>37.627889352027282</v>
      </c>
      <c r="AC26">
        <v>3268</v>
      </c>
      <c r="AD26" s="8">
        <v>24.766957180750286</v>
      </c>
      <c r="AE26">
        <v>576</v>
      </c>
      <c r="AF26" s="8">
        <v>4.365289882531262</v>
      </c>
      <c r="AG26">
        <v>1898</v>
      </c>
      <c r="AH26">
        <v>19.600000000000001</v>
      </c>
      <c r="AI26">
        <v>54.7</v>
      </c>
      <c r="AJ26">
        <v>22.4</v>
      </c>
      <c r="AK26">
        <v>3.3</v>
      </c>
      <c r="AL26">
        <v>12803</v>
      </c>
      <c r="AM26">
        <v>6.8</v>
      </c>
      <c r="AN26">
        <v>10.7</v>
      </c>
      <c r="AO26">
        <v>40.299999999999997</v>
      </c>
      <c r="AP26">
        <v>21.4</v>
      </c>
      <c r="AQ26">
        <v>4.5</v>
      </c>
      <c r="AR26">
        <v>12.2</v>
      </c>
      <c r="AS26">
        <v>4.0999999999999996</v>
      </c>
      <c r="AT26">
        <v>5613</v>
      </c>
      <c r="AU26">
        <v>26.1</v>
      </c>
      <c r="AV26">
        <v>14</v>
      </c>
      <c r="AW26">
        <v>18.2</v>
      </c>
      <c r="AX26">
        <v>18.8</v>
      </c>
      <c r="AY26" s="7">
        <v>3</v>
      </c>
      <c r="AZ26" s="7">
        <v>2</v>
      </c>
      <c r="BA26" s="7">
        <v>0</v>
      </c>
      <c r="BB26" s="7">
        <v>0</v>
      </c>
      <c r="BC26" s="7">
        <v>0</v>
      </c>
      <c r="BD26" s="7">
        <v>1</v>
      </c>
      <c r="BE26" s="7" t="s">
        <v>83</v>
      </c>
      <c r="BF26" s="7">
        <v>160</v>
      </c>
      <c r="BG26" s="7">
        <v>0</v>
      </c>
      <c r="BH26" s="7">
        <v>0</v>
      </c>
      <c r="BI26" s="7">
        <v>0</v>
      </c>
      <c r="BJ26" s="7">
        <v>500</v>
      </c>
      <c r="BK26" s="7">
        <v>2</v>
      </c>
      <c r="BL26" s="7">
        <v>1</v>
      </c>
      <c r="BM26" s="7">
        <v>0</v>
      </c>
      <c r="BN26" s="7">
        <v>0</v>
      </c>
      <c r="BO26" s="7">
        <v>0</v>
      </c>
      <c r="BP26" s="7">
        <v>1</v>
      </c>
      <c r="BQ26" s="7" t="s">
        <v>84</v>
      </c>
      <c r="BR26" s="7">
        <v>210</v>
      </c>
      <c r="BS26" s="7">
        <v>0</v>
      </c>
      <c r="BT26" s="7">
        <v>0</v>
      </c>
      <c r="BU26" s="7">
        <v>0</v>
      </c>
      <c r="BV26" s="7">
        <v>700</v>
      </c>
      <c r="BW26">
        <v>27</v>
      </c>
      <c r="BX26">
        <f t="shared" si="2"/>
        <v>3.9717563989408644</v>
      </c>
      <c r="BY26" s="9">
        <v>23</v>
      </c>
      <c r="BZ26" s="9">
        <v>2</v>
      </c>
      <c r="CA26" s="9">
        <v>2</v>
      </c>
      <c r="CB26">
        <v>0</v>
      </c>
      <c r="CC26">
        <v>23</v>
      </c>
      <c r="CD26">
        <f t="shared" si="0"/>
        <v>3.427719821162444</v>
      </c>
      <c r="CE26">
        <v>14</v>
      </c>
      <c r="CF26">
        <v>3.1362007168458783</v>
      </c>
      <c r="CG26">
        <v>2</v>
      </c>
      <c r="CH26">
        <v>7.7220077220077226</v>
      </c>
      <c r="CI26">
        <v>4</v>
      </c>
      <c r="CJ26">
        <v>2.2026431718061676</v>
      </c>
      <c r="CK26">
        <v>3</v>
      </c>
      <c r="CL26">
        <v>17.543859649122805</v>
      </c>
      <c r="CM26">
        <v>52.032091134526098</v>
      </c>
      <c r="CN26">
        <f t="shared" si="1"/>
        <v>-13.697632058287788</v>
      </c>
      <c r="CO26">
        <v>0</v>
      </c>
      <c r="CP26">
        <v>0</v>
      </c>
      <c r="CQ26" t="s">
        <v>1149</v>
      </c>
      <c r="CR26">
        <v>1</v>
      </c>
      <c r="CS26" s="129">
        <v>9</v>
      </c>
      <c r="CT26" s="129">
        <v>230</v>
      </c>
      <c r="CU26" s="130">
        <v>239</v>
      </c>
      <c r="CV26" s="131">
        <v>14</v>
      </c>
      <c r="CW26" s="129">
        <v>253</v>
      </c>
      <c r="CX26" s="129">
        <v>0</v>
      </c>
      <c r="CY26" s="134">
        <v>267</v>
      </c>
      <c r="CZ26" s="136">
        <v>2</v>
      </c>
      <c r="DA26" s="129">
        <v>0</v>
      </c>
      <c r="DB26" s="129">
        <v>1</v>
      </c>
    </row>
    <row r="27" spans="1:106">
      <c r="A27" t="s">
        <v>828</v>
      </c>
      <c r="B27" s="1">
        <v>2847.6959999999999</v>
      </c>
      <c r="C27" s="1">
        <v>3034.1849999999999</v>
      </c>
      <c r="D27">
        <v>2862</v>
      </c>
      <c r="E27">
        <v>2901</v>
      </c>
      <c r="F27">
        <v>1681</v>
      </c>
      <c r="G27">
        <v>420</v>
      </c>
      <c r="H27">
        <v>44</v>
      </c>
      <c r="I27">
        <v>756</v>
      </c>
      <c r="J27">
        <v>53.7</v>
      </c>
      <c r="K27">
        <v>7.5</v>
      </c>
      <c r="L27">
        <v>68.2</v>
      </c>
      <c r="M27">
        <v>6</v>
      </c>
      <c r="N27">
        <v>58.7</v>
      </c>
      <c r="O27">
        <v>7.4</v>
      </c>
      <c r="P27">
        <v>54.4</v>
      </c>
      <c r="Q27">
        <v>6.4</v>
      </c>
      <c r="R27">
        <v>67.599999999999994</v>
      </c>
      <c r="S27">
        <v>5.5</v>
      </c>
      <c r="T27">
        <v>61.5</v>
      </c>
      <c r="U27">
        <v>4.7</v>
      </c>
      <c r="V27">
        <v>6175</v>
      </c>
      <c r="W27">
        <v>515</v>
      </c>
      <c r="X27" s="8">
        <v>8.3400809716599191</v>
      </c>
      <c r="Y27">
        <v>776</v>
      </c>
      <c r="Z27" s="8">
        <v>12.5668016194332</v>
      </c>
      <c r="AA27">
        <v>2074</v>
      </c>
      <c r="AB27" s="8">
        <v>33.587044534412961</v>
      </c>
      <c r="AC27">
        <v>1477</v>
      </c>
      <c r="AD27" s="8">
        <v>23.91902834008097</v>
      </c>
      <c r="AE27">
        <v>294</v>
      </c>
      <c r="AF27" s="8">
        <v>4.7611336032388669</v>
      </c>
      <c r="AG27">
        <v>575</v>
      </c>
      <c r="AH27">
        <v>33.4</v>
      </c>
      <c r="AI27">
        <v>31.1</v>
      </c>
      <c r="AJ27">
        <v>27.7</v>
      </c>
      <c r="AK27">
        <v>7.8</v>
      </c>
      <c r="AL27">
        <v>6089</v>
      </c>
      <c r="AM27">
        <v>9.1999999999999993</v>
      </c>
      <c r="AN27">
        <v>12.4</v>
      </c>
      <c r="AO27">
        <v>41.3</v>
      </c>
      <c r="AP27">
        <v>23.2</v>
      </c>
      <c r="AQ27">
        <v>4.8</v>
      </c>
      <c r="AR27">
        <v>6.1</v>
      </c>
      <c r="AS27">
        <v>3</v>
      </c>
      <c r="AT27">
        <v>2531</v>
      </c>
      <c r="AU27">
        <v>25.6</v>
      </c>
      <c r="AV27">
        <v>21.3</v>
      </c>
      <c r="AW27">
        <v>15.5</v>
      </c>
      <c r="AX27">
        <v>15.2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 t="s">
        <v>30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2</v>
      </c>
      <c r="BL27" s="7">
        <v>2</v>
      </c>
      <c r="BM27" s="7">
        <v>0</v>
      </c>
      <c r="BN27" s="7">
        <v>0</v>
      </c>
      <c r="BO27" s="7">
        <v>0</v>
      </c>
      <c r="BP27" s="7">
        <v>0</v>
      </c>
      <c r="BQ27" s="7" t="s">
        <v>86</v>
      </c>
      <c r="BR27" s="7">
        <v>40</v>
      </c>
      <c r="BS27" s="7">
        <v>0</v>
      </c>
      <c r="BT27" s="7">
        <v>0</v>
      </c>
      <c r="BU27" s="7">
        <v>0</v>
      </c>
      <c r="BV27" s="7">
        <v>0</v>
      </c>
      <c r="BW27">
        <v>26</v>
      </c>
      <c r="BX27">
        <f t="shared" si="2"/>
        <v>9.0845562543675751</v>
      </c>
      <c r="BY27" s="9">
        <v>14</v>
      </c>
      <c r="BZ27" s="9">
        <v>4</v>
      </c>
      <c r="CA27" s="9">
        <v>8</v>
      </c>
      <c r="CB27">
        <v>0</v>
      </c>
      <c r="CC27">
        <v>11</v>
      </c>
      <c r="CD27">
        <f t="shared" si="0"/>
        <v>3.7917959324370907</v>
      </c>
      <c r="CE27">
        <v>6</v>
      </c>
      <c r="CF27">
        <v>3.569303985722784</v>
      </c>
      <c r="CG27">
        <v>1</v>
      </c>
      <c r="CH27">
        <v>2.3809523809523814</v>
      </c>
      <c r="CI27">
        <v>4</v>
      </c>
      <c r="CJ27">
        <v>5.2910052910052912</v>
      </c>
      <c r="CK27">
        <v>0</v>
      </c>
      <c r="CL27">
        <v>0</v>
      </c>
      <c r="CM27">
        <v>53.710520328109901</v>
      </c>
      <c r="CN27">
        <f t="shared" si="1"/>
        <v>-58.261077082173252</v>
      </c>
      <c r="CO27">
        <v>0</v>
      </c>
      <c r="CP27">
        <v>0</v>
      </c>
      <c r="CQ27" t="s">
        <v>1149</v>
      </c>
      <c r="CR27">
        <v>3</v>
      </c>
      <c r="CS27" s="129">
        <v>12</v>
      </c>
      <c r="CT27" s="129">
        <v>87</v>
      </c>
      <c r="CU27" s="130">
        <v>99</v>
      </c>
      <c r="CV27" s="131">
        <v>5</v>
      </c>
      <c r="CW27" s="129">
        <v>74</v>
      </c>
      <c r="CX27" s="129">
        <v>0</v>
      </c>
      <c r="CY27" s="134">
        <v>79</v>
      </c>
      <c r="CZ27" s="136">
        <v>5</v>
      </c>
      <c r="DA27" s="129">
        <v>0</v>
      </c>
      <c r="DB27" s="129">
        <v>2</v>
      </c>
    </row>
    <row r="28" spans="1:106">
      <c r="A28" t="s">
        <v>829</v>
      </c>
      <c r="B28" s="1">
        <v>7187.7189999999991</v>
      </c>
      <c r="C28" s="1">
        <v>7262.3040000000001</v>
      </c>
      <c r="D28">
        <v>7027</v>
      </c>
      <c r="E28">
        <v>7369</v>
      </c>
      <c r="F28">
        <v>4728</v>
      </c>
      <c r="G28">
        <v>172</v>
      </c>
      <c r="H28">
        <v>170</v>
      </c>
      <c r="I28">
        <v>2299</v>
      </c>
      <c r="J28">
        <v>52.4</v>
      </c>
      <c r="K28">
        <v>5.0999999999999996</v>
      </c>
      <c r="L28">
        <v>69.099999999999994</v>
      </c>
      <c r="M28">
        <v>4.7</v>
      </c>
      <c r="N28">
        <v>62.1</v>
      </c>
      <c r="O28">
        <v>5.2</v>
      </c>
      <c r="P28">
        <v>56.8</v>
      </c>
      <c r="Q28">
        <v>5.3</v>
      </c>
      <c r="R28">
        <v>71.5</v>
      </c>
      <c r="S28">
        <v>5</v>
      </c>
      <c r="T28">
        <v>64</v>
      </c>
      <c r="U28">
        <v>5.3</v>
      </c>
      <c r="V28">
        <v>15735</v>
      </c>
      <c r="W28">
        <v>845</v>
      </c>
      <c r="X28" s="8">
        <v>5.3701938353987924</v>
      </c>
      <c r="Y28">
        <v>1494</v>
      </c>
      <c r="Z28" s="8">
        <v>9.4947569113441368</v>
      </c>
      <c r="AA28">
        <v>5284</v>
      </c>
      <c r="AB28" s="8">
        <v>33.581188433428657</v>
      </c>
      <c r="AC28">
        <v>3812</v>
      </c>
      <c r="AD28" s="8">
        <v>24.226247219574198</v>
      </c>
      <c r="AE28">
        <v>964</v>
      </c>
      <c r="AF28" s="8">
        <v>6.1264696536383854</v>
      </c>
      <c r="AG28">
        <v>1407</v>
      </c>
      <c r="AH28">
        <v>31.8</v>
      </c>
      <c r="AI28">
        <v>37.9</v>
      </c>
      <c r="AJ28">
        <v>29.1</v>
      </c>
      <c r="AK28">
        <v>1.2</v>
      </c>
      <c r="AL28">
        <v>15277</v>
      </c>
      <c r="AM28">
        <v>7.2</v>
      </c>
      <c r="AN28">
        <v>9.6</v>
      </c>
      <c r="AO28">
        <v>33</v>
      </c>
      <c r="AP28">
        <v>26.1</v>
      </c>
      <c r="AQ28">
        <v>5.9</v>
      </c>
      <c r="AR28">
        <v>11.8</v>
      </c>
      <c r="AS28">
        <v>6.5</v>
      </c>
      <c r="AT28">
        <v>6675</v>
      </c>
      <c r="AU28">
        <v>26.6</v>
      </c>
      <c r="AV28">
        <v>16.899999999999999</v>
      </c>
      <c r="AW28">
        <v>13.2</v>
      </c>
      <c r="AX28">
        <v>14.6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 t="s">
        <v>30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1</v>
      </c>
      <c r="BL28" s="7">
        <v>1</v>
      </c>
      <c r="BM28" s="7">
        <v>0</v>
      </c>
      <c r="BN28" s="7">
        <v>0</v>
      </c>
      <c r="BO28" s="7">
        <v>0</v>
      </c>
      <c r="BP28" s="7">
        <v>0</v>
      </c>
      <c r="BQ28" s="7" t="s">
        <v>88</v>
      </c>
      <c r="BR28" s="7">
        <v>710</v>
      </c>
      <c r="BS28" s="7">
        <v>0</v>
      </c>
      <c r="BT28" s="7">
        <v>0</v>
      </c>
      <c r="BU28" s="7">
        <v>0</v>
      </c>
      <c r="BV28" s="7">
        <v>0</v>
      </c>
      <c r="BW28">
        <v>70</v>
      </c>
      <c r="BX28">
        <f t="shared" si="2"/>
        <v>9.9615767752952902</v>
      </c>
      <c r="BY28" s="9">
        <v>57</v>
      </c>
      <c r="BZ28" s="9">
        <v>4</v>
      </c>
      <c r="CA28" s="9">
        <v>8</v>
      </c>
      <c r="CB28">
        <v>1</v>
      </c>
      <c r="CC28">
        <v>50</v>
      </c>
      <c r="CD28">
        <f t="shared" si="0"/>
        <v>6.7851811643370876</v>
      </c>
      <c r="CE28">
        <v>32</v>
      </c>
      <c r="CF28">
        <v>6.7681895093062607</v>
      </c>
      <c r="CG28">
        <v>2</v>
      </c>
      <c r="CH28">
        <v>11.627906976744185</v>
      </c>
      <c r="CI28">
        <v>14</v>
      </c>
      <c r="CJ28">
        <v>6.0896041757285779</v>
      </c>
      <c r="CK28">
        <v>2</v>
      </c>
      <c r="CL28">
        <v>11.76470588235294</v>
      </c>
      <c r="CM28">
        <v>5.9693329185499202</v>
      </c>
      <c r="CN28">
        <f t="shared" si="1"/>
        <v>-31.886474226004697</v>
      </c>
      <c r="CO28">
        <v>0</v>
      </c>
      <c r="CP28">
        <v>0</v>
      </c>
      <c r="CQ28" t="s">
        <v>1149</v>
      </c>
      <c r="CR28">
        <v>3</v>
      </c>
      <c r="CS28" s="129">
        <v>12</v>
      </c>
      <c r="CT28" s="129">
        <v>201</v>
      </c>
      <c r="CU28" s="130">
        <v>213</v>
      </c>
      <c r="CV28" s="131">
        <v>16</v>
      </c>
      <c r="CW28" s="129">
        <v>15</v>
      </c>
      <c r="CX28" s="129">
        <v>244</v>
      </c>
      <c r="CY28" s="134">
        <v>275</v>
      </c>
      <c r="CZ28" s="136">
        <v>5</v>
      </c>
      <c r="DA28" s="129">
        <v>0</v>
      </c>
      <c r="DB28" s="129">
        <v>0</v>
      </c>
    </row>
    <row r="29" spans="1:106">
      <c r="A29" t="s">
        <v>830</v>
      </c>
      <c r="B29" s="1">
        <v>8028.72</v>
      </c>
      <c r="C29" s="1">
        <v>7726.3119999999999</v>
      </c>
      <c r="D29">
        <v>7664</v>
      </c>
      <c r="E29">
        <v>8066</v>
      </c>
      <c r="F29">
        <v>2879</v>
      </c>
      <c r="G29">
        <v>516</v>
      </c>
      <c r="H29">
        <v>222</v>
      </c>
      <c r="I29">
        <v>4449</v>
      </c>
      <c r="J29">
        <v>53.5</v>
      </c>
      <c r="K29">
        <v>5.2</v>
      </c>
      <c r="L29">
        <v>65.7</v>
      </c>
      <c r="M29">
        <v>4.8</v>
      </c>
      <c r="N29">
        <v>60.6</v>
      </c>
      <c r="O29">
        <v>4.8</v>
      </c>
      <c r="P29">
        <v>51.5</v>
      </c>
      <c r="Q29">
        <v>10.8</v>
      </c>
      <c r="R29">
        <v>62.4</v>
      </c>
      <c r="S29">
        <v>9.1999999999999993</v>
      </c>
      <c r="T29">
        <v>54.2</v>
      </c>
      <c r="U29">
        <v>7.5</v>
      </c>
      <c r="V29">
        <v>12859</v>
      </c>
      <c r="W29">
        <v>1093</v>
      </c>
      <c r="X29" s="8">
        <v>8.4998833501827527</v>
      </c>
      <c r="Y29">
        <v>1331</v>
      </c>
      <c r="Z29" s="8">
        <v>10.350727117194184</v>
      </c>
      <c r="AA29">
        <v>4710</v>
      </c>
      <c r="AB29" s="8">
        <v>36.628042616066573</v>
      </c>
      <c r="AC29">
        <v>2688</v>
      </c>
      <c r="AD29" s="8">
        <v>20.903647250952638</v>
      </c>
      <c r="AE29">
        <v>565</v>
      </c>
      <c r="AF29" s="8">
        <v>4.3938097830313394</v>
      </c>
      <c r="AG29">
        <v>1823</v>
      </c>
      <c r="AH29">
        <v>19.2</v>
      </c>
      <c r="AI29">
        <v>45.7</v>
      </c>
      <c r="AJ29">
        <v>29</v>
      </c>
      <c r="AK29">
        <v>6.1</v>
      </c>
      <c r="AL29">
        <v>11997</v>
      </c>
      <c r="AM29">
        <v>11.8</v>
      </c>
      <c r="AN29">
        <v>14.7</v>
      </c>
      <c r="AO29">
        <v>37.9</v>
      </c>
      <c r="AP29">
        <v>18</v>
      </c>
      <c r="AQ29">
        <v>4.2</v>
      </c>
      <c r="AR29">
        <v>9.9</v>
      </c>
      <c r="AS29">
        <v>3.6</v>
      </c>
      <c r="AT29">
        <v>7677</v>
      </c>
      <c r="AU29">
        <v>33.1</v>
      </c>
      <c r="AV29">
        <v>21.7</v>
      </c>
      <c r="AW29">
        <v>17.8</v>
      </c>
      <c r="AX29">
        <v>17.3</v>
      </c>
      <c r="AY29" s="7">
        <v>2</v>
      </c>
      <c r="AZ29" s="7">
        <v>1</v>
      </c>
      <c r="BA29" s="7">
        <v>0</v>
      </c>
      <c r="BB29" s="7">
        <v>0</v>
      </c>
      <c r="BC29" s="7">
        <v>0</v>
      </c>
      <c r="BD29" s="7">
        <v>1</v>
      </c>
      <c r="BE29" s="7" t="s">
        <v>90</v>
      </c>
      <c r="BF29" s="7">
        <v>240</v>
      </c>
      <c r="BG29" s="7">
        <v>0</v>
      </c>
      <c r="BH29" s="7">
        <v>0</v>
      </c>
      <c r="BI29" s="7">
        <v>0</v>
      </c>
      <c r="BJ29" s="7">
        <v>380</v>
      </c>
      <c r="BK29" s="7">
        <v>3</v>
      </c>
      <c r="BL29" s="7">
        <v>2</v>
      </c>
      <c r="BM29" s="7">
        <v>0</v>
      </c>
      <c r="BN29" s="7">
        <v>0</v>
      </c>
      <c r="BO29" s="7">
        <v>0</v>
      </c>
      <c r="BP29" s="7">
        <v>1</v>
      </c>
      <c r="BQ29" s="7" t="s">
        <v>53</v>
      </c>
      <c r="BR29" s="7">
        <v>290</v>
      </c>
      <c r="BS29" s="7">
        <v>0</v>
      </c>
      <c r="BT29" s="7">
        <v>0</v>
      </c>
      <c r="BU29" s="7">
        <v>0</v>
      </c>
      <c r="BV29" s="7">
        <v>480</v>
      </c>
      <c r="BW29">
        <v>81</v>
      </c>
      <c r="BX29">
        <f t="shared" si="2"/>
        <v>10.568893528183716</v>
      </c>
      <c r="BY29" s="9">
        <v>32</v>
      </c>
      <c r="BZ29" s="9">
        <v>8</v>
      </c>
      <c r="CA29" s="9">
        <v>38</v>
      </c>
      <c r="CB29">
        <v>3</v>
      </c>
      <c r="CC29">
        <v>57</v>
      </c>
      <c r="CD29">
        <f t="shared" si="0"/>
        <v>7.0666997272501861</v>
      </c>
      <c r="CE29">
        <v>25</v>
      </c>
      <c r="CF29">
        <v>8.6835706842653693</v>
      </c>
      <c r="CG29">
        <v>4</v>
      </c>
      <c r="CH29">
        <v>7.7519379844961236</v>
      </c>
      <c r="CI29">
        <v>25</v>
      </c>
      <c r="CJ29">
        <v>5.6192402787143179</v>
      </c>
      <c r="CK29">
        <v>3</v>
      </c>
      <c r="CL29">
        <v>13.513513513513514</v>
      </c>
      <c r="CM29">
        <v>0</v>
      </c>
      <c r="CN29">
        <f t="shared" si="1"/>
        <v>-33.136806531301943</v>
      </c>
      <c r="CO29">
        <v>0</v>
      </c>
      <c r="CP29">
        <v>0</v>
      </c>
      <c r="CQ29" t="s">
        <v>1149</v>
      </c>
      <c r="CR29">
        <v>3</v>
      </c>
      <c r="CS29" s="129">
        <v>11</v>
      </c>
      <c r="CT29" s="129">
        <v>260</v>
      </c>
      <c r="CU29" s="130">
        <v>271</v>
      </c>
      <c r="CV29" s="131">
        <v>14</v>
      </c>
      <c r="CW29" s="129">
        <v>8</v>
      </c>
      <c r="CX29" s="129">
        <v>255</v>
      </c>
      <c r="CY29" s="134">
        <v>277</v>
      </c>
      <c r="CZ29" s="136">
        <v>5</v>
      </c>
      <c r="DA29" s="129">
        <v>0</v>
      </c>
      <c r="DB29" s="129">
        <v>2</v>
      </c>
    </row>
    <row r="30" spans="1:106">
      <c r="A30" t="s">
        <v>831</v>
      </c>
      <c r="B30" s="1">
        <v>4038.098</v>
      </c>
      <c r="C30" s="1">
        <v>3802.1759999999999</v>
      </c>
      <c r="D30">
        <v>3848</v>
      </c>
      <c r="E30">
        <v>3839</v>
      </c>
      <c r="F30">
        <v>1245</v>
      </c>
      <c r="G30">
        <v>79</v>
      </c>
      <c r="H30">
        <v>175</v>
      </c>
      <c r="I30">
        <v>2340</v>
      </c>
      <c r="J30">
        <v>56.5</v>
      </c>
      <c r="K30">
        <v>7.2</v>
      </c>
      <c r="L30">
        <v>70.8</v>
      </c>
      <c r="M30">
        <v>6.6</v>
      </c>
      <c r="N30">
        <v>60.9</v>
      </c>
      <c r="O30">
        <v>7.3</v>
      </c>
      <c r="P30">
        <v>58.3</v>
      </c>
      <c r="Q30">
        <v>7.9</v>
      </c>
      <c r="R30">
        <v>71.099999999999994</v>
      </c>
      <c r="S30">
        <v>7.3</v>
      </c>
      <c r="T30">
        <v>62.1</v>
      </c>
      <c r="U30">
        <v>8.1</v>
      </c>
      <c r="V30">
        <v>7070</v>
      </c>
      <c r="W30">
        <v>623</v>
      </c>
      <c r="X30" s="8">
        <v>8.8118811881188108</v>
      </c>
      <c r="Y30">
        <v>801</v>
      </c>
      <c r="Z30" s="8">
        <v>11.32956152758133</v>
      </c>
      <c r="AA30">
        <v>2479</v>
      </c>
      <c r="AB30" s="8">
        <v>35.063649222065067</v>
      </c>
      <c r="AC30">
        <v>1541</v>
      </c>
      <c r="AD30" s="8">
        <v>21.796322489391795</v>
      </c>
      <c r="AE30">
        <v>310</v>
      </c>
      <c r="AF30" s="8">
        <v>4.3847241867043847</v>
      </c>
      <c r="AG30">
        <v>881</v>
      </c>
      <c r="AH30">
        <v>19</v>
      </c>
      <c r="AI30">
        <v>43.9</v>
      </c>
      <c r="AJ30">
        <v>35</v>
      </c>
      <c r="AK30">
        <v>2.2000000000000002</v>
      </c>
      <c r="AL30">
        <v>6667</v>
      </c>
      <c r="AM30">
        <v>7.5</v>
      </c>
      <c r="AN30">
        <v>13.9</v>
      </c>
      <c r="AO30">
        <v>34.6</v>
      </c>
      <c r="AP30">
        <v>25.4</v>
      </c>
      <c r="AQ30">
        <v>4.9000000000000004</v>
      </c>
      <c r="AR30">
        <v>9.8000000000000007</v>
      </c>
      <c r="AS30">
        <v>3.8</v>
      </c>
      <c r="AT30">
        <v>2869</v>
      </c>
      <c r="AU30">
        <v>22.8</v>
      </c>
      <c r="AV30">
        <v>17.2</v>
      </c>
      <c r="AW30">
        <v>16.8</v>
      </c>
      <c r="AX30">
        <v>19.399999999999999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 t="s">
        <v>30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 t="s">
        <v>30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>
        <v>24</v>
      </c>
      <c r="BX30">
        <f t="shared" si="2"/>
        <v>6.2370062370062378</v>
      </c>
      <c r="BY30" s="9">
        <v>7</v>
      </c>
      <c r="BZ30" s="9">
        <v>1</v>
      </c>
      <c r="CA30" s="9">
        <v>16</v>
      </c>
      <c r="CB30">
        <v>0</v>
      </c>
      <c r="CC30">
        <v>20</v>
      </c>
      <c r="CD30">
        <f t="shared" si="0"/>
        <v>5.2096900234436054</v>
      </c>
      <c r="CE30">
        <v>8</v>
      </c>
      <c r="CF30">
        <v>6.4257028112449799</v>
      </c>
      <c r="CG30">
        <v>2</v>
      </c>
      <c r="CH30">
        <v>25.316455696202532</v>
      </c>
      <c r="CI30">
        <v>10</v>
      </c>
      <c r="CJ30">
        <v>4.2735042735042743</v>
      </c>
      <c r="CK30">
        <v>0</v>
      </c>
      <c r="CL30">
        <v>0</v>
      </c>
      <c r="CM30">
        <v>48.438505666532102</v>
      </c>
      <c r="CN30">
        <f t="shared" si="1"/>
        <v>-16.471303290787535</v>
      </c>
      <c r="CO30">
        <v>0</v>
      </c>
      <c r="CP30">
        <v>0</v>
      </c>
      <c r="CQ30" t="s">
        <v>1149</v>
      </c>
      <c r="CR30">
        <v>2</v>
      </c>
      <c r="CS30" s="129">
        <v>5</v>
      </c>
      <c r="CT30" s="129">
        <v>147</v>
      </c>
      <c r="CU30" s="130">
        <v>152</v>
      </c>
      <c r="CV30" s="131">
        <v>10</v>
      </c>
      <c r="CW30" s="129">
        <v>8</v>
      </c>
      <c r="CX30" s="129">
        <v>146</v>
      </c>
      <c r="CY30" s="134">
        <v>164</v>
      </c>
      <c r="CZ30" s="136">
        <v>6</v>
      </c>
      <c r="DA30" s="129">
        <v>0</v>
      </c>
      <c r="DB30" s="129">
        <v>2</v>
      </c>
    </row>
    <row r="31" spans="1:106">
      <c r="A31" t="s">
        <v>832</v>
      </c>
      <c r="B31" s="1">
        <v>2171.9380000000001</v>
      </c>
      <c r="C31" s="1">
        <v>2359.4969999999998</v>
      </c>
      <c r="D31">
        <v>2240</v>
      </c>
      <c r="E31">
        <v>2542</v>
      </c>
      <c r="F31">
        <v>2174</v>
      </c>
      <c r="G31">
        <v>29</v>
      </c>
      <c r="H31">
        <v>77</v>
      </c>
      <c r="I31">
        <v>262</v>
      </c>
      <c r="J31">
        <v>47.5</v>
      </c>
      <c r="K31">
        <v>5.4</v>
      </c>
      <c r="L31">
        <v>61.6</v>
      </c>
      <c r="M31">
        <v>5.5</v>
      </c>
      <c r="N31">
        <v>53</v>
      </c>
      <c r="O31">
        <v>5.0999999999999996</v>
      </c>
      <c r="P31">
        <v>56.4</v>
      </c>
      <c r="Q31">
        <v>5.3</v>
      </c>
      <c r="R31">
        <v>70.2</v>
      </c>
      <c r="S31">
        <v>4.5999999999999996</v>
      </c>
      <c r="T31">
        <v>63.4</v>
      </c>
      <c r="U31">
        <v>5.7</v>
      </c>
      <c r="V31">
        <v>4909</v>
      </c>
      <c r="W31">
        <v>201</v>
      </c>
      <c r="X31" s="8">
        <v>4.0945202688938682</v>
      </c>
      <c r="Y31">
        <v>324</v>
      </c>
      <c r="Z31" s="8">
        <v>6.6001222244856379</v>
      </c>
      <c r="AA31">
        <v>1837</v>
      </c>
      <c r="AB31" s="8">
        <v>37.421063353025055</v>
      </c>
      <c r="AC31">
        <v>1555</v>
      </c>
      <c r="AD31" s="8">
        <v>31.676512528009777</v>
      </c>
      <c r="AE31">
        <v>194</v>
      </c>
      <c r="AF31" s="8">
        <v>3.951925035648808</v>
      </c>
      <c r="AG31">
        <v>448</v>
      </c>
      <c r="AH31">
        <v>11.8</v>
      </c>
      <c r="AI31">
        <v>31.3</v>
      </c>
      <c r="AJ31">
        <v>50.7</v>
      </c>
      <c r="AK31">
        <v>6.3</v>
      </c>
      <c r="AL31">
        <v>4780</v>
      </c>
      <c r="AM31">
        <v>3.5</v>
      </c>
      <c r="AN31">
        <v>6.3</v>
      </c>
      <c r="AO31">
        <v>38.4</v>
      </c>
      <c r="AP31">
        <v>26</v>
      </c>
      <c r="AQ31">
        <v>6.5</v>
      </c>
      <c r="AR31">
        <v>13.6</v>
      </c>
      <c r="AS31">
        <v>5.8</v>
      </c>
      <c r="AT31">
        <v>2478</v>
      </c>
      <c r="AU31">
        <v>32.299999999999997</v>
      </c>
      <c r="AV31">
        <v>22</v>
      </c>
      <c r="AW31">
        <v>13</v>
      </c>
      <c r="AX31">
        <v>15.4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 t="s">
        <v>30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3</v>
      </c>
      <c r="BL31" s="7">
        <v>3</v>
      </c>
      <c r="BM31" s="7">
        <v>0</v>
      </c>
      <c r="BN31" s="7">
        <v>0</v>
      </c>
      <c r="BO31" s="7">
        <v>0</v>
      </c>
      <c r="BP31" s="7">
        <v>0</v>
      </c>
      <c r="BQ31" s="7" t="s">
        <v>93</v>
      </c>
      <c r="BR31" s="7">
        <v>100</v>
      </c>
      <c r="BS31" s="7">
        <v>0</v>
      </c>
      <c r="BT31" s="7">
        <v>0</v>
      </c>
      <c r="BU31" s="7">
        <v>0</v>
      </c>
      <c r="BV31" s="7">
        <v>0</v>
      </c>
      <c r="BW31">
        <v>10</v>
      </c>
      <c r="BX31">
        <f t="shared" si="2"/>
        <v>4.4642857142857144</v>
      </c>
      <c r="BY31" s="9">
        <v>9</v>
      </c>
      <c r="BZ31" s="9">
        <v>0</v>
      </c>
      <c r="CA31" s="9">
        <v>1</v>
      </c>
      <c r="CB31">
        <v>0</v>
      </c>
      <c r="CC31">
        <v>6</v>
      </c>
      <c r="CD31">
        <f t="shared" si="0"/>
        <v>2.3603461841070024</v>
      </c>
      <c r="CE31">
        <v>5</v>
      </c>
      <c r="CF31">
        <v>2.2999080036798527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12.987012987012989</v>
      </c>
      <c r="CM31">
        <v>101.120967737081</v>
      </c>
      <c r="CN31">
        <f t="shared" si="1"/>
        <v>-47.128245476003151</v>
      </c>
      <c r="CO31">
        <v>0</v>
      </c>
      <c r="CP31">
        <v>0</v>
      </c>
      <c r="CQ31" t="s">
        <v>1149</v>
      </c>
      <c r="CR31">
        <v>1</v>
      </c>
      <c r="CS31" s="129">
        <v>5</v>
      </c>
      <c r="CT31" s="129">
        <v>82</v>
      </c>
      <c r="CU31" s="130">
        <v>87</v>
      </c>
      <c r="CV31" s="131">
        <v>6</v>
      </c>
      <c r="CW31" s="129">
        <v>78</v>
      </c>
      <c r="CX31" s="129">
        <v>0</v>
      </c>
      <c r="CY31" s="134">
        <v>84</v>
      </c>
      <c r="CZ31" s="136">
        <v>2</v>
      </c>
      <c r="DA31" s="129">
        <v>0</v>
      </c>
      <c r="DB31" s="129">
        <v>2</v>
      </c>
    </row>
    <row r="32" spans="1:106">
      <c r="A32" t="s">
        <v>833</v>
      </c>
      <c r="B32" s="1">
        <v>86978.328000000009</v>
      </c>
      <c r="C32" s="1">
        <v>83902.362000000008</v>
      </c>
      <c r="D32">
        <v>86080</v>
      </c>
      <c r="E32">
        <v>87851</v>
      </c>
      <c r="F32">
        <v>4573</v>
      </c>
      <c r="G32">
        <v>207</v>
      </c>
      <c r="H32">
        <v>922</v>
      </c>
      <c r="I32">
        <v>82149</v>
      </c>
      <c r="J32">
        <v>49.5</v>
      </c>
      <c r="K32">
        <v>10</v>
      </c>
      <c r="L32">
        <v>62.8</v>
      </c>
      <c r="M32">
        <v>9.1999999999999993</v>
      </c>
      <c r="N32">
        <v>56.3</v>
      </c>
      <c r="O32">
        <v>8.6999999999999993</v>
      </c>
      <c r="P32">
        <v>50.3</v>
      </c>
      <c r="Q32">
        <v>7.4</v>
      </c>
      <c r="R32">
        <v>62.9</v>
      </c>
      <c r="S32">
        <v>6.7</v>
      </c>
      <c r="T32">
        <v>55.8</v>
      </c>
      <c r="U32">
        <v>6.2</v>
      </c>
      <c r="V32">
        <v>129193</v>
      </c>
      <c r="W32">
        <v>31119</v>
      </c>
      <c r="X32" s="8">
        <v>24.087218347743299</v>
      </c>
      <c r="Y32">
        <v>16684</v>
      </c>
      <c r="Z32" s="8">
        <v>12.914012369091205</v>
      </c>
      <c r="AA32">
        <v>29391</v>
      </c>
      <c r="AB32" s="8">
        <v>22.749684580433925</v>
      </c>
      <c r="AC32">
        <v>23081</v>
      </c>
      <c r="AD32" s="8">
        <v>17.865519029668789</v>
      </c>
      <c r="AE32">
        <v>5797</v>
      </c>
      <c r="AF32" s="8">
        <v>4.4870852135951642</v>
      </c>
      <c r="AG32">
        <v>19437</v>
      </c>
      <c r="AH32">
        <v>26.7</v>
      </c>
      <c r="AI32">
        <v>32.9</v>
      </c>
      <c r="AJ32">
        <v>36.1</v>
      </c>
      <c r="AK32">
        <v>4.3</v>
      </c>
      <c r="AL32">
        <v>120634</v>
      </c>
      <c r="AM32">
        <v>27.3</v>
      </c>
      <c r="AN32">
        <v>12.6</v>
      </c>
      <c r="AO32">
        <v>23.1</v>
      </c>
      <c r="AP32">
        <v>17.5</v>
      </c>
      <c r="AQ32">
        <v>6.1</v>
      </c>
      <c r="AR32">
        <v>9.6999999999999993</v>
      </c>
      <c r="AS32">
        <v>3.8</v>
      </c>
      <c r="AT32">
        <v>110961</v>
      </c>
      <c r="AU32">
        <v>47.7</v>
      </c>
      <c r="AV32">
        <v>31.9</v>
      </c>
      <c r="AW32">
        <v>32</v>
      </c>
      <c r="AX32">
        <v>35.799999999999997</v>
      </c>
      <c r="AY32" s="7">
        <v>12</v>
      </c>
      <c r="AZ32" s="7">
        <v>4</v>
      </c>
      <c r="BA32" s="7">
        <v>4</v>
      </c>
      <c r="BB32" s="7">
        <v>0</v>
      </c>
      <c r="BC32" s="7">
        <v>3</v>
      </c>
      <c r="BD32" s="7">
        <v>1</v>
      </c>
      <c r="BE32" s="7" t="s">
        <v>95</v>
      </c>
      <c r="BF32" s="7">
        <v>1840</v>
      </c>
      <c r="BG32" s="7">
        <v>1460</v>
      </c>
      <c r="BH32" s="7">
        <v>0</v>
      </c>
      <c r="BI32" s="7">
        <v>3050</v>
      </c>
      <c r="BJ32" s="7">
        <v>1100</v>
      </c>
      <c r="BK32" s="7">
        <v>9</v>
      </c>
      <c r="BL32" s="7">
        <v>3</v>
      </c>
      <c r="BM32" s="7">
        <v>4</v>
      </c>
      <c r="BN32" s="7">
        <v>0</v>
      </c>
      <c r="BO32" s="7">
        <v>2</v>
      </c>
      <c r="BP32" s="7">
        <v>0</v>
      </c>
      <c r="BQ32" s="7" t="s">
        <v>96</v>
      </c>
      <c r="BR32" s="7">
        <v>3590</v>
      </c>
      <c r="BS32" s="7">
        <v>1400</v>
      </c>
      <c r="BT32" s="7">
        <v>0</v>
      </c>
      <c r="BU32" s="7">
        <v>2700</v>
      </c>
      <c r="BV32" s="7">
        <v>0</v>
      </c>
      <c r="BW32">
        <v>870</v>
      </c>
      <c r="BX32">
        <f t="shared" si="2"/>
        <v>10.106877323420074</v>
      </c>
      <c r="BY32" s="9">
        <v>60</v>
      </c>
      <c r="BZ32" s="9">
        <v>2</v>
      </c>
      <c r="CA32" s="9">
        <v>804</v>
      </c>
      <c r="CB32">
        <v>4</v>
      </c>
      <c r="CC32">
        <v>400</v>
      </c>
      <c r="CD32">
        <f t="shared" si="0"/>
        <v>4.5531638797509419</v>
      </c>
      <c r="CE32">
        <v>37</v>
      </c>
      <c r="CF32">
        <v>8.0909687294992345</v>
      </c>
      <c r="CG32">
        <v>3</v>
      </c>
      <c r="CH32">
        <v>14.492753623188406</v>
      </c>
      <c r="CI32">
        <v>352</v>
      </c>
      <c r="CJ32">
        <v>4.2848969555320213</v>
      </c>
      <c r="CK32">
        <v>8</v>
      </c>
      <c r="CL32">
        <v>8.676789587852495</v>
      </c>
      <c r="CM32">
        <v>32.999964603803697</v>
      </c>
      <c r="CN32">
        <f t="shared" si="1"/>
        <v>-54.949845198969996</v>
      </c>
      <c r="CO32">
        <v>1</v>
      </c>
      <c r="CP32">
        <v>0</v>
      </c>
      <c r="CQ32" t="s">
        <v>1150</v>
      </c>
      <c r="CR32">
        <v>1</v>
      </c>
      <c r="CS32" s="129">
        <v>211</v>
      </c>
      <c r="CT32" s="129">
        <v>3630</v>
      </c>
      <c r="CU32" s="130">
        <v>3841</v>
      </c>
      <c r="CV32" s="131">
        <v>291</v>
      </c>
      <c r="CW32" s="129">
        <v>3519</v>
      </c>
      <c r="CX32" s="129">
        <v>0</v>
      </c>
      <c r="CY32" s="134">
        <v>3810</v>
      </c>
      <c r="CZ32" s="136">
        <v>8</v>
      </c>
      <c r="DA32" s="129">
        <v>1</v>
      </c>
      <c r="DB32" s="129">
        <v>2</v>
      </c>
    </row>
    <row r="33" spans="1:106">
      <c r="A33" t="s">
        <v>834</v>
      </c>
      <c r="B33" s="1">
        <v>2352.837</v>
      </c>
      <c r="C33" s="1">
        <v>2247.9470000000001</v>
      </c>
      <c r="D33">
        <v>2215</v>
      </c>
      <c r="E33">
        <v>2231</v>
      </c>
      <c r="F33">
        <v>1108</v>
      </c>
      <c r="G33">
        <v>387</v>
      </c>
      <c r="H33">
        <v>71</v>
      </c>
      <c r="I33">
        <v>665</v>
      </c>
      <c r="J33">
        <v>52.5</v>
      </c>
      <c r="K33">
        <v>8.5</v>
      </c>
      <c r="L33">
        <v>67.2</v>
      </c>
      <c r="M33">
        <v>7.3</v>
      </c>
      <c r="N33">
        <v>60.5</v>
      </c>
      <c r="O33">
        <v>7.7</v>
      </c>
      <c r="P33">
        <v>53.9</v>
      </c>
      <c r="Q33">
        <v>8.1999999999999993</v>
      </c>
      <c r="R33">
        <v>67</v>
      </c>
      <c r="S33">
        <v>8.6</v>
      </c>
      <c r="T33">
        <v>61.2</v>
      </c>
      <c r="U33">
        <v>7.7</v>
      </c>
      <c r="V33">
        <v>4257</v>
      </c>
      <c r="W33">
        <v>309</v>
      </c>
      <c r="X33" s="8">
        <v>7.2586328400281879</v>
      </c>
      <c r="Y33">
        <v>450</v>
      </c>
      <c r="Z33" s="8">
        <v>10.570824524312897</v>
      </c>
      <c r="AA33">
        <v>1576</v>
      </c>
      <c r="AB33" s="8">
        <v>37.021376556260279</v>
      </c>
      <c r="AC33">
        <v>988</v>
      </c>
      <c r="AD33" s="8">
        <v>23.208832511158093</v>
      </c>
      <c r="AE33">
        <v>177</v>
      </c>
      <c r="AF33" s="8">
        <v>4.157857646229739</v>
      </c>
      <c r="AG33">
        <v>471</v>
      </c>
      <c r="AH33">
        <v>16.8</v>
      </c>
      <c r="AI33">
        <v>24.8</v>
      </c>
      <c r="AJ33">
        <v>57.7</v>
      </c>
      <c r="AK33">
        <v>0.6</v>
      </c>
      <c r="AL33">
        <v>4169</v>
      </c>
      <c r="AM33">
        <v>14.1</v>
      </c>
      <c r="AN33">
        <v>10</v>
      </c>
      <c r="AO33">
        <v>30.3</v>
      </c>
      <c r="AP33">
        <v>24.1</v>
      </c>
      <c r="AQ33">
        <v>5.5</v>
      </c>
      <c r="AR33">
        <v>11.9</v>
      </c>
      <c r="AS33">
        <v>4.0999999999999996</v>
      </c>
      <c r="AT33">
        <v>2376</v>
      </c>
      <c r="AU33">
        <v>33.6</v>
      </c>
      <c r="AV33">
        <v>22</v>
      </c>
      <c r="AW33">
        <v>18.8</v>
      </c>
      <c r="AX33">
        <v>21.3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 t="s">
        <v>30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 t="s">
        <v>30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>
        <v>18</v>
      </c>
      <c r="BX33">
        <f t="shared" si="2"/>
        <v>8.1264108352144468</v>
      </c>
      <c r="BY33" s="9">
        <v>8</v>
      </c>
      <c r="BZ33" s="9">
        <v>5</v>
      </c>
      <c r="CA33" s="9">
        <v>5</v>
      </c>
      <c r="CB33">
        <v>0</v>
      </c>
      <c r="CC33">
        <v>13</v>
      </c>
      <c r="CD33">
        <f t="shared" si="0"/>
        <v>5.8269834155087405</v>
      </c>
      <c r="CE33">
        <v>4</v>
      </c>
      <c r="CF33">
        <v>3.6101083032490977</v>
      </c>
      <c r="CG33">
        <v>4</v>
      </c>
      <c r="CH33">
        <v>10.335917312661499</v>
      </c>
      <c r="CI33">
        <v>4</v>
      </c>
      <c r="CJ33">
        <v>6.015037593984963</v>
      </c>
      <c r="CK33">
        <v>1</v>
      </c>
      <c r="CL33">
        <v>14.084507042253522</v>
      </c>
      <c r="CM33">
        <v>0</v>
      </c>
      <c r="CN33">
        <f t="shared" si="1"/>
        <v>-28.29573185915633</v>
      </c>
      <c r="CO33">
        <v>0</v>
      </c>
      <c r="CP33">
        <v>0</v>
      </c>
      <c r="CQ33" t="s">
        <v>1149</v>
      </c>
      <c r="CR33">
        <v>1</v>
      </c>
      <c r="CS33" s="129">
        <v>5</v>
      </c>
      <c r="CT33" s="129">
        <v>98</v>
      </c>
      <c r="CU33" s="130">
        <v>103</v>
      </c>
      <c r="CV33" s="131">
        <v>6</v>
      </c>
      <c r="CW33" s="129">
        <v>104</v>
      </c>
      <c r="CX33" s="129">
        <v>0</v>
      </c>
      <c r="CY33" s="134">
        <v>110</v>
      </c>
      <c r="CZ33" s="136">
        <v>3</v>
      </c>
      <c r="DA33" s="129">
        <v>0</v>
      </c>
      <c r="DB33" s="129">
        <v>1</v>
      </c>
    </row>
    <row r="34" spans="1:106">
      <c r="A34" t="s">
        <v>835</v>
      </c>
      <c r="B34" s="1">
        <v>1061.9959999999999</v>
      </c>
      <c r="C34" s="1">
        <v>1049.3430000000001</v>
      </c>
      <c r="D34">
        <v>1006</v>
      </c>
      <c r="E34">
        <v>1014</v>
      </c>
      <c r="F34">
        <v>873</v>
      </c>
      <c r="G34">
        <v>6</v>
      </c>
      <c r="H34">
        <v>22</v>
      </c>
      <c r="I34">
        <v>113</v>
      </c>
      <c r="J34">
        <v>61.5</v>
      </c>
      <c r="K34">
        <v>1.7</v>
      </c>
      <c r="L34">
        <v>76.099999999999994</v>
      </c>
      <c r="M34">
        <v>1.4</v>
      </c>
      <c r="N34">
        <v>66.5</v>
      </c>
      <c r="O34">
        <v>0.2</v>
      </c>
      <c r="P34">
        <v>58.6</v>
      </c>
      <c r="Q34">
        <v>2.8</v>
      </c>
      <c r="R34">
        <v>78</v>
      </c>
      <c r="S34">
        <v>2</v>
      </c>
      <c r="T34">
        <v>66.400000000000006</v>
      </c>
      <c r="U34">
        <v>2.9</v>
      </c>
      <c r="V34">
        <v>2095</v>
      </c>
      <c r="W34">
        <v>37</v>
      </c>
      <c r="X34" s="8">
        <v>1.766109785202864</v>
      </c>
      <c r="Y34">
        <v>180</v>
      </c>
      <c r="Z34" s="8">
        <v>8.5918854415274453</v>
      </c>
      <c r="AA34">
        <v>611</v>
      </c>
      <c r="AB34" s="8">
        <v>29.164677804295941</v>
      </c>
      <c r="AC34">
        <v>552</v>
      </c>
      <c r="AD34" s="8">
        <v>26.348448687350835</v>
      </c>
      <c r="AE34">
        <v>176</v>
      </c>
      <c r="AF34" s="8">
        <v>8.4009546539379478</v>
      </c>
      <c r="AG34">
        <v>218</v>
      </c>
      <c r="AH34">
        <v>27.1</v>
      </c>
      <c r="AI34">
        <v>31.2</v>
      </c>
      <c r="AJ34">
        <v>41.7</v>
      </c>
      <c r="AK34">
        <v>0</v>
      </c>
      <c r="AL34">
        <v>2168</v>
      </c>
      <c r="AM34">
        <v>1.8</v>
      </c>
      <c r="AN34">
        <v>11</v>
      </c>
      <c r="AO34">
        <v>31</v>
      </c>
      <c r="AP34">
        <v>24.5</v>
      </c>
      <c r="AQ34">
        <v>7.3</v>
      </c>
      <c r="AR34">
        <v>18.7</v>
      </c>
      <c r="AS34">
        <v>5.8</v>
      </c>
      <c r="AT34">
        <v>750</v>
      </c>
      <c r="AU34">
        <v>21.4</v>
      </c>
      <c r="AV34">
        <v>14.6</v>
      </c>
      <c r="AW34">
        <v>8.5</v>
      </c>
      <c r="AX34">
        <v>8.4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 t="s">
        <v>30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 t="s">
        <v>30</v>
      </c>
      <c r="BR34" s="7">
        <v>0</v>
      </c>
      <c r="BS34" s="7">
        <v>0</v>
      </c>
      <c r="BT34" s="7">
        <v>0</v>
      </c>
      <c r="BU34" s="7">
        <v>0</v>
      </c>
      <c r="BV34" s="7">
        <v>0</v>
      </c>
      <c r="BW34">
        <v>1</v>
      </c>
      <c r="BX34">
        <f t="shared" si="2"/>
        <v>0.9940357852882703</v>
      </c>
      <c r="BY34" s="9">
        <v>1</v>
      </c>
      <c r="BZ34" s="9">
        <v>0</v>
      </c>
      <c r="CA34" s="9">
        <v>0</v>
      </c>
      <c r="CB34">
        <v>0</v>
      </c>
      <c r="CC34">
        <v>0</v>
      </c>
      <c r="CD34">
        <f t="shared" si="0"/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168.87092229194101</v>
      </c>
      <c r="CN34">
        <f t="shared" si="1"/>
        <v>-100</v>
      </c>
      <c r="CO34">
        <v>0</v>
      </c>
      <c r="CP34">
        <v>0</v>
      </c>
      <c r="CQ34" t="s">
        <v>1149</v>
      </c>
      <c r="CR34">
        <v>3</v>
      </c>
      <c r="CS34" s="129">
        <v>1</v>
      </c>
      <c r="CT34" s="129">
        <v>14</v>
      </c>
      <c r="CU34" s="130">
        <v>15</v>
      </c>
      <c r="CV34" s="131">
        <v>2</v>
      </c>
      <c r="CW34" s="129">
        <v>22</v>
      </c>
      <c r="CX34" s="129">
        <v>0</v>
      </c>
      <c r="CY34" s="134">
        <v>24</v>
      </c>
      <c r="CZ34" s="136" t="s">
        <v>1429</v>
      </c>
      <c r="DA34" s="129">
        <v>0</v>
      </c>
      <c r="DB34" s="129">
        <v>2</v>
      </c>
    </row>
    <row r="35" spans="1:106">
      <c r="A35" t="s">
        <v>836</v>
      </c>
      <c r="B35" s="1">
        <v>5042.3529999999992</v>
      </c>
      <c r="C35" s="1">
        <v>5317.2149999999992</v>
      </c>
      <c r="D35">
        <v>5251</v>
      </c>
      <c r="E35">
        <v>5130</v>
      </c>
      <c r="F35">
        <v>3714</v>
      </c>
      <c r="G35">
        <v>996</v>
      </c>
      <c r="H35">
        <v>123</v>
      </c>
      <c r="I35">
        <v>297</v>
      </c>
      <c r="J35">
        <v>49.3</v>
      </c>
      <c r="K35">
        <v>9.1999999999999993</v>
      </c>
      <c r="L35">
        <v>64.7</v>
      </c>
      <c r="M35">
        <v>9.5</v>
      </c>
      <c r="N35">
        <v>60.2</v>
      </c>
      <c r="O35">
        <v>9</v>
      </c>
      <c r="P35">
        <v>50.4</v>
      </c>
      <c r="Q35">
        <v>8.5</v>
      </c>
      <c r="R35">
        <v>65.099999999999994</v>
      </c>
      <c r="S35">
        <v>7.9</v>
      </c>
      <c r="T35">
        <v>59.9</v>
      </c>
      <c r="U35">
        <v>6.5</v>
      </c>
      <c r="V35">
        <v>11262</v>
      </c>
      <c r="W35">
        <v>340</v>
      </c>
      <c r="X35" s="8">
        <v>3.019001953471852</v>
      </c>
      <c r="Y35">
        <v>1271</v>
      </c>
      <c r="Z35" s="8">
        <v>11.285739655478601</v>
      </c>
      <c r="AA35">
        <v>4443</v>
      </c>
      <c r="AB35" s="8">
        <v>39.451251997868944</v>
      </c>
      <c r="AC35">
        <v>2767</v>
      </c>
      <c r="AD35" s="8">
        <v>24.56934825075475</v>
      </c>
      <c r="AE35">
        <v>456</v>
      </c>
      <c r="AF35" s="8">
        <v>4.0490143846563669</v>
      </c>
      <c r="AG35">
        <v>1121</v>
      </c>
      <c r="AH35">
        <v>11.1</v>
      </c>
      <c r="AI35">
        <v>32.200000000000003</v>
      </c>
      <c r="AJ35">
        <v>49.4</v>
      </c>
      <c r="AK35">
        <v>7.3</v>
      </c>
      <c r="AL35">
        <v>11144</v>
      </c>
      <c r="AM35">
        <v>3.9</v>
      </c>
      <c r="AN35">
        <v>12</v>
      </c>
      <c r="AO35">
        <v>38.1</v>
      </c>
      <c r="AP35">
        <v>25.3</v>
      </c>
      <c r="AQ35">
        <v>6.1</v>
      </c>
      <c r="AR35">
        <v>10.199999999999999</v>
      </c>
      <c r="AS35">
        <v>4.3</v>
      </c>
      <c r="AT35">
        <v>4819</v>
      </c>
      <c r="AU35">
        <v>28.3</v>
      </c>
      <c r="AV35">
        <v>19.399999999999999</v>
      </c>
      <c r="AW35">
        <v>20</v>
      </c>
      <c r="AX35">
        <v>20.399999999999999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 t="s">
        <v>30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1</v>
      </c>
      <c r="BL35" s="7">
        <v>1</v>
      </c>
      <c r="BM35" s="7">
        <v>0</v>
      </c>
      <c r="BN35" s="7">
        <v>0</v>
      </c>
      <c r="BO35" s="7">
        <v>0</v>
      </c>
      <c r="BP35" s="7">
        <v>0</v>
      </c>
      <c r="BQ35" s="7" t="s">
        <v>100</v>
      </c>
      <c r="BR35" s="7">
        <v>20</v>
      </c>
      <c r="BS35" s="7">
        <v>0</v>
      </c>
      <c r="BT35" s="7">
        <v>0</v>
      </c>
      <c r="BU35" s="7">
        <v>0</v>
      </c>
      <c r="BV35" s="7">
        <v>0</v>
      </c>
      <c r="BW35">
        <v>4</v>
      </c>
      <c r="BX35">
        <f t="shared" si="2"/>
        <v>0.76175966482574753</v>
      </c>
      <c r="BY35" s="9">
        <v>1</v>
      </c>
      <c r="BZ35" s="9">
        <v>3</v>
      </c>
      <c r="CA35" s="9">
        <v>0</v>
      </c>
      <c r="CB35">
        <v>0</v>
      </c>
      <c r="CC35">
        <v>15</v>
      </c>
      <c r="CD35">
        <f t="shared" si="0"/>
        <v>2.9239766081871341</v>
      </c>
      <c r="CE35">
        <v>7</v>
      </c>
      <c r="CF35">
        <v>1.884760366182014</v>
      </c>
      <c r="CG35">
        <v>5</v>
      </c>
      <c r="CH35">
        <v>5.0200803212851408</v>
      </c>
      <c r="CI35">
        <v>0</v>
      </c>
      <c r="CJ35">
        <v>0</v>
      </c>
      <c r="CK35">
        <v>3</v>
      </c>
      <c r="CL35">
        <v>24.390243902439025</v>
      </c>
      <c r="CM35">
        <v>0</v>
      </c>
      <c r="CN35">
        <f t="shared" si="1"/>
        <v>283.84502923976601</v>
      </c>
      <c r="CO35">
        <v>0</v>
      </c>
      <c r="CP35">
        <v>0</v>
      </c>
      <c r="CQ35" t="s">
        <v>1149</v>
      </c>
      <c r="CR35">
        <v>3</v>
      </c>
      <c r="CS35" s="129">
        <v>17</v>
      </c>
      <c r="CT35" s="129">
        <v>194</v>
      </c>
      <c r="CU35" s="130">
        <v>211</v>
      </c>
      <c r="CV35" s="131">
        <v>16</v>
      </c>
      <c r="CW35" s="129">
        <v>228</v>
      </c>
      <c r="CX35" s="129">
        <v>0</v>
      </c>
      <c r="CY35" s="134">
        <v>244</v>
      </c>
      <c r="CZ35" s="136">
        <v>3</v>
      </c>
      <c r="DA35" s="129">
        <v>0</v>
      </c>
      <c r="DB35" s="129">
        <v>0</v>
      </c>
    </row>
    <row r="36" spans="1:106">
      <c r="A36" t="s">
        <v>837</v>
      </c>
      <c r="B36" s="1">
        <v>1464.52</v>
      </c>
      <c r="C36" s="1">
        <v>1460.624</v>
      </c>
      <c r="D36">
        <v>1441</v>
      </c>
      <c r="E36">
        <v>1398</v>
      </c>
      <c r="F36">
        <v>356</v>
      </c>
      <c r="G36">
        <v>24</v>
      </c>
      <c r="H36">
        <v>15</v>
      </c>
      <c r="I36">
        <v>1003</v>
      </c>
      <c r="J36">
        <v>57.2</v>
      </c>
      <c r="K36">
        <v>4.7</v>
      </c>
      <c r="L36">
        <v>69.099999999999994</v>
      </c>
      <c r="M36">
        <v>3.9</v>
      </c>
      <c r="N36">
        <v>52.8</v>
      </c>
      <c r="O36">
        <v>5.6</v>
      </c>
      <c r="P36">
        <v>60.7</v>
      </c>
      <c r="Q36">
        <v>5.0999999999999996</v>
      </c>
      <c r="R36">
        <v>73.7</v>
      </c>
      <c r="S36">
        <v>3.7</v>
      </c>
      <c r="T36">
        <v>58.3</v>
      </c>
      <c r="U36">
        <v>5.6</v>
      </c>
      <c r="V36">
        <v>2357</v>
      </c>
      <c r="W36">
        <v>412</v>
      </c>
      <c r="X36" s="8">
        <v>17.479847263470514</v>
      </c>
      <c r="Y36">
        <v>238</v>
      </c>
      <c r="Z36" s="8">
        <v>10.09758167161646</v>
      </c>
      <c r="AA36">
        <v>686</v>
      </c>
      <c r="AB36" s="8">
        <v>29.104794229953328</v>
      </c>
      <c r="AC36">
        <v>518</v>
      </c>
      <c r="AD36" s="8">
        <v>21.977089520577003</v>
      </c>
      <c r="AE36">
        <v>120</v>
      </c>
      <c r="AF36" s="8">
        <v>5.0912176495545181</v>
      </c>
      <c r="AG36">
        <v>338</v>
      </c>
      <c r="AH36">
        <v>16.600000000000001</v>
      </c>
      <c r="AI36">
        <v>24.9</v>
      </c>
      <c r="AJ36">
        <v>48.2</v>
      </c>
      <c r="AK36">
        <v>10.4</v>
      </c>
      <c r="AL36">
        <v>2363</v>
      </c>
      <c r="AM36">
        <v>16.3</v>
      </c>
      <c r="AN36">
        <v>13.9</v>
      </c>
      <c r="AO36">
        <v>29.7</v>
      </c>
      <c r="AP36">
        <v>20.399999999999999</v>
      </c>
      <c r="AQ36">
        <v>4.4000000000000004</v>
      </c>
      <c r="AR36">
        <v>11.7</v>
      </c>
      <c r="AS36">
        <v>3.6</v>
      </c>
      <c r="AT36">
        <v>2009</v>
      </c>
      <c r="AU36">
        <v>45.8</v>
      </c>
      <c r="AV36">
        <v>30.5</v>
      </c>
      <c r="AW36">
        <v>18.8</v>
      </c>
      <c r="AX36">
        <v>20.2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 t="s">
        <v>30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 t="s">
        <v>30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>
        <v>8</v>
      </c>
      <c r="BX36">
        <f t="shared" si="2"/>
        <v>5.5517002081887572</v>
      </c>
      <c r="BY36" s="9">
        <v>3</v>
      </c>
      <c r="BZ36" s="9">
        <v>0</v>
      </c>
      <c r="CA36" s="9">
        <v>5</v>
      </c>
      <c r="CB36">
        <v>0</v>
      </c>
      <c r="CC36">
        <v>7</v>
      </c>
      <c r="CD36">
        <f t="shared" si="0"/>
        <v>5.0071530758226039</v>
      </c>
      <c r="CE36">
        <v>6</v>
      </c>
      <c r="CF36">
        <v>16.853932584269664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66.666666666666671</v>
      </c>
      <c r="CM36">
        <v>237.71329639271099</v>
      </c>
      <c r="CN36">
        <f t="shared" si="1"/>
        <v>-9.8086552217453367</v>
      </c>
      <c r="CO36">
        <v>0</v>
      </c>
      <c r="CP36">
        <v>0</v>
      </c>
      <c r="CQ36" t="s">
        <v>1149</v>
      </c>
      <c r="CR36">
        <v>3</v>
      </c>
      <c r="CS36" s="129">
        <v>4</v>
      </c>
      <c r="CT36" s="129">
        <v>52</v>
      </c>
      <c r="CU36" s="130">
        <v>56</v>
      </c>
      <c r="CV36" s="131">
        <v>3</v>
      </c>
      <c r="CW36" s="129">
        <v>68</v>
      </c>
      <c r="CX36" s="129">
        <v>0</v>
      </c>
      <c r="CY36" s="134">
        <v>71</v>
      </c>
      <c r="CZ36" s="136" t="s">
        <v>1429</v>
      </c>
      <c r="DA36" s="129">
        <v>0</v>
      </c>
      <c r="DB36" s="129">
        <v>0</v>
      </c>
    </row>
    <row r="37" spans="1:106">
      <c r="A37" t="s">
        <v>838</v>
      </c>
      <c r="B37" s="1">
        <v>7553.92</v>
      </c>
      <c r="C37" s="1">
        <v>6709.4470000000001</v>
      </c>
      <c r="D37">
        <v>7132</v>
      </c>
      <c r="E37">
        <v>8020</v>
      </c>
      <c r="F37">
        <v>5011</v>
      </c>
      <c r="G37">
        <v>605</v>
      </c>
      <c r="H37">
        <v>208</v>
      </c>
      <c r="I37">
        <v>2196</v>
      </c>
      <c r="J37">
        <v>53.9</v>
      </c>
      <c r="K37">
        <v>7.8</v>
      </c>
      <c r="L37">
        <v>63.4</v>
      </c>
      <c r="M37">
        <v>6.5</v>
      </c>
      <c r="N37">
        <v>49.3</v>
      </c>
      <c r="O37">
        <v>7.2</v>
      </c>
      <c r="P37">
        <v>61.5</v>
      </c>
      <c r="Q37">
        <v>6.2</v>
      </c>
      <c r="R37">
        <v>72.5</v>
      </c>
      <c r="S37">
        <v>5.9</v>
      </c>
      <c r="T37">
        <v>61.5</v>
      </c>
      <c r="U37">
        <v>6.8</v>
      </c>
      <c r="V37">
        <v>11953</v>
      </c>
      <c r="W37">
        <v>878</v>
      </c>
      <c r="X37" s="8">
        <v>7.3454362921442318</v>
      </c>
      <c r="Y37">
        <v>1147</v>
      </c>
      <c r="Z37" s="8">
        <v>9.5959173429264624</v>
      </c>
      <c r="AA37">
        <v>3762</v>
      </c>
      <c r="AB37" s="8">
        <v>31.473270308709111</v>
      </c>
      <c r="AC37">
        <v>3010</v>
      </c>
      <c r="AD37" s="8">
        <v>25.181962687191501</v>
      </c>
      <c r="AE37">
        <v>852</v>
      </c>
      <c r="AF37" s="8">
        <v>7.1279176775704851</v>
      </c>
      <c r="AG37">
        <v>1244</v>
      </c>
      <c r="AH37">
        <v>18.399999999999999</v>
      </c>
      <c r="AI37">
        <v>29.9</v>
      </c>
      <c r="AJ37">
        <v>50.2</v>
      </c>
      <c r="AK37">
        <v>1.5</v>
      </c>
      <c r="AL37">
        <v>10300</v>
      </c>
      <c r="AM37">
        <v>4.2</v>
      </c>
      <c r="AN37">
        <v>10.3</v>
      </c>
      <c r="AO37">
        <v>30.6</v>
      </c>
      <c r="AP37">
        <v>29.2</v>
      </c>
      <c r="AQ37">
        <v>9.8000000000000007</v>
      </c>
      <c r="AR37">
        <v>11</v>
      </c>
      <c r="AS37">
        <v>4.9000000000000004</v>
      </c>
      <c r="AT37">
        <v>5559</v>
      </c>
      <c r="AU37">
        <v>24.4</v>
      </c>
      <c r="AV37">
        <v>18.5</v>
      </c>
      <c r="AW37">
        <v>9.6</v>
      </c>
      <c r="AX37">
        <v>10.6</v>
      </c>
      <c r="AY37" s="7">
        <v>1</v>
      </c>
      <c r="AZ37" s="7">
        <v>0</v>
      </c>
      <c r="BA37" s="7">
        <v>0</v>
      </c>
      <c r="BB37" s="7">
        <v>1</v>
      </c>
      <c r="BC37" s="7">
        <v>0</v>
      </c>
      <c r="BD37" s="7">
        <v>0</v>
      </c>
      <c r="BE37" s="7" t="s">
        <v>55</v>
      </c>
      <c r="BF37" s="7">
        <v>0</v>
      </c>
      <c r="BG37" s="7">
        <v>0</v>
      </c>
      <c r="BH37" s="7">
        <v>110</v>
      </c>
      <c r="BI37" s="7">
        <v>0</v>
      </c>
      <c r="BJ37" s="7">
        <v>0</v>
      </c>
      <c r="BK37" s="7">
        <v>3</v>
      </c>
      <c r="BL37" s="7">
        <v>3</v>
      </c>
      <c r="BM37" s="7">
        <v>0</v>
      </c>
      <c r="BN37" s="7">
        <v>0</v>
      </c>
      <c r="BO37" s="7">
        <v>0</v>
      </c>
      <c r="BP37" s="7">
        <v>0</v>
      </c>
      <c r="BQ37" s="7" t="s">
        <v>103</v>
      </c>
      <c r="BR37" s="7">
        <v>250</v>
      </c>
      <c r="BS37" s="7">
        <v>0</v>
      </c>
      <c r="BT37" s="7">
        <v>0</v>
      </c>
      <c r="BU37" s="7">
        <v>0</v>
      </c>
      <c r="BV37" s="7">
        <v>0</v>
      </c>
      <c r="BW37">
        <v>158</v>
      </c>
      <c r="BX37">
        <f t="shared" si="2"/>
        <v>22.15367358384745</v>
      </c>
      <c r="BY37" s="9">
        <v>69</v>
      </c>
      <c r="BZ37" s="9">
        <v>36</v>
      </c>
      <c r="CA37" s="9">
        <v>46</v>
      </c>
      <c r="CB37">
        <v>7</v>
      </c>
      <c r="CC37">
        <v>98</v>
      </c>
      <c r="CD37">
        <f t="shared" si="0"/>
        <v>12.219451371571072</v>
      </c>
      <c r="CE37">
        <v>39</v>
      </c>
      <c r="CF37">
        <v>7.7828776691279185</v>
      </c>
      <c r="CG37">
        <v>31</v>
      </c>
      <c r="CH37">
        <v>51.239669421487605</v>
      </c>
      <c r="CI37">
        <v>24</v>
      </c>
      <c r="CJ37">
        <v>10.928961748633879</v>
      </c>
      <c r="CK37">
        <v>4</v>
      </c>
      <c r="CL37">
        <v>19.230769230769234</v>
      </c>
      <c r="CM37">
        <v>3.4648941437899299</v>
      </c>
      <c r="CN37">
        <f t="shared" si="1"/>
        <v>-44.842324568326028</v>
      </c>
      <c r="CO37">
        <v>0</v>
      </c>
      <c r="CP37">
        <v>0</v>
      </c>
      <c r="CQ37" t="s">
        <v>1149</v>
      </c>
      <c r="CR37">
        <v>2</v>
      </c>
      <c r="CS37" s="129">
        <v>11</v>
      </c>
      <c r="CT37" s="129">
        <v>161</v>
      </c>
      <c r="CU37" s="130">
        <v>172</v>
      </c>
      <c r="CV37" s="131">
        <v>11</v>
      </c>
      <c r="CW37" s="129">
        <v>104</v>
      </c>
      <c r="CX37" s="129">
        <v>0</v>
      </c>
      <c r="CY37" s="134">
        <v>115</v>
      </c>
      <c r="CZ37" s="136">
        <v>4</v>
      </c>
      <c r="DA37" s="129">
        <v>0</v>
      </c>
      <c r="DB37" s="129">
        <v>2</v>
      </c>
    </row>
    <row r="38" spans="1:106">
      <c r="A38" t="s">
        <v>839</v>
      </c>
      <c r="B38" s="1">
        <v>9024.84</v>
      </c>
      <c r="C38" s="1">
        <v>8963.844000000001</v>
      </c>
      <c r="D38">
        <v>9039</v>
      </c>
      <c r="E38">
        <v>9173</v>
      </c>
      <c r="F38">
        <v>4921</v>
      </c>
      <c r="G38">
        <v>1304</v>
      </c>
      <c r="H38">
        <v>227</v>
      </c>
      <c r="I38">
        <v>2721</v>
      </c>
      <c r="J38">
        <v>50.2</v>
      </c>
      <c r="K38">
        <v>6.4</v>
      </c>
      <c r="L38">
        <v>62.3</v>
      </c>
      <c r="M38">
        <v>5.8</v>
      </c>
      <c r="N38">
        <v>61.1</v>
      </c>
      <c r="O38">
        <v>4.4000000000000004</v>
      </c>
      <c r="P38">
        <v>51.6</v>
      </c>
      <c r="Q38">
        <v>5.6</v>
      </c>
      <c r="R38">
        <v>63.8</v>
      </c>
      <c r="S38">
        <v>5.4</v>
      </c>
      <c r="T38">
        <v>60.5</v>
      </c>
      <c r="U38">
        <v>5.7</v>
      </c>
      <c r="V38">
        <v>16495</v>
      </c>
      <c r="W38">
        <v>1170</v>
      </c>
      <c r="X38" s="8">
        <v>7.0930585025765378</v>
      </c>
      <c r="Y38">
        <v>1786</v>
      </c>
      <c r="Z38" s="8">
        <v>10.827523491967263</v>
      </c>
      <c r="AA38">
        <v>5530</v>
      </c>
      <c r="AB38" s="8">
        <v>33.525310700212188</v>
      </c>
      <c r="AC38">
        <v>3702</v>
      </c>
      <c r="AD38" s="8">
        <v>22.443164595331918</v>
      </c>
      <c r="AE38">
        <v>782</v>
      </c>
      <c r="AF38" s="8">
        <v>4.7408305547135496</v>
      </c>
      <c r="AG38">
        <v>2093</v>
      </c>
      <c r="AH38">
        <v>22.1</v>
      </c>
      <c r="AI38">
        <v>45.1</v>
      </c>
      <c r="AJ38">
        <v>30.6</v>
      </c>
      <c r="AK38">
        <v>2.2999999999999998</v>
      </c>
      <c r="AL38">
        <v>16242</v>
      </c>
      <c r="AM38">
        <v>8.8000000000000007</v>
      </c>
      <c r="AN38">
        <v>15.1</v>
      </c>
      <c r="AO38">
        <v>37.200000000000003</v>
      </c>
      <c r="AP38">
        <v>20.8</v>
      </c>
      <c r="AQ38">
        <v>5.3</v>
      </c>
      <c r="AR38">
        <v>8.6</v>
      </c>
      <c r="AS38">
        <v>4.2</v>
      </c>
      <c r="AT38">
        <v>8827</v>
      </c>
      <c r="AU38">
        <v>31.4</v>
      </c>
      <c r="AV38">
        <v>19.8</v>
      </c>
      <c r="AW38">
        <v>19</v>
      </c>
      <c r="AX38">
        <v>24.7</v>
      </c>
      <c r="AY38" s="7">
        <v>3</v>
      </c>
      <c r="AZ38" s="7">
        <v>0</v>
      </c>
      <c r="BA38" s="7">
        <v>2</v>
      </c>
      <c r="BB38" s="7">
        <v>0</v>
      </c>
      <c r="BC38" s="7">
        <v>1</v>
      </c>
      <c r="BD38" s="7">
        <v>0</v>
      </c>
      <c r="BE38" s="7" t="s">
        <v>105</v>
      </c>
      <c r="BF38" s="7">
        <v>0</v>
      </c>
      <c r="BG38" s="7">
        <v>830</v>
      </c>
      <c r="BH38" s="7">
        <v>0</v>
      </c>
      <c r="BI38" s="7">
        <v>40</v>
      </c>
      <c r="BJ38" s="7">
        <v>0</v>
      </c>
      <c r="BK38" s="7">
        <v>2</v>
      </c>
      <c r="BL38" s="7">
        <v>1</v>
      </c>
      <c r="BM38" s="7">
        <v>1</v>
      </c>
      <c r="BN38" s="7">
        <v>0</v>
      </c>
      <c r="BO38" s="7">
        <v>0</v>
      </c>
      <c r="BP38" s="7">
        <v>0</v>
      </c>
      <c r="BQ38" s="7" t="s">
        <v>106</v>
      </c>
      <c r="BR38" s="7">
        <v>30</v>
      </c>
      <c r="BS38" s="7">
        <v>830</v>
      </c>
      <c r="BT38" s="7">
        <v>0</v>
      </c>
      <c r="BU38" s="7">
        <v>0</v>
      </c>
      <c r="BV38" s="7">
        <v>0</v>
      </c>
      <c r="BW38">
        <v>49</v>
      </c>
      <c r="BX38">
        <f t="shared" si="2"/>
        <v>5.4209536453147473</v>
      </c>
      <c r="BY38" s="9">
        <v>23</v>
      </c>
      <c r="BZ38" s="9">
        <v>9</v>
      </c>
      <c r="CA38" s="9">
        <v>15</v>
      </c>
      <c r="CB38">
        <v>2</v>
      </c>
      <c r="CC38">
        <v>49</v>
      </c>
      <c r="CD38">
        <f t="shared" si="0"/>
        <v>5.3417638722337291</v>
      </c>
      <c r="CE38">
        <v>18</v>
      </c>
      <c r="CF38">
        <v>3.6577931314773418</v>
      </c>
      <c r="CG38">
        <v>18</v>
      </c>
      <c r="CH38">
        <v>13.803680981595091</v>
      </c>
      <c r="CI38">
        <v>12</v>
      </c>
      <c r="CJ38">
        <v>4.4101433296582142</v>
      </c>
      <c r="CK38">
        <v>1</v>
      </c>
      <c r="CL38">
        <v>4.4052863436123353</v>
      </c>
      <c r="CM38">
        <v>12.0213838318572</v>
      </c>
      <c r="CN38">
        <f t="shared" si="1"/>
        <v>-1.4608088956720899</v>
      </c>
      <c r="CO38">
        <v>0</v>
      </c>
      <c r="CP38">
        <v>0</v>
      </c>
      <c r="CQ38" t="s">
        <v>1149</v>
      </c>
      <c r="CR38">
        <v>3</v>
      </c>
      <c r="CS38" s="129">
        <v>28</v>
      </c>
      <c r="CT38" s="129">
        <v>398</v>
      </c>
      <c r="CU38" s="130">
        <v>426</v>
      </c>
      <c r="CV38" s="131">
        <v>19</v>
      </c>
      <c r="CW38" s="129">
        <v>403</v>
      </c>
      <c r="CX38" s="129">
        <v>0</v>
      </c>
      <c r="CY38" s="134">
        <v>422</v>
      </c>
      <c r="CZ38" s="136">
        <v>3</v>
      </c>
      <c r="DA38" s="129">
        <v>0</v>
      </c>
      <c r="DB38" s="129">
        <v>1</v>
      </c>
    </row>
    <row r="39" spans="1:106">
      <c r="A39" t="s">
        <v>840</v>
      </c>
      <c r="B39" s="1">
        <v>1059.1680000000001</v>
      </c>
      <c r="C39" s="1">
        <v>945.3119999999999</v>
      </c>
      <c r="D39">
        <v>960</v>
      </c>
      <c r="E39">
        <v>939</v>
      </c>
      <c r="F39">
        <v>591</v>
      </c>
      <c r="G39">
        <v>47</v>
      </c>
      <c r="H39">
        <v>25</v>
      </c>
      <c r="I39">
        <v>276</v>
      </c>
      <c r="J39">
        <v>45</v>
      </c>
      <c r="K39">
        <v>5.2</v>
      </c>
      <c r="L39">
        <v>52.1</v>
      </c>
      <c r="M39">
        <v>4</v>
      </c>
      <c r="N39">
        <v>57.3</v>
      </c>
      <c r="O39">
        <v>2.7</v>
      </c>
      <c r="P39">
        <v>47.9</v>
      </c>
      <c r="Q39">
        <v>2.5</v>
      </c>
      <c r="R39">
        <v>52.5</v>
      </c>
      <c r="S39">
        <v>2.2000000000000002</v>
      </c>
      <c r="T39">
        <v>82.6</v>
      </c>
      <c r="U39">
        <v>1</v>
      </c>
      <c r="V39">
        <v>2018</v>
      </c>
      <c r="W39">
        <v>124</v>
      </c>
      <c r="X39" s="8">
        <v>6.1446977205153619</v>
      </c>
      <c r="Y39">
        <v>101</v>
      </c>
      <c r="Z39" s="8">
        <v>5.0049554013875124</v>
      </c>
      <c r="AA39">
        <v>921</v>
      </c>
      <c r="AB39" s="8">
        <v>45.639246778989097</v>
      </c>
      <c r="AC39">
        <v>300</v>
      </c>
      <c r="AD39" s="8">
        <v>14.866204162537166</v>
      </c>
      <c r="AE39">
        <v>87</v>
      </c>
      <c r="AF39" s="8">
        <v>4.3111992071357781</v>
      </c>
      <c r="AG39">
        <v>261</v>
      </c>
      <c r="AH39">
        <v>2.7</v>
      </c>
      <c r="AI39">
        <v>42.9</v>
      </c>
      <c r="AJ39">
        <v>54.4</v>
      </c>
      <c r="AK39">
        <v>0</v>
      </c>
      <c r="AL39">
        <v>1852</v>
      </c>
      <c r="AM39">
        <v>6.7</v>
      </c>
      <c r="AN39">
        <v>6</v>
      </c>
      <c r="AO39">
        <v>35.6</v>
      </c>
      <c r="AP39">
        <v>28.6</v>
      </c>
      <c r="AQ39">
        <v>2.5</v>
      </c>
      <c r="AR39">
        <v>15</v>
      </c>
      <c r="AS39">
        <v>5.6</v>
      </c>
      <c r="AT39">
        <v>734</v>
      </c>
      <c r="AU39">
        <v>21.2</v>
      </c>
      <c r="AV39">
        <v>11.9</v>
      </c>
      <c r="AW39">
        <v>22.3</v>
      </c>
      <c r="AX39">
        <v>22.8</v>
      </c>
      <c r="AY39" s="7">
        <v>1</v>
      </c>
      <c r="AZ39" s="7">
        <v>0</v>
      </c>
      <c r="BA39" s="7">
        <v>0</v>
      </c>
      <c r="BB39" s="7">
        <v>0</v>
      </c>
      <c r="BC39" s="7">
        <v>0</v>
      </c>
      <c r="BD39" s="7">
        <v>1</v>
      </c>
      <c r="BE39" s="7" t="s">
        <v>108</v>
      </c>
      <c r="BF39" s="7">
        <v>0</v>
      </c>
      <c r="BG39" s="7">
        <v>0</v>
      </c>
      <c r="BH39" s="7">
        <v>0</v>
      </c>
      <c r="BI39" s="7">
        <v>0</v>
      </c>
      <c r="BJ39" s="7">
        <v>340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 t="s">
        <v>30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>
        <v>6</v>
      </c>
      <c r="BX39">
        <f t="shared" si="2"/>
        <v>6.25</v>
      </c>
      <c r="BY39" s="9">
        <v>4</v>
      </c>
      <c r="BZ39" s="9">
        <v>0</v>
      </c>
      <c r="CA39" s="9">
        <v>2</v>
      </c>
      <c r="CB39">
        <v>0</v>
      </c>
      <c r="CC39">
        <v>1</v>
      </c>
      <c r="CD39">
        <f t="shared" si="0"/>
        <v>1.0649627263045793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3.6231884057971016</v>
      </c>
      <c r="CK39">
        <v>0</v>
      </c>
      <c r="CL39">
        <v>0</v>
      </c>
      <c r="CM39">
        <v>87.421281824305495</v>
      </c>
      <c r="CN39">
        <f t="shared" si="1"/>
        <v>-82.960596379126727</v>
      </c>
      <c r="CO39">
        <v>0</v>
      </c>
      <c r="CP39">
        <v>0</v>
      </c>
      <c r="CQ39" t="s">
        <v>1149</v>
      </c>
      <c r="CR39">
        <v>3</v>
      </c>
      <c r="CS39" s="129">
        <v>4</v>
      </c>
      <c r="CT39" s="129">
        <v>32</v>
      </c>
      <c r="CU39" s="130">
        <v>36</v>
      </c>
      <c r="CV39" s="131">
        <v>6</v>
      </c>
      <c r="CW39" s="129">
        <v>44</v>
      </c>
      <c r="CX39" s="129">
        <v>0</v>
      </c>
      <c r="CY39" s="134">
        <v>50</v>
      </c>
      <c r="CZ39" s="136" t="s">
        <v>1429</v>
      </c>
      <c r="DA39" s="129">
        <v>0</v>
      </c>
      <c r="DB39" s="129">
        <v>0</v>
      </c>
    </row>
    <row r="40" spans="1:106">
      <c r="A40" t="s">
        <v>841</v>
      </c>
      <c r="B40" s="1">
        <v>1647.624</v>
      </c>
      <c r="C40" s="1">
        <v>1818.5140000000001</v>
      </c>
      <c r="D40">
        <v>1748</v>
      </c>
      <c r="E40">
        <v>1730</v>
      </c>
      <c r="F40">
        <v>1544</v>
      </c>
      <c r="G40">
        <v>13</v>
      </c>
      <c r="H40">
        <v>56</v>
      </c>
      <c r="I40">
        <v>117</v>
      </c>
      <c r="J40">
        <v>54</v>
      </c>
      <c r="K40">
        <v>6.8</v>
      </c>
      <c r="L40">
        <v>69</v>
      </c>
      <c r="M40">
        <v>6.4</v>
      </c>
      <c r="N40">
        <v>64.7</v>
      </c>
      <c r="O40">
        <v>4.0999999999999996</v>
      </c>
      <c r="P40">
        <v>58.2</v>
      </c>
      <c r="Q40">
        <v>5.8</v>
      </c>
      <c r="R40">
        <v>70.900000000000006</v>
      </c>
      <c r="S40">
        <v>5</v>
      </c>
      <c r="T40">
        <v>63.8</v>
      </c>
      <c r="U40">
        <v>4.9000000000000004</v>
      </c>
      <c r="V40">
        <v>3832</v>
      </c>
      <c r="W40">
        <v>223</v>
      </c>
      <c r="X40" s="8">
        <v>5.8194154488517746</v>
      </c>
      <c r="Y40">
        <v>208</v>
      </c>
      <c r="Z40" s="8">
        <v>5.4279749478079333</v>
      </c>
      <c r="AA40">
        <v>1508</v>
      </c>
      <c r="AB40" s="8">
        <v>39.352818371607519</v>
      </c>
      <c r="AC40">
        <v>1076</v>
      </c>
      <c r="AD40" s="8">
        <v>28.079331941544883</v>
      </c>
      <c r="AE40">
        <v>149</v>
      </c>
      <c r="AF40" s="8">
        <v>3.8883089770354906</v>
      </c>
      <c r="AG40">
        <v>361</v>
      </c>
      <c r="AH40">
        <v>20.5</v>
      </c>
      <c r="AI40">
        <v>42.9</v>
      </c>
      <c r="AJ40">
        <v>29.9</v>
      </c>
      <c r="AK40">
        <v>6.6</v>
      </c>
      <c r="AL40">
        <v>3913</v>
      </c>
      <c r="AM40">
        <v>3.3</v>
      </c>
      <c r="AN40">
        <v>8.1999999999999993</v>
      </c>
      <c r="AO40">
        <v>40.1</v>
      </c>
      <c r="AP40">
        <v>22.1</v>
      </c>
      <c r="AQ40">
        <v>7.1</v>
      </c>
      <c r="AR40">
        <v>14.1</v>
      </c>
      <c r="AS40">
        <v>5</v>
      </c>
      <c r="AT40">
        <v>1409</v>
      </c>
      <c r="AU40">
        <v>23.1</v>
      </c>
      <c r="AV40">
        <v>18.2</v>
      </c>
      <c r="AW40">
        <v>12.3</v>
      </c>
      <c r="AX40">
        <v>12.5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 t="s">
        <v>30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 t="s">
        <v>30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>
        <v>3</v>
      </c>
      <c r="BX40">
        <f t="shared" si="2"/>
        <v>1.7162471395881005</v>
      </c>
      <c r="BY40" s="9">
        <v>3</v>
      </c>
      <c r="BZ40" s="9">
        <v>0</v>
      </c>
      <c r="CA40" s="9">
        <v>0</v>
      </c>
      <c r="CB40">
        <v>0</v>
      </c>
      <c r="CC40">
        <v>2</v>
      </c>
      <c r="CD40">
        <f t="shared" si="0"/>
        <v>1.1560693641618498</v>
      </c>
      <c r="CE40">
        <v>2</v>
      </c>
      <c r="CF40">
        <v>1.2953367875647668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f t="shared" si="1"/>
        <v>-32.639691714836211</v>
      </c>
      <c r="CO40">
        <v>0</v>
      </c>
      <c r="CP40">
        <v>0</v>
      </c>
      <c r="CQ40" t="s">
        <v>1149</v>
      </c>
      <c r="CR40">
        <v>3</v>
      </c>
      <c r="CS40" s="129">
        <v>1</v>
      </c>
      <c r="CT40" s="129">
        <v>39</v>
      </c>
      <c r="CU40" s="130">
        <v>40</v>
      </c>
      <c r="CV40" s="131">
        <v>0</v>
      </c>
      <c r="CW40" s="129">
        <v>27</v>
      </c>
      <c r="CX40" s="129">
        <v>0</v>
      </c>
      <c r="CY40" s="134">
        <v>27</v>
      </c>
      <c r="CZ40" s="136">
        <v>2</v>
      </c>
      <c r="DA40" s="129">
        <v>0</v>
      </c>
      <c r="DB40" s="129">
        <v>2</v>
      </c>
    </row>
    <row r="41" spans="1:106">
      <c r="A41" t="s">
        <v>842</v>
      </c>
      <c r="B41" s="1">
        <v>567.49</v>
      </c>
      <c r="C41" s="1">
        <v>721.5</v>
      </c>
      <c r="D41">
        <v>577</v>
      </c>
      <c r="E41">
        <v>550</v>
      </c>
      <c r="F41">
        <v>192</v>
      </c>
      <c r="G41">
        <v>16</v>
      </c>
      <c r="H41">
        <v>3</v>
      </c>
      <c r="I41">
        <v>339</v>
      </c>
      <c r="J41">
        <v>52.8</v>
      </c>
      <c r="K41">
        <v>8.5</v>
      </c>
      <c r="L41">
        <v>66.599999999999994</v>
      </c>
      <c r="M41">
        <v>7.4</v>
      </c>
      <c r="N41">
        <v>52.1</v>
      </c>
      <c r="O41">
        <v>12.2</v>
      </c>
      <c r="P41">
        <v>51.4</v>
      </c>
      <c r="Q41">
        <v>8.4</v>
      </c>
      <c r="R41">
        <v>64.2</v>
      </c>
      <c r="S41">
        <v>8.1999999999999993</v>
      </c>
      <c r="T41">
        <v>49.6</v>
      </c>
      <c r="U41">
        <v>10</v>
      </c>
      <c r="V41">
        <v>924</v>
      </c>
      <c r="W41">
        <v>195</v>
      </c>
      <c r="X41" s="8">
        <v>21.103896103896101</v>
      </c>
      <c r="Y41">
        <v>93</v>
      </c>
      <c r="Z41" s="8">
        <v>10.064935064935066</v>
      </c>
      <c r="AA41">
        <v>262</v>
      </c>
      <c r="AB41" s="8">
        <v>28.354978354978357</v>
      </c>
      <c r="AC41">
        <v>210</v>
      </c>
      <c r="AD41" s="8">
        <v>22.727272727272727</v>
      </c>
      <c r="AE41">
        <v>42</v>
      </c>
      <c r="AF41" s="8">
        <v>4.5454545454545459</v>
      </c>
      <c r="AG41">
        <v>148</v>
      </c>
      <c r="AH41">
        <v>24.3</v>
      </c>
      <c r="AI41">
        <v>25.7</v>
      </c>
      <c r="AJ41">
        <v>50</v>
      </c>
      <c r="AK41">
        <v>0</v>
      </c>
      <c r="AL41">
        <v>965</v>
      </c>
      <c r="AM41">
        <v>16.100000000000001</v>
      </c>
      <c r="AN41">
        <v>11.1</v>
      </c>
      <c r="AO41">
        <v>31.6</v>
      </c>
      <c r="AP41">
        <v>19.600000000000001</v>
      </c>
      <c r="AQ41">
        <v>6.1</v>
      </c>
      <c r="AR41">
        <v>11.6</v>
      </c>
      <c r="AS41">
        <v>3.9</v>
      </c>
      <c r="AT41">
        <v>681</v>
      </c>
      <c r="AU41">
        <v>40.200000000000003</v>
      </c>
      <c r="AV41">
        <v>28.4</v>
      </c>
      <c r="AW41">
        <v>22.5</v>
      </c>
      <c r="AX41">
        <v>20.5</v>
      </c>
      <c r="AY41" s="7">
        <v>1</v>
      </c>
      <c r="AZ41" s="7">
        <v>0</v>
      </c>
      <c r="BA41" s="7">
        <v>0</v>
      </c>
      <c r="BB41" s="7">
        <v>0</v>
      </c>
      <c r="BC41" s="7">
        <v>0</v>
      </c>
      <c r="BD41" s="7">
        <v>1</v>
      </c>
      <c r="BE41" s="7" t="s">
        <v>111</v>
      </c>
      <c r="BF41" s="7">
        <v>0</v>
      </c>
      <c r="BG41" s="7">
        <v>0</v>
      </c>
      <c r="BH41" s="7">
        <v>0</v>
      </c>
      <c r="BI41" s="7">
        <v>0</v>
      </c>
      <c r="BJ41" s="7">
        <v>350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 t="s">
        <v>30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>
        <v>0</v>
      </c>
      <c r="BX41">
        <f t="shared" si="2"/>
        <v>0</v>
      </c>
      <c r="BY41" s="9">
        <v>0</v>
      </c>
      <c r="BZ41" s="9">
        <v>0</v>
      </c>
      <c r="CA41" s="9">
        <v>0</v>
      </c>
      <c r="CB41">
        <v>0</v>
      </c>
      <c r="CC41">
        <v>1</v>
      </c>
      <c r="CD41">
        <f t="shared" si="0"/>
        <v>1.8181818181818181</v>
      </c>
      <c r="CE41">
        <v>0</v>
      </c>
      <c r="CF41">
        <v>0</v>
      </c>
      <c r="CG41">
        <v>0</v>
      </c>
      <c r="CH41">
        <v>0</v>
      </c>
      <c r="CI41">
        <v>1</v>
      </c>
      <c r="CJ41">
        <v>2.9498525073746311</v>
      </c>
      <c r="CK41">
        <v>0</v>
      </c>
      <c r="CL41">
        <v>0</v>
      </c>
      <c r="CM41">
        <v>182.661970914416</v>
      </c>
      <c r="CN41">
        <v>1.8181818181818181</v>
      </c>
      <c r="CO41">
        <v>0</v>
      </c>
      <c r="CP41">
        <v>0</v>
      </c>
      <c r="CQ41" t="s">
        <v>1149</v>
      </c>
      <c r="CR41">
        <v>3</v>
      </c>
      <c r="CS41" s="129">
        <v>1</v>
      </c>
      <c r="CT41" s="129">
        <v>17</v>
      </c>
      <c r="CU41" s="130">
        <v>18</v>
      </c>
      <c r="CV41" s="131">
        <v>3</v>
      </c>
      <c r="CW41" s="129">
        <v>23</v>
      </c>
      <c r="CX41" s="129">
        <v>0</v>
      </c>
      <c r="CY41" s="134">
        <v>26</v>
      </c>
      <c r="CZ41" s="136" t="s">
        <v>1429</v>
      </c>
      <c r="DA41" s="129">
        <v>0</v>
      </c>
      <c r="DB41" s="129">
        <v>0</v>
      </c>
    </row>
    <row r="42" spans="1:106">
      <c r="A42" t="s">
        <v>843</v>
      </c>
      <c r="B42" s="1">
        <v>411.60199999999998</v>
      </c>
      <c r="C42" s="1">
        <v>478.51499999999999</v>
      </c>
      <c r="D42">
        <v>444</v>
      </c>
      <c r="E42">
        <v>433</v>
      </c>
      <c r="F42">
        <v>316</v>
      </c>
      <c r="G42">
        <v>0</v>
      </c>
      <c r="H42">
        <v>15</v>
      </c>
      <c r="I42">
        <v>102</v>
      </c>
      <c r="J42">
        <v>56.5</v>
      </c>
      <c r="K42">
        <v>3.1</v>
      </c>
      <c r="L42">
        <v>78.2</v>
      </c>
      <c r="M42">
        <v>3.3</v>
      </c>
      <c r="N42">
        <v>73.900000000000006</v>
      </c>
      <c r="O42">
        <v>2.6</v>
      </c>
      <c r="P42">
        <v>49.6</v>
      </c>
      <c r="Q42">
        <v>9.4</v>
      </c>
      <c r="R42">
        <v>70</v>
      </c>
      <c r="S42">
        <v>9.6999999999999993</v>
      </c>
      <c r="T42">
        <v>65.3</v>
      </c>
      <c r="U42">
        <v>4.7</v>
      </c>
      <c r="V42">
        <v>1272</v>
      </c>
      <c r="W42">
        <v>65</v>
      </c>
      <c r="X42" s="8">
        <v>5.1100628930817615</v>
      </c>
      <c r="Y42">
        <v>100</v>
      </c>
      <c r="Z42" s="8">
        <v>7.8616352201257858</v>
      </c>
      <c r="AA42">
        <v>407</v>
      </c>
      <c r="AB42" s="8">
        <v>31.99685534591195</v>
      </c>
      <c r="AC42">
        <v>325</v>
      </c>
      <c r="AD42" s="8">
        <v>25.550314465408807</v>
      </c>
      <c r="AE42">
        <v>45</v>
      </c>
      <c r="AF42" s="8">
        <v>3.5377358490566038</v>
      </c>
      <c r="AG42">
        <v>106</v>
      </c>
      <c r="AH42">
        <v>57.5</v>
      </c>
      <c r="AI42">
        <v>20.8</v>
      </c>
      <c r="AJ42">
        <v>0</v>
      </c>
      <c r="AK42">
        <v>21.7</v>
      </c>
      <c r="AL42">
        <v>1234</v>
      </c>
      <c r="AM42">
        <v>6.5</v>
      </c>
      <c r="AN42">
        <v>10.5</v>
      </c>
      <c r="AO42">
        <v>39</v>
      </c>
      <c r="AP42">
        <v>24.6</v>
      </c>
      <c r="AQ42">
        <v>10.7</v>
      </c>
      <c r="AR42">
        <v>7.8</v>
      </c>
      <c r="AS42">
        <v>1</v>
      </c>
      <c r="AT42">
        <v>441</v>
      </c>
      <c r="AU42">
        <v>25.4</v>
      </c>
      <c r="AV42">
        <v>16.399999999999999</v>
      </c>
      <c r="AW42">
        <v>13.5</v>
      </c>
      <c r="AX42">
        <v>13.2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 t="s">
        <v>30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 t="s">
        <v>30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>
        <v>6</v>
      </c>
      <c r="BX42">
        <f t="shared" si="2"/>
        <v>13.513513513513514</v>
      </c>
      <c r="BY42" s="9">
        <v>2</v>
      </c>
      <c r="BZ42" s="9">
        <v>2</v>
      </c>
      <c r="CA42" s="9">
        <v>2</v>
      </c>
      <c r="CB42">
        <v>0</v>
      </c>
      <c r="CC42">
        <v>0</v>
      </c>
      <c r="CD42">
        <f t="shared" si="0"/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169.62182940069701</v>
      </c>
      <c r="CN42">
        <f t="shared" si="1"/>
        <v>-100</v>
      </c>
      <c r="CO42">
        <v>0</v>
      </c>
      <c r="CP42">
        <v>0</v>
      </c>
      <c r="CQ42" t="s">
        <v>1149</v>
      </c>
      <c r="CR42">
        <v>1</v>
      </c>
      <c r="CS42" s="129">
        <v>1</v>
      </c>
      <c r="CT42" s="129">
        <v>18</v>
      </c>
      <c r="CU42" s="130">
        <v>19</v>
      </c>
      <c r="CV42" s="131">
        <v>1</v>
      </c>
      <c r="CW42" s="129">
        <v>9</v>
      </c>
      <c r="CX42" s="129">
        <v>0</v>
      </c>
      <c r="CY42" s="134">
        <v>10</v>
      </c>
      <c r="CZ42" s="136">
        <v>7</v>
      </c>
      <c r="DA42" s="129">
        <v>0</v>
      </c>
      <c r="DB42" s="129">
        <v>0</v>
      </c>
    </row>
    <row r="43" spans="1:106">
      <c r="A43" t="s">
        <v>844</v>
      </c>
      <c r="B43" s="1">
        <v>1229.2049999999999</v>
      </c>
      <c r="C43" s="1">
        <v>1379.0240000000001</v>
      </c>
      <c r="D43">
        <v>1340</v>
      </c>
      <c r="E43">
        <v>1291</v>
      </c>
      <c r="F43">
        <v>942</v>
      </c>
      <c r="G43">
        <v>26</v>
      </c>
      <c r="H43">
        <v>21</v>
      </c>
      <c r="I43">
        <v>302</v>
      </c>
      <c r="J43">
        <v>46.7</v>
      </c>
      <c r="K43">
        <v>8.1999999999999993</v>
      </c>
      <c r="L43">
        <v>60.5</v>
      </c>
      <c r="M43">
        <v>7</v>
      </c>
      <c r="N43">
        <v>55.2</v>
      </c>
      <c r="O43">
        <v>8.6999999999999993</v>
      </c>
      <c r="P43">
        <v>44</v>
      </c>
      <c r="Q43">
        <v>5</v>
      </c>
      <c r="R43">
        <v>58.1</v>
      </c>
      <c r="S43">
        <v>4.4000000000000004</v>
      </c>
      <c r="T43">
        <v>50.5</v>
      </c>
      <c r="U43">
        <v>5</v>
      </c>
      <c r="V43">
        <v>3070</v>
      </c>
      <c r="W43">
        <v>183</v>
      </c>
      <c r="X43" s="8">
        <v>5.9609120521172638</v>
      </c>
      <c r="Y43">
        <v>359</v>
      </c>
      <c r="Z43" s="8">
        <v>11.693811074918568</v>
      </c>
      <c r="AA43">
        <v>1252</v>
      </c>
      <c r="AB43" s="8">
        <v>40.781758957654723</v>
      </c>
      <c r="AC43">
        <v>687</v>
      </c>
      <c r="AD43" s="8">
        <v>22.377850162866451</v>
      </c>
      <c r="AE43">
        <v>56</v>
      </c>
      <c r="AF43" s="8">
        <v>1.8241042345276872</v>
      </c>
      <c r="AG43">
        <v>361</v>
      </c>
      <c r="AH43">
        <v>18</v>
      </c>
      <c r="AI43">
        <v>73.400000000000006</v>
      </c>
      <c r="AJ43">
        <v>8.6</v>
      </c>
      <c r="AK43">
        <v>0</v>
      </c>
      <c r="AL43">
        <v>3134</v>
      </c>
      <c r="AM43">
        <v>6.3</v>
      </c>
      <c r="AN43">
        <v>15.6</v>
      </c>
      <c r="AO43">
        <v>38.200000000000003</v>
      </c>
      <c r="AP43">
        <v>21.6</v>
      </c>
      <c r="AQ43">
        <v>6.7</v>
      </c>
      <c r="AR43">
        <v>8.6</v>
      </c>
      <c r="AS43">
        <v>2.9</v>
      </c>
      <c r="AT43">
        <v>1994</v>
      </c>
      <c r="AU43">
        <v>41.8</v>
      </c>
      <c r="AV43">
        <v>25.7</v>
      </c>
      <c r="AW43">
        <v>20</v>
      </c>
      <c r="AX43">
        <v>21.1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 t="s">
        <v>30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 t="s">
        <v>30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>
        <v>10</v>
      </c>
      <c r="BX43">
        <f t="shared" si="2"/>
        <v>7.4626865671641793</v>
      </c>
      <c r="BY43" s="9">
        <v>8</v>
      </c>
      <c r="BZ43" s="9">
        <v>0</v>
      </c>
      <c r="CA43" s="9">
        <v>2</v>
      </c>
      <c r="CB43">
        <v>0</v>
      </c>
      <c r="CC43">
        <v>3</v>
      </c>
      <c r="CD43">
        <f t="shared" si="0"/>
        <v>2.3237800154918666</v>
      </c>
      <c r="CE43">
        <v>2</v>
      </c>
      <c r="CF43">
        <v>2.1231422505307855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47.619047619047613</v>
      </c>
      <c r="CM43">
        <v>78.192973392093805</v>
      </c>
      <c r="CN43">
        <f t="shared" si="1"/>
        <v>-68.861347792408992</v>
      </c>
      <c r="CO43">
        <v>0</v>
      </c>
      <c r="CP43">
        <v>0</v>
      </c>
      <c r="CQ43" t="s">
        <v>1149</v>
      </c>
      <c r="CR43">
        <v>1</v>
      </c>
      <c r="CS43" s="129">
        <v>4</v>
      </c>
      <c r="CT43" s="129">
        <v>54</v>
      </c>
      <c r="CU43" s="130">
        <v>58</v>
      </c>
      <c r="CV43" s="131">
        <v>5</v>
      </c>
      <c r="CW43" s="129">
        <v>63</v>
      </c>
      <c r="CX43" s="129">
        <v>0</v>
      </c>
      <c r="CY43" s="134">
        <v>68</v>
      </c>
      <c r="CZ43" s="136">
        <v>2</v>
      </c>
      <c r="DA43" s="129">
        <v>0</v>
      </c>
      <c r="DB43" s="129">
        <v>0</v>
      </c>
    </row>
    <row r="44" spans="1:106">
      <c r="A44" t="s">
        <v>845</v>
      </c>
      <c r="B44" s="1">
        <v>185239.01</v>
      </c>
      <c r="C44" s="1">
        <v>166105.95099999997</v>
      </c>
      <c r="D44">
        <v>171611</v>
      </c>
      <c r="E44">
        <v>197572</v>
      </c>
      <c r="F44">
        <v>102926</v>
      </c>
      <c r="G44">
        <v>22023</v>
      </c>
      <c r="H44">
        <v>32791</v>
      </c>
      <c r="I44">
        <v>39832</v>
      </c>
      <c r="J44">
        <v>68.2</v>
      </c>
      <c r="K44">
        <v>4.9000000000000004</v>
      </c>
      <c r="L44">
        <v>78.400000000000006</v>
      </c>
      <c r="M44">
        <v>4.5</v>
      </c>
      <c r="N44">
        <v>70.3</v>
      </c>
      <c r="O44">
        <v>4.8</v>
      </c>
      <c r="P44">
        <v>69.900000000000006</v>
      </c>
      <c r="Q44">
        <v>5</v>
      </c>
      <c r="R44">
        <v>78.599999999999994</v>
      </c>
      <c r="S44">
        <v>4.5999999999999996</v>
      </c>
      <c r="T44">
        <v>69.900000000000006</v>
      </c>
      <c r="U44">
        <v>5.2</v>
      </c>
      <c r="V44">
        <v>289749</v>
      </c>
      <c r="W44">
        <v>9093</v>
      </c>
      <c r="X44" s="8">
        <v>3.1382334365260967</v>
      </c>
      <c r="Y44">
        <v>9458</v>
      </c>
      <c r="Z44" s="8">
        <v>3.2642045356498208</v>
      </c>
      <c r="AA44">
        <v>49263</v>
      </c>
      <c r="AB44" s="8">
        <v>17.001956866115155</v>
      </c>
      <c r="AC44">
        <v>61881</v>
      </c>
      <c r="AD44" s="8">
        <v>21.356760506507356</v>
      </c>
      <c r="AE44">
        <v>44285</v>
      </c>
      <c r="AF44" s="8">
        <v>15.283918149846937</v>
      </c>
      <c r="AG44">
        <v>25961</v>
      </c>
      <c r="AH44">
        <v>14</v>
      </c>
      <c r="AI44">
        <v>27.1</v>
      </c>
      <c r="AJ44">
        <v>43.4</v>
      </c>
      <c r="AK44">
        <v>15.5</v>
      </c>
      <c r="AL44">
        <v>244768</v>
      </c>
      <c r="AM44">
        <v>3.2</v>
      </c>
      <c r="AN44">
        <v>4</v>
      </c>
      <c r="AO44">
        <v>17.399999999999999</v>
      </c>
      <c r="AP44">
        <v>22.7</v>
      </c>
      <c r="AQ44">
        <v>8.1</v>
      </c>
      <c r="AR44">
        <v>31.2</v>
      </c>
      <c r="AS44">
        <v>13.6</v>
      </c>
      <c r="AT44">
        <v>89228</v>
      </c>
      <c r="AU44">
        <v>16.399999999999999</v>
      </c>
      <c r="AV44">
        <v>12.2</v>
      </c>
      <c r="AW44">
        <v>6.6</v>
      </c>
      <c r="AX44">
        <v>7.7</v>
      </c>
      <c r="AY44" s="7">
        <v>7</v>
      </c>
      <c r="AZ44" s="7">
        <v>2</v>
      </c>
      <c r="BA44" s="7">
        <v>0</v>
      </c>
      <c r="BB44" s="7">
        <v>1</v>
      </c>
      <c r="BC44" s="7">
        <v>4</v>
      </c>
      <c r="BD44" s="7">
        <v>0</v>
      </c>
      <c r="BE44" s="7" t="s">
        <v>115</v>
      </c>
      <c r="BF44" s="7">
        <v>2430</v>
      </c>
      <c r="BG44" s="7">
        <v>0</v>
      </c>
      <c r="BH44" s="7">
        <v>810</v>
      </c>
      <c r="BI44" s="7">
        <v>11520</v>
      </c>
      <c r="BJ44" s="7">
        <v>0</v>
      </c>
      <c r="BK44" s="7">
        <v>6</v>
      </c>
      <c r="BL44" s="7">
        <v>2</v>
      </c>
      <c r="BM44" s="7">
        <v>0</v>
      </c>
      <c r="BN44" s="7">
        <v>0</v>
      </c>
      <c r="BO44" s="7">
        <v>3</v>
      </c>
      <c r="BP44" s="7">
        <v>1</v>
      </c>
      <c r="BQ44" s="7" t="s">
        <v>116</v>
      </c>
      <c r="BR44" s="7">
        <v>620</v>
      </c>
      <c r="BS44" s="7">
        <v>0</v>
      </c>
      <c r="BT44" s="7">
        <v>0</v>
      </c>
      <c r="BU44" s="7">
        <v>8890</v>
      </c>
      <c r="BV44" s="7">
        <v>60</v>
      </c>
      <c r="BW44" s="6">
        <v>1650</v>
      </c>
      <c r="BX44">
        <f t="shared" si="2"/>
        <v>9.614768284084354</v>
      </c>
      <c r="BY44" s="9">
        <v>805</v>
      </c>
      <c r="BZ44" s="9">
        <v>332</v>
      </c>
      <c r="CA44" s="9">
        <v>257</v>
      </c>
      <c r="CB44">
        <v>256</v>
      </c>
      <c r="CC44">
        <v>1410</v>
      </c>
      <c r="CD44">
        <f t="shared" si="0"/>
        <v>7.1366387949709473</v>
      </c>
      <c r="CE44">
        <v>631</v>
      </c>
      <c r="CF44">
        <v>6.1306181139848039</v>
      </c>
      <c r="CG44">
        <v>280</v>
      </c>
      <c r="CH44">
        <v>12.713980838214594</v>
      </c>
      <c r="CI44">
        <v>201</v>
      </c>
      <c r="CJ44">
        <v>5.0461940148624223</v>
      </c>
      <c r="CK44">
        <v>298</v>
      </c>
      <c r="CL44">
        <v>9.0878594736360601</v>
      </c>
      <c r="CM44">
        <v>0</v>
      </c>
      <c r="CN44">
        <f t="shared" si="1"/>
        <v>-25.774198773105507</v>
      </c>
      <c r="CO44">
        <v>0</v>
      </c>
      <c r="CP44">
        <v>0</v>
      </c>
      <c r="CQ44" t="s">
        <v>1149</v>
      </c>
      <c r="CR44">
        <v>1</v>
      </c>
      <c r="CS44" s="129">
        <v>130</v>
      </c>
      <c r="CT44" s="129">
        <v>1679</v>
      </c>
      <c r="CU44" s="130">
        <v>1809</v>
      </c>
      <c r="CV44" s="131">
        <v>156</v>
      </c>
      <c r="CW44" s="129">
        <v>52</v>
      </c>
      <c r="CX44" s="129">
        <v>1571</v>
      </c>
      <c r="CY44" s="134">
        <v>1779</v>
      </c>
      <c r="CZ44" s="136">
        <v>2</v>
      </c>
      <c r="DA44" s="129">
        <v>0</v>
      </c>
      <c r="DB44" s="129">
        <v>2</v>
      </c>
    </row>
    <row r="45" spans="1:106">
      <c r="A45" t="s">
        <v>846</v>
      </c>
      <c r="B45" s="1">
        <v>501.76</v>
      </c>
      <c r="C45" s="1">
        <v>463.74899999999997</v>
      </c>
      <c r="D45">
        <v>496</v>
      </c>
      <c r="E45">
        <v>496</v>
      </c>
      <c r="F45">
        <v>252</v>
      </c>
      <c r="G45">
        <v>26</v>
      </c>
      <c r="H45">
        <v>11</v>
      </c>
      <c r="I45">
        <v>207</v>
      </c>
      <c r="J45">
        <v>58.3</v>
      </c>
      <c r="K45">
        <v>5.2</v>
      </c>
      <c r="L45">
        <v>72.2</v>
      </c>
      <c r="M45">
        <v>4.5999999999999996</v>
      </c>
      <c r="N45">
        <v>55</v>
      </c>
      <c r="O45">
        <v>10.1</v>
      </c>
      <c r="P45">
        <v>57.4</v>
      </c>
      <c r="Q45">
        <v>3.6</v>
      </c>
      <c r="R45">
        <v>73.5</v>
      </c>
      <c r="S45">
        <v>2.4</v>
      </c>
      <c r="T45">
        <v>68.7</v>
      </c>
      <c r="U45">
        <v>2.2999999999999998</v>
      </c>
      <c r="V45">
        <v>1053</v>
      </c>
      <c r="W45">
        <v>87</v>
      </c>
      <c r="X45" s="8">
        <v>8.2621082621082618</v>
      </c>
      <c r="Y45">
        <v>81</v>
      </c>
      <c r="Z45" s="8">
        <v>7.6923076923076925</v>
      </c>
      <c r="AA45">
        <v>320</v>
      </c>
      <c r="AB45" s="8">
        <v>30.389363722697055</v>
      </c>
      <c r="AC45">
        <v>297</v>
      </c>
      <c r="AD45" s="8">
        <v>28.205128205128204</v>
      </c>
      <c r="AE45">
        <v>54</v>
      </c>
      <c r="AF45" s="8">
        <v>5.1282051282051277</v>
      </c>
      <c r="AG45">
        <v>118</v>
      </c>
      <c r="AH45">
        <v>23.7</v>
      </c>
      <c r="AI45">
        <v>8.5</v>
      </c>
      <c r="AJ45">
        <v>67.8</v>
      </c>
      <c r="AK45">
        <v>0</v>
      </c>
      <c r="AL45">
        <v>1004</v>
      </c>
      <c r="AM45">
        <v>12.4</v>
      </c>
      <c r="AN45">
        <v>12.3</v>
      </c>
      <c r="AO45">
        <v>30.5</v>
      </c>
      <c r="AP45">
        <v>22.6</v>
      </c>
      <c r="AQ45">
        <v>5</v>
      </c>
      <c r="AR45">
        <v>16.7</v>
      </c>
      <c r="AS45">
        <v>0.6</v>
      </c>
      <c r="AT45">
        <v>572</v>
      </c>
      <c r="AU45">
        <v>35.5</v>
      </c>
      <c r="AV45">
        <v>22.1</v>
      </c>
      <c r="AW45">
        <v>19</v>
      </c>
      <c r="AX45">
        <v>18.899999999999999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 t="s">
        <v>30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 t="s">
        <v>30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>
        <v>2</v>
      </c>
      <c r="BX45">
        <f t="shared" si="2"/>
        <v>4.032258064516129</v>
      </c>
      <c r="BY45" s="9">
        <v>0</v>
      </c>
      <c r="BZ45" s="9">
        <v>0</v>
      </c>
      <c r="CA45" s="9">
        <v>2</v>
      </c>
      <c r="CB45">
        <v>0</v>
      </c>
      <c r="CC45">
        <v>1</v>
      </c>
      <c r="CD45">
        <f t="shared" si="0"/>
        <v>2.0161290322580645</v>
      </c>
      <c r="CE45">
        <v>1</v>
      </c>
      <c r="CF45">
        <v>3.9682539682539679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90.868199271292596</v>
      </c>
      <c r="CN45">
        <f t="shared" si="1"/>
        <v>-50</v>
      </c>
      <c r="CO45">
        <v>0</v>
      </c>
      <c r="CP45">
        <v>0</v>
      </c>
      <c r="CQ45" t="s">
        <v>1149</v>
      </c>
      <c r="CR45">
        <v>2</v>
      </c>
      <c r="CS45" s="129">
        <v>3</v>
      </c>
      <c r="CT45" s="129">
        <v>11</v>
      </c>
      <c r="CU45" s="130">
        <v>14</v>
      </c>
      <c r="CV45" s="131">
        <v>3</v>
      </c>
      <c r="CW45" s="129">
        <v>27</v>
      </c>
      <c r="CX45" s="129">
        <v>0</v>
      </c>
      <c r="CY45" s="134">
        <v>30</v>
      </c>
      <c r="CZ45" s="136" t="s">
        <v>1429</v>
      </c>
      <c r="DA45" s="129">
        <v>0</v>
      </c>
      <c r="DB45" s="129">
        <v>0</v>
      </c>
    </row>
    <row r="46" spans="1:106">
      <c r="A46" t="s">
        <v>847</v>
      </c>
      <c r="B46" s="1">
        <v>3231.482</v>
      </c>
      <c r="C46" s="1">
        <v>3475.1690000000003</v>
      </c>
      <c r="D46">
        <v>3303</v>
      </c>
      <c r="E46">
        <v>3327</v>
      </c>
      <c r="F46">
        <v>1531</v>
      </c>
      <c r="G46">
        <v>494</v>
      </c>
      <c r="H46">
        <v>55</v>
      </c>
      <c r="I46">
        <v>1247</v>
      </c>
      <c r="J46">
        <v>55.5</v>
      </c>
      <c r="K46">
        <v>4.2</v>
      </c>
      <c r="L46">
        <v>71.2</v>
      </c>
      <c r="M46">
        <v>3.8</v>
      </c>
      <c r="N46">
        <v>64.3</v>
      </c>
      <c r="O46">
        <v>2.4</v>
      </c>
      <c r="P46">
        <v>55.1</v>
      </c>
      <c r="Q46">
        <v>4.8</v>
      </c>
      <c r="R46">
        <v>71.5</v>
      </c>
      <c r="S46">
        <v>4.9000000000000004</v>
      </c>
      <c r="T46">
        <v>61</v>
      </c>
      <c r="U46">
        <v>4.5999999999999996</v>
      </c>
      <c r="V46">
        <v>7227</v>
      </c>
      <c r="W46">
        <v>520</v>
      </c>
      <c r="X46" s="8">
        <v>7.1952400719524006</v>
      </c>
      <c r="Y46">
        <v>630</v>
      </c>
      <c r="Z46" s="8">
        <v>8.7173100871731002</v>
      </c>
      <c r="AA46">
        <v>2706</v>
      </c>
      <c r="AB46" s="8">
        <v>37.442922374429223</v>
      </c>
      <c r="AC46">
        <v>1442</v>
      </c>
      <c r="AD46" s="8">
        <v>19.95295419952954</v>
      </c>
      <c r="AE46">
        <v>385</v>
      </c>
      <c r="AF46" s="8">
        <v>5.32724505327245</v>
      </c>
      <c r="AG46">
        <v>917</v>
      </c>
      <c r="AH46">
        <v>18.399999999999999</v>
      </c>
      <c r="AI46">
        <v>45.7</v>
      </c>
      <c r="AJ46">
        <v>33.799999999999997</v>
      </c>
      <c r="AK46">
        <v>2.1</v>
      </c>
      <c r="AL46">
        <v>7193</v>
      </c>
      <c r="AM46">
        <v>10.7</v>
      </c>
      <c r="AN46">
        <v>9.6</v>
      </c>
      <c r="AO46">
        <v>38.9</v>
      </c>
      <c r="AP46">
        <v>18.600000000000001</v>
      </c>
      <c r="AQ46">
        <v>6.7</v>
      </c>
      <c r="AR46">
        <v>11.7</v>
      </c>
      <c r="AS46">
        <v>3.7</v>
      </c>
      <c r="AT46">
        <v>2864</v>
      </c>
      <c r="AU46">
        <v>24.6</v>
      </c>
      <c r="AV46">
        <v>16.899999999999999</v>
      </c>
      <c r="AW46">
        <v>14.5</v>
      </c>
      <c r="AX46">
        <v>17.3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 t="s">
        <v>30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 t="s">
        <v>30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>
        <v>29</v>
      </c>
      <c r="BX46">
        <f t="shared" si="2"/>
        <v>8.7798970632758095</v>
      </c>
      <c r="BY46" s="9">
        <v>10</v>
      </c>
      <c r="BZ46" s="9">
        <v>11</v>
      </c>
      <c r="CA46" s="9">
        <v>8</v>
      </c>
      <c r="CB46">
        <v>0</v>
      </c>
      <c r="CC46">
        <v>38</v>
      </c>
      <c r="CD46">
        <f t="shared" si="0"/>
        <v>11.42170123234145</v>
      </c>
      <c r="CE46">
        <v>9</v>
      </c>
      <c r="CF46">
        <v>5.8785107772697582</v>
      </c>
      <c r="CG46">
        <v>12</v>
      </c>
      <c r="CH46">
        <v>24.291497975708502</v>
      </c>
      <c r="CI46">
        <v>14</v>
      </c>
      <c r="CJ46">
        <v>11.226944667201282</v>
      </c>
      <c r="CK46">
        <v>3</v>
      </c>
      <c r="CL46">
        <v>54.54545454545454</v>
      </c>
      <c r="CM46">
        <v>0</v>
      </c>
      <c r="CN46">
        <f t="shared" si="1"/>
        <v>30.089238518702793</v>
      </c>
      <c r="CO46">
        <v>0</v>
      </c>
      <c r="CP46">
        <v>0</v>
      </c>
      <c r="CQ46" t="s">
        <v>1149</v>
      </c>
      <c r="CR46">
        <v>2</v>
      </c>
      <c r="CS46" s="129">
        <v>10</v>
      </c>
      <c r="CT46" s="129">
        <v>97</v>
      </c>
      <c r="CU46" s="130">
        <v>107</v>
      </c>
      <c r="CV46" s="131">
        <v>9</v>
      </c>
      <c r="CW46" s="129">
        <v>102</v>
      </c>
      <c r="CX46" s="129">
        <v>0</v>
      </c>
      <c r="CY46" s="134">
        <v>111</v>
      </c>
      <c r="CZ46" s="136">
        <v>4</v>
      </c>
      <c r="DA46" s="129">
        <v>0</v>
      </c>
      <c r="DB46" s="129">
        <v>0</v>
      </c>
    </row>
    <row r="47" spans="1:106">
      <c r="A47" t="s">
        <v>848</v>
      </c>
      <c r="B47" s="1">
        <v>20611.744999999999</v>
      </c>
      <c r="C47" s="1">
        <v>18044.246000000003</v>
      </c>
      <c r="D47">
        <v>18615</v>
      </c>
      <c r="E47">
        <v>21590</v>
      </c>
      <c r="F47">
        <v>13431</v>
      </c>
      <c r="G47">
        <v>325</v>
      </c>
      <c r="H47">
        <v>699</v>
      </c>
      <c r="I47">
        <v>7135</v>
      </c>
      <c r="J47">
        <v>56.9</v>
      </c>
      <c r="K47">
        <v>4.9000000000000004</v>
      </c>
      <c r="L47">
        <v>71.7</v>
      </c>
      <c r="M47">
        <v>4.7</v>
      </c>
      <c r="N47">
        <v>64.099999999999994</v>
      </c>
      <c r="O47">
        <v>5.6</v>
      </c>
      <c r="P47">
        <v>60</v>
      </c>
      <c r="Q47">
        <v>5.7</v>
      </c>
      <c r="R47">
        <v>73.400000000000006</v>
      </c>
      <c r="S47">
        <v>4.9000000000000004</v>
      </c>
      <c r="T47">
        <v>65.2</v>
      </c>
      <c r="U47">
        <v>6</v>
      </c>
      <c r="V47">
        <v>42694</v>
      </c>
      <c r="W47">
        <v>2238</v>
      </c>
      <c r="X47" s="8">
        <v>5.2419543729798095</v>
      </c>
      <c r="Y47">
        <v>1862</v>
      </c>
      <c r="Z47" s="8">
        <v>4.3612685623272593</v>
      </c>
      <c r="AA47">
        <v>10997</v>
      </c>
      <c r="AB47" s="8">
        <v>25.757717712090695</v>
      </c>
      <c r="AC47">
        <v>9682</v>
      </c>
      <c r="AD47" s="8">
        <v>22.677659624303182</v>
      </c>
      <c r="AE47">
        <v>3919</v>
      </c>
      <c r="AF47" s="8">
        <v>9.1792757764557091</v>
      </c>
      <c r="AG47">
        <v>3495</v>
      </c>
      <c r="AH47">
        <v>19.899999999999999</v>
      </c>
      <c r="AI47">
        <v>39.799999999999997</v>
      </c>
      <c r="AJ47">
        <v>33.5</v>
      </c>
      <c r="AK47">
        <v>6.8</v>
      </c>
      <c r="AL47">
        <v>36730</v>
      </c>
      <c r="AM47">
        <v>5.4</v>
      </c>
      <c r="AN47">
        <v>5.5</v>
      </c>
      <c r="AO47">
        <v>26.3</v>
      </c>
      <c r="AP47">
        <v>25.3</v>
      </c>
      <c r="AQ47">
        <v>7.2</v>
      </c>
      <c r="AR47">
        <v>20.3</v>
      </c>
      <c r="AS47">
        <v>9.9</v>
      </c>
      <c r="AT47">
        <v>14769</v>
      </c>
      <c r="AU47">
        <v>20.8</v>
      </c>
      <c r="AV47">
        <v>15</v>
      </c>
      <c r="AW47">
        <v>8.3000000000000007</v>
      </c>
      <c r="AX47">
        <v>11.9</v>
      </c>
      <c r="AY47" s="7">
        <v>2</v>
      </c>
      <c r="AZ47" s="7">
        <v>2</v>
      </c>
      <c r="BA47" s="7">
        <v>0</v>
      </c>
      <c r="BB47" s="7">
        <v>0</v>
      </c>
      <c r="BC47" s="7">
        <v>0</v>
      </c>
      <c r="BD47" s="7">
        <v>0</v>
      </c>
      <c r="BE47" s="7" t="s">
        <v>120</v>
      </c>
      <c r="BF47" s="7">
        <v>80</v>
      </c>
      <c r="BG47" s="7">
        <v>0</v>
      </c>
      <c r="BH47" s="7">
        <v>0</v>
      </c>
      <c r="BI47" s="7">
        <v>0</v>
      </c>
      <c r="BJ47" s="7">
        <v>0</v>
      </c>
      <c r="BK47" s="7">
        <v>1</v>
      </c>
      <c r="BL47" s="7">
        <v>1</v>
      </c>
      <c r="BM47" s="7">
        <v>0</v>
      </c>
      <c r="BN47" s="7">
        <v>0</v>
      </c>
      <c r="BO47" s="7">
        <v>0</v>
      </c>
      <c r="BP47" s="7">
        <v>0</v>
      </c>
      <c r="BQ47" s="7" t="s">
        <v>121</v>
      </c>
      <c r="BR47" s="7">
        <v>730</v>
      </c>
      <c r="BS47" s="7">
        <v>0</v>
      </c>
      <c r="BT47" s="7">
        <v>0</v>
      </c>
      <c r="BU47" s="7">
        <v>0</v>
      </c>
      <c r="BV47" s="7">
        <v>0</v>
      </c>
      <c r="BW47">
        <v>209</v>
      </c>
      <c r="BX47">
        <f t="shared" si="2"/>
        <v>11.227504700510341</v>
      </c>
      <c r="BY47" s="9">
        <v>118</v>
      </c>
      <c r="BZ47" s="9">
        <v>5</v>
      </c>
      <c r="CA47" s="9">
        <v>76</v>
      </c>
      <c r="CB47">
        <v>10</v>
      </c>
      <c r="CC47">
        <v>201</v>
      </c>
      <c r="CD47">
        <f t="shared" si="0"/>
        <v>9.3098656785548872</v>
      </c>
      <c r="CE47">
        <v>110</v>
      </c>
      <c r="CF47">
        <v>8.1900081900081894</v>
      </c>
      <c r="CG47">
        <v>8</v>
      </c>
      <c r="CH47">
        <v>24.615384615384617</v>
      </c>
      <c r="CI47">
        <v>71</v>
      </c>
      <c r="CJ47">
        <v>9.950946040644709</v>
      </c>
      <c r="CK47">
        <v>12</v>
      </c>
      <c r="CL47">
        <v>17.167381974248926</v>
      </c>
      <c r="CM47">
        <v>0</v>
      </c>
      <c r="CN47">
        <f t="shared" si="1"/>
        <v>-17.079832724258743</v>
      </c>
      <c r="CO47">
        <v>0</v>
      </c>
      <c r="CP47">
        <v>0</v>
      </c>
      <c r="CQ47" t="s">
        <v>1149</v>
      </c>
      <c r="CR47">
        <v>3</v>
      </c>
      <c r="CS47" s="129">
        <v>34</v>
      </c>
      <c r="CT47" s="129">
        <v>502</v>
      </c>
      <c r="CU47" s="130">
        <v>536</v>
      </c>
      <c r="CV47" s="131">
        <v>29</v>
      </c>
      <c r="CW47" s="129">
        <v>19</v>
      </c>
      <c r="CX47" s="129">
        <v>472</v>
      </c>
      <c r="CY47" s="134">
        <v>520</v>
      </c>
      <c r="CZ47" s="136">
        <v>6</v>
      </c>
      <c r="DA47" s="129">
        <v>0</v>
      </c>
      <c r="DB47" s="129">
        <v>2</v>
      </c>
    </row>
    <row r="48" spans="1:106">
      <c r="A48" t="s">
        <v>849</v>
      </c>
      <c r="B48" s="1">
        <v>2210.1</v>
      </c>
      <c r="C48" s="1">
        <v>2331.6229999999996</v>
      </c>
      <c r="D48">
        <v>2233</v>
      </c>
      <c r="E48">
        <v>2179</v>
      </c>
      <c r="F48">
        <v>1307</v>
      </c>
      <c r="G48">
        <v>3</v>
      </c>
      <c r="H48">
        <v>34</v>
      </c>
      <c r="I48">
        <v>835</v>
      </c>
      <c r="J48">
        <v>49.7</v>
      </c>
      <c r="K48">
        <v>4.5</v>
      </c>
      <c r="L48">
        <v>66.3</v>
      </c>
      <c r="M48">
        <v>3.9</v>
      </c>
      <c r="N48">
        <v>53.6</v>
      </c>
      <c r="O48">
        <v>7</v>
      </c>
      <c r="P48">
        <v>49.1</v>
      </c>
      <c r="Q48">
        <v>5.0999999999999996</v>
      </c>
      <c r="R48">
        <v>64.2</v>
      </c>
      <c r="S48">
        <v>4.8</v>
      </c>
      <c r="T48">
        <v>58.9</v>
      </c>
      <c r="U48">
        <v>5.6</v>
      </c>
      <c r="V48">
        <v>4770</v>
      </c>
      <c r="W48">
        <v>414</v>
      </c>
      <c r="X48" s="8">
        <v>8.6792452830188669</v>
      </c>
      <c r="Y48">
        <v>515</v>
      </c>
      <c r="Z48" s="8">
        <v>10.79664570230608</v>
      </c>
      <c r="AA48">
        <v>1747</v>
      </c>
      <c r="AB48" s="8">
        <v>36.624737945492662</v>
      </c>
      <c r="AC48">
        <v>1125</v>
      </c>
      <c r="AD48" s="8">
        <v>23.584905660377359</v>
      </c>
      <c r="AE48">
        <v>161</v>
      </c>
      <c r="AF48" s="8">
        <v>3.3752620545073371</v>
      </c>
      <c r="AG48">
        <v>515</v>
      </c>
      <c r="AH48">
        <v>7</v>
      </c>
      <c r="AI48">
        <v>71.099999999999994</v>
      </c>
      <c r="AJ48">
        <v>21.2</v>
      </c>
      <c r="AK48">
        <v>0.8</v>
      </c>
      <c r="AL48">
        <v>4820</v>
      </c>
      <c r="AM48">
        <v>9.1</v>
      </c>
      <c r="AN48">
        <v>14.9</v>
      </c>
      <c r="AO48">
        <v>33.4</v>
      </c>
      <c r="AP48">
        <v>21.2</v>
      </c>
      <c r="AQ48">
        <v>5.0999999999999996</v>
      </c>
      <c r="AR48">
        <v>10.9</v>
      </c>
      <c r="AS48">
        <v>5.4</v>
      </c>
      <c r="AT48">
        <v>2642</v>
      </c>
      <c r="AU48">
        <v>36.299999999999997</v>
      </c>
      <c r="AV48">
        <v>26</v>
      </c>
      <c r="AW48">
        <v>16.8</v>
      </c>
      <c r="AX48">
        <v>20.7</v>
      </c>
      <c r="AY48" s="7">
        <v>1</v>
      </c>
      <c r="AZ48" s="7">
        <v>1</v>
      </c>
      <c r="BA48" s="7">
        <v>0</v>
      </c>
      <c r="BB48" s="7">
        <v>0</v>
      </c>
      <c r="BC48" s="7">
        <v>0</v>
      </c>
      <c r="BD48" s="7">
        <v>0</v>
      </c>
      <c r="BE48" s="7" t="s">
        <v>123</v>
      </c>
      <c r="BF48" s="7">
        <v>240</v>
      </c>
      <c r="BG48" s="7">
        <v>0</v>
      </c>
      <c r="BH48" s="7">
        <v>0</v>
      </c>
      <c r="BI48" s="7">
        <v>0</v>
      </c>
      <c r="BJ48" s="7">
        <v>0</v>
      </c>
      <c r="BK48" s="7">
        <v>1</v>
      </c>
      <c r="BL48" s="7">
        <v>1</v>
      </c>
      <c r="BM48" s="7">
        <v>0</v>
      </c>
      <c r="BN48" s="7">
        <v>0</v>
      </c>
      <c r="BO48" s="7">
        <v>0</v>
      </c>
      <c r="BP48" s="7">
        <v>0</v>
      </c>
      <c r="BQ48" s="7" t="s">
        <v>124</v>
      </c>
      <c r="BR48" s="7">
        <v>210</v>
      </c>
      <c r="BS48" s="7">
        <v>0</v>
      </c>
      <c r="BT48" s="7">
        <v>0</v>
      </c>
      <c r="BU48" s="7">
        <v>0</v>
      </c>
      <c r="BV48" s="7">
        <v>0</v>
      </c>
      <c r="BW48">
        <v>25</v>
      </c>
      <c r="BX48">
        <f t="shared" si="2"/>
        <v>11.195700850873266</v>
      </c>
      <c r="BY48" s="9">
        <v>10</v>
      </c>
      <c r="BZ48" s="9">
        <v>5</v>
      </c>
      <c r="CA48" s="9">
        <v>4</v>
      </c>
      <c r="CB48">
        <v>6</v>
      </c>
      <c r="CC48">
        <v>17</v>
      </c>
      <c r="CD48">
        <f t="shared" si="0"/>
        <v>7.8017439192290041</v>
      </c>
      <c r="CE48">
        <v>9</v>
      </c>
      <c r="CF48">
        <v>6.8859984697781176</v>
      </c>
      <c r="CG48">
        <v>4</v>
      </c>
      <c r="CH48">
        <v>1333.3333333333333</v>
      </c>
      <c r="CI48">
        <v>2</v>
      </c>
      <c r="CJ48">
        <v>2.3952095808383231</v>
      </c>
      <c r="CK48">
        <v>2</v>
      </c>
      <c r="CL48">
        <v>58.823529411764703</v>
      </c>
      <c r="CM48">
        <v>17.005324063544499</v>
      </c>
      <c r="CN48">
        <f t="shared" si="1"/>
        <v>-30.314823313446542</v>
      </c>
      <c r="CO48">
        <v>0</v>
      </c>
      <c r="CP48">
        <v>0</v>
      </c>
      <c r="CQ48" t="s">
        <v>1149</v>
      </c>
      <c r="CR48">
        <v>1</v>
      </c>
      <c r="CS48" s="129">
        <v>7</v>
      </c>
      <c r="CT48" s="129">
        <v>83</v>
      </c>
      <c r="CU48" s="130">
        <v>90</v>
      </c>
      <c r="CV48" s="131">
        <v>10</v>
      </c>
      <c r="CW48" s="129">
        <v>83</v>
      </c>
      <c r="CX48" s="129">
        <v>0</v>
      </c>
      <c r="CY48" s="134">
        <v>93</v>
      </c>
      <c r="CZ48" s="136">
        <v>2</v>
      </c>
      <c r="DA48" s="129">
        <v>0</v>
      </c>
      <c r="DB48" s="129">
        <v>0</v>
      </c>
    </row>
    <row r="49" spans="1:106">
      <c r="A49" t="s">
        <v>850</v>
      </c>
      <c r="B49" s="1">
        <v>318.23999999999995</v>
      </c>
      <c r="C49" s="1">
        <v>403.2</v>
      </c>
      <c r="D49">
        <v>372</v>
      </c>
      <c r="E49">
        <v>387</v>
      </c>
      <c r="F49">
        <v>211</v>
      </c>
      <c r="G49">
        <v>1</v>
      </c>
      <c r="H49">
        <v>11</v>
      </c>
      <c r="I49">
        <v>164</v>
      </c>
      <c r="J49">
        <v>27.8</v>
      </c>
      <c r="K49">
        <v>2.8</v>
      </c>
      <c r="L49">
        <v>33.5</v>
      </c>
      <c r="M49">
        <v>3.1</v>
      </c>
      <c r="N49">
        <v>66</v>
      </c>
      <c r="O49">
        <v>2.6</v>
      </c>
      <c r="P49">
        <v>31.8</v>
      </c>
      <c r="Q49">
        <v>4</v>
      </c>
      <c r="R49">
        <v>34.1</v>
      </c>
      <c r="S49">
        <v>4.5999999999999996</v>
      </c>
      <c r="T49">
        <v>58.5</v>
      </c>
      <c r="U49">
        <v>3.1</v>
      </c>
      <c r="V49">
        <v>921</v>
      </c>
      <c r="W49">
        <v>118</v>
      </c>
      <c r="X49" s="8">
        <v>12.812160694896852</v>
      </c>
      <c r="Y49">
        <v>92</v>
      </c>
      <c r="Z49" s="8">
        <v>9.9891422366992408</v>
      </c>
      <c r="AA49">
        <v>279</v>
      </c>
      <c r="AB49" s="8">
        <v>30.293159609120522</v>
      </c>
      <c r="AC49">
        <v>269</v>
      </c>
      <c r="AD49" s="8">
        <v>29.207383279044517</v>
      </c>
      <c r="AE49">
        <v>34</v>
      </c>
      <c r="AF49" s="8">
        <v>3.6916395222584151</v>
      </c>
      <c r="AG49">
        <v>81</v>
      </c>
      <c r="AH49">
        <v>18.5</v>
      </c>
      <c r="AI49">
        <v>49.4</v>
      </c>
      <c r="AJ49">
        <v>32.1</v>
      </c>
      <c r="AK49">
        <v>0</v>
      </c>
      <c r="AL49">
        <v>896</v>
      </c>
      <c r="AM49">
        <v>10.199999999999999</v>
      </c>
      <c r="AN49">
        <v>6.9</v>
      </c>
      <c r="AO49">
        <v>37.4</v>
      </c>
      <c r="AP49">
        <v>21.7</v>
      </c>
      <c r="AQ49">
        <v>7.9</v>
      </c>
      <c r="AR49">
        <v>11.8</v>
      </c>
      <c r="AS49">
        <v>4.0999999999999996</v>
      </c>
      <c r="AT49">
        <v>326</v>
      </c>
      <c r="AU49">
        <v>23.5</v>
      </c>
      <c r="AV49">
        <v>18.5</v>
      </c>
      <c r="AW49">
        <v>26.4</v>
      </c>
      <c r="AX49">
        <v>28.4</v>
      </c>
      <c r="AY49" s="7">
        <v>1</v>
      </c>
      <c r="AZ49" s="7">
        <v>1</v>
      </c>
      <c r="BA49" s="7">
        <v>0</v>
      </c>
      <c r="BB49" s="7">
        <v>0</v>
      </c>
      <c r="BC49" s="7">
        <v>0</v>
      </c>
      <c r="BD49" s="7">
        <v>0</v>
      </c>
      <c r="BE49" s="7" t="s">
        <v>126</v>
      </c>
      <c r="BF49" s="7">
        <v>20</v>
      </c>
      <c r="BG49" s="7">
        <v>0</v>
      </c>
      <c r="BH49" s="7">
        <v>0</v>
      </c>
      <c r="BI49" s="7">
        <v>0</v>
      </c>
      <c r="BJ49" s="7">
        <v>0</v>
      </c>
      <c r="BK49" s="7">
        <v>1</v>
      </c>
      <c r="BL49" s="7">
        <v>1</v>
      </c>
      <c r="BM49" s="7">
        <v>0</v>
      </c>
      <c r="BN49" s="7">
        <v>0</v>
      </c>
      <c r="BO49" s="7">
        <v>0</v>
      </c>
      <c r="BP49" s="7">
        <v>0</v>
      </c>
      <c r="BQ49" s="7" t="s">
        <v>127</v>
      </c>
      <c r="BR49" s="7">
        <v>30</v>
      </c>
      <c r="BS49" s="7">
        <v>0</v>
      </c>
      <c r="BT49" s="7">
        <v>0</v>
      </c>
      <c r="BU49" s="7">
        <v>0</v>
      </c>
      <c r="BV49" s="7">
        <v>0</v>
      </c>
      <c r="BW49">
        <v>2</v>
      </c>
      <c r="BX49">
        <f t="shared" si="2"/>
        <v>5.3763440860215059</v>
      </c>
      <c r="BY49" s="9">
        <v>0</v>
      </c>
      <c r="BZ49" s="9">
        <v>0</v>
      </c>
      <c r="CA49" s="9">
        <v>2</v>
      </c>
      <c r="CB49">
        <v>0</v>
      </c>
      <c r="CC49">
        <v>1</v>
      </c>
      <c r="CD49">
        <f t="shared" si="0"/>
        <v>2.5839793281653747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6.0975609756097562</v>
      </c>
      <c r="CK49">
        <v>0</v>
      </c>
      <c r="CL49">
        <v>0</v>
      </c>
      <c r="CM49">
        <v>102.55916285430099</v>
      </c>
      <c r="CN49">
        <f t="shared" si="1"/>
        <v>-51.937984496124031</v>
      </c>
      <c r="CO49">
        <v>0</v>
      </c>
      <c r="CP49">
        <v>0</v>
      </c>
      <c r="CQ49" t="s">
        <v>1149</v>
      </c>
      <c r="CR49">
        <v>1</v>
      </c>
      <c r="CS49" s="129">
        <v>1</v>
      </c>
      <c r="CT49" s="129">
        <v>16</v>
      </c>
      <c r="CU49" s="130">
        <v>17</v>
      </c>
      <c r="CV49" s="131">
        <v>0</v>
      </c>
      <c r="CW49" s="129">
        <v>16</v>
      </c>
      <c r="CX49" s="129">
        <v>0</v>
      </c>
      <c r="CY49" s="134">
        <v>16</v>
      </c>
      <c r="CZ49" s="136">
        <v>7</v>
      </c>
      <c r="DA49" s="129">
        <v>0</v>
      </c>
      <c r="DB49" s="129">
        <v>0</v>
      </c>
    </row>
    <row r="50" spans="1:106">
      <c r="A50" t="s">
        <v>851</v>
      </c>
      <c r="B50" s="1">
        <v>6871.2</v>
      </c>
      <c r="C50" s="1">
        <v>6890.6459999999997</v>
      </c>
      <c r="D50">
        <v>6741</v>
      </c>
      <c r="E50">
        <v>6631</v>
      </c>
      <c r="F50">
        <v>4619</v>
      </c>
      <c r="G50">
        <v>165</v>
      </c>
      <c r="H50">
        <v>257</v>
      </c>
      <c r="I50">
        <v>1590</v>
      </c>
      <c r="J50">
        <v>58.8</v>
      </c>
      <c r="K50">
        <v>7</v>
      </c>
      <c r="L50">
        <v>74.400000000000006</v>
      </c>
      <c r="M50">
        <v>6.6</v>
      </c>
      <c r="N50">
        <v>69.400000000000006</v>
      </c>
      <c r="O50">
        <v>7.3</v>
      </c>
      <c r="P50">
        <v>61.5</v>
      </c>
      <c r="Q50">
        <v>7.2</v>
      </c>
      <c r="R50">
        <v>76.400000000000006</v>
      </c>
      <c r="S50">
        <v>5.4</v>
      </c>
      <c r="T50">
        <v>68.599999999999994</v>
      </c>
      <c r="U50">
        <v>6.8</v>
      </c>
      <c r="V50">
        <v>13279</v>
      </c>
      <c r="W50">
        <v>608</v>
      </c>
      <c r="X50" s="8">
        <v>4.5786580314782741</v>
      </c>
      <c r="Y50">
        <v>1095</v>
      </c>
      <c r="Z50" s="8">
        <v>8.2461028691919562</v>
      </c>
      <c r="AA50">
        <v>4603</v>
      </c>
      <c r="AB50" s="8">
        <v>34.663754800813315</v>
      </c>
      <c r="AC50">
        <v>3099</v>
      </c>
      <c r="AD50" s="8">
        <v>23.337600722946007</v>
      </c>
      <c r="AE50">
        <v>748</v>
      </c>
      <c r="AF50" s="8">
        <v>5.6329542887265607</v>
      </c>
      <c r="AG50">
        <v>1624</v>
      </c>
      <c r="AH50">
        <v>24</v>
      </c>
      <c r="AI50">
        <v>38.6</v>
      </c>
      <c r="AJ50">
        <v>31</v>
      </c>
      <c r="AK50">
        <v>6.5</v>
      </c>
      <c r="AL50">
        <v>12880</v>
      </c>
      <c r="AM50">
        <v>7.4</v>
      </c>
      <c r="AN50">
        <v>8.6</v>
      </c>
      <c r="AO50">
        <v>31.9</v>
      </c>
      <c r="AP50">
        <v>23.6</v>
      </c>
      <c r="AQ50">
        <v>9</v>
      </c>
      <c r="AR50">
        <v>15.1</v>
      </c>
      <c r="AS50">
        <v>4.4000000000000004</v>
      </c>
      <c r="AT50">
        <v>5081</v>
      </c>
      <c r="AU50">
        <v>22.5</v>
      </c>
      <c r="AV50">
        <v>16.3</v>
      </c>
      <c r="AW50">
        <v>13.2</v>
      </c>
      <c r="AX50">
        <v>15.1</v>
      </c>
      <c r="AY50" s="7">
        <v>1</v>
      </c>
      <c r="AZ50" s="7">
        <v>0</v>
      </c>
      <c r="BA50" s="7">
        <v>0</v>
      </c>
      <c r="BB50" s="7">
        <v>0</v>
      </c>
      <c r="BC50" s="7">
        <v>1</v>
      </c>
      <c r="BD50" s="7">
        <v>0</v>
      </c>
      <c r="BE50" s="7" t="s">
        <v>129</v>
      </c>
      <c r="BF50" s="7">
        <v>0</v>
      </c>
      <c r="BG50" s="7">
        <v>0</v>
      </c>
      <c r="BH50" s="7">
        <v>0</v>
      </c>
      <c r="BI50" s="7">
        <v>900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 t="s">
        <v>30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>
        <v>57</v>
      </c>
      <c r="BX50">
        <f t="shared" si="2"/>
        <v>8.4557187360925674</v>
      </c>
      <c r="BY50" s="9">
        <v>44</v>
      </c>
      <c r="BZ50" s="9">
        <v>5</v>
      </c>
      <c r="CA50" s="9">
        <v>8</v>
      </c>
      <c r="CB50">
        <v>0</v>
      </c>
      <c r="CC50">
        <v>38</v>
      </c>
      <c r="CD50">
        <f t="shared" si="0"/>
        <v>5.7306590257879657</v>
      </c>
      <c r="CE50">
        <v>23</v>
      </c>
      <c r="CF50">
        <v>4.9794327776575011</v>
      </c>
      <c r="CG50">
        <v>3</v>
      </c>
      <c r="CH50">
        <v>18.18181818181818</v>
      </c>
      <c r="CI50">
        <v>10</v>
      </c>
      <c r="CJ50">
        <v>6.2893081761006293</v>
      </c>
      <c r="CK50">
        <v>2</v>
      </c>
      <c r="CL50">
        <v>7.782101167315175</v>
      </c>
      <c r="CM50">
        <v>0</v>
      </c>
      <c r="CN50">
        <f t="shared" si="1"/>
        <v>-32.227416679233897</v>
      </c>
      <c r="CO50">
        <v>0</v>
      </c>
      <c r="CP50">
        <v>0</v>
      </c>
      <c r="CQ50" t="s">
        <v>1149</v>
      </c>
      <c r="CR50">
        <v>1</v>
      </c>
      <c r="CS50" s="129">
        <v>16</v>
      </c>
      <c r="CT50" s="129">
        <v>204</v>
      </c>
      <c r="CU50" s="130">
        <v>220</v>
      </c>
      <c r="CV50" s="131">
        <v>20</v>
      </c>
      <c r="CW50" s="129">
        <v>196</v>
      </c>
      <c r="CX50" s="129">
        <v>0</v>
      </c>
      <c r="CY50" s="134">
        <v>216</v>
      </c>
      <c r="CZ50" s="136">
        <v>2</v>
      </c>
      <c r="DA50" s="129">
        <v>0</v>
      </c>
      <c r="DB50" s="129">
        <v>1</v>
      </c>
    </row>
    <row r="51" spans="1:106">
      <c r="A51" t="s">
        <v>852</v>
      </c>
      <c r="B51" s="1">
        <v>18646.794999999998</v>
      </c>
      <c r="C51" s="1">
        <v>18853.695000000003</v>
      </c>
      <c r="D51">
        <v>18489</v>
      </c>
      <c r="E51">
        <v>18068</v>
      </c>
      <c r="F51">
        <v>10133</v>
      </c>
      <c r="G51">
        <v>2988</v>
      </c>
      <c r="H51">
        <v>1442</v>
      </c>
      <c r="I51">
        <v>3505</v>
      </c>
      <c r="J51">
        <v>39</v>
      </c>
      <c r="K51">
        <v>9.5</v>
      </c>
      <c r="L51">
        <v>43.4</v>
      </c>
      <c r="M51">
        <v>8.9</v>
      </c>
      <c r="N51">
        <v>43.5</v>
      </c>
      <c r="O51">
        <v>10.6</v>
      </c>
      <c r="P51">
        <v>45.5</v>
      </c>
      <c r="Q51">
        <v>8.3000000000000007</v>
      </c>
      <c r="R51">
        <v>51</v>
      </c>
      <c r="S51">
        <v>8.3000000000000007</v>
      </c>
      <c r="T51">
        <v>50.9</v>
      </c>
      <c r="U51">
        <v>7.8</v>
      </c>
      <c r="V51">
        <v>24778</v>
      </c>
      <c r="W51">
        <v>952</v>
      </c>
      <c r="X51" s="8">
        <v>3.8421180079102433</v>
      </c>
      <c r="Y51">
        <v>2171</v>
      </c>
      <c r="Z51" s="8">
        <v>8.761804826862539</v>
      </c>
      <c r="AA51">
        <v>7381</v>
      </c>
      <c r="AB51" s="8">
        <v>29.788522076035189</v>
      </c>
      <c r="AC51">
        <v>7694</v>
      </c>
      <c r="AD51" s="8">
        <v>31.051739446282994</v>
      </c>
      <c r="AE51">
        <v>1005</v>
      </c>
      <c r="AF51" s="8">
        <v>4.0560174348212126</v>
      </c>
      <c r="AG51">
        <v>4532</v>
      </c>
      <c r="AH51">
        <v>10.8</v>
      </c>
      <c r="AI51">
        <v>52.6</v>
      </c>
      <c r="AJ51">
        <v>33.4</v>
      </c>
      <c r="AK51">
        <v>3.2</v>
      </c>
      <c r="AL51">
        <v>23410</v>
      </c>
      <c r="AM51">
        <v>4</v>
      </c>
      <c r="AN51">
        <v>10</v>
      </c>
      <c r="AO51">
        <v>32.799999999999997</v>
      </c>
      <c r="AP51">
        <v>27</v>
      </c>
      <c r="AQ51">
        <v>10</v>
      </c>
      <c r="AR51">
        <v>12.1</v>
      </c>
      <c r="AS51">
        <v>4.2</v>
      </c>
      <c r="AT51">
        <v>5130</v>
      </c>
      <c r="AU51">
        <v>15.5</v>
      </c>
      <c r="AV51">
        <v>10.7</v>
      </c>
      <c r="AW51">
        <v>16</v>
      </c>
      <c r="AX51">
        <v>12.4</v>
      </c>
      <c r="AY51" s="7">
        <v>1</v>
      </c>
      <c r="AZ51" s="7">
        <v>0</v>
      </c>
      <c r="BA51" s="7">
        <v>0</v>
      </c>
      <c r="BB51" s="7">
        <v>0</v>
      </c>
      <c r="BC51" s="7">
        <v>0</v>
      </c>
      <c r="BD51" s="7">
        <v>1</v>
      </c>
      <c r="BE51" s="7" t="s">
        <v>131</v>
      </c>
      <c r="BF51" s="7">
        <v>0</v>
      </c>
      <c r="BG51" s="7">
        <v>0</v>
      </c>
      <c r="BH51" s="7">
        <v>0</v>
      </c>
      <c r="BI51" s="7">
        <v>0</v>
      </c>
      <c r="BJ51" s="7">
        <v>650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 t="s">
        <v>30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>
        <v>136</v>
      </c>
      <c r="BX51">
        <f t="shared" si="2"/>
        <v>7.3557250256909512</v>
      </c>
      <c r="BY51" s="9">
        <v>73</v>
      </c>
      <c r="BZ51" s="9">
        <v>29</v>
      </c>
      <c r="CA51" s="9">
        <v>28</v>
      </c>
      <c r="CB51">
        <v>6</v>
      </c>
      <c r="CC51">
        <v>77</v>
      </c>
      <c r="CD51">
        <f t="shared" si="0"/>
        <v>4.2616781049369052</v>
      </c>
      <c r="CE51">
        <v>33</v>
      </c>
      <c r="CF51">
        <v>3.2566860751998421</v>
      </c>
      <c r="CG51">
        <v>20</v>
      </c>
      <c r="CH51">
        <v>6.6934404283801872</v>
      </c>
      <c r="CI51">
        <v>17</v>
      </c>
      <c r="CJ51">
        <v>4.8502139800285304</v>
      </c>
      <c r="CK51">
        <v>7</v>
      </c>
      <c r="CL51">
        <v>4.8543689320388346</v>
      </c>
      <c r="CM51">
        <v>55.6345256741767</v>
      </c>
      <c r="CN51">
        <f t="shared" si="1"/>
        <v>-42.063112880751149</v>
      </c>
      <c r="CO51">
        <v>0</v>
      </c>
      <c r="CP51">
        <v>0</v>
      </c>
      <c r="CQ51" t="s">
        <v>1149</v>
      </c>
      <c r="CR51">
        <v>2</v>
      </c>
      <c r="CS51" s="129">
        <v>18</v>
      </c>
      <c r="CT51" s="129">
        <v>286</v>
      </c>
      <c r="CU51" s="130">
        <v>304</v>
      </c>
      <c r="CV51" s="131">
        <v>27</v>
      </c>
      <c r="CW51" s="129">
        <v>254</v>
      </c>
      <c r="CX51" s="129">
        <v>0</v>
      </c>
      <c r="CY51" s="134">
        <v>281</v>
      </c>
      <c r="CZ51" s="136">
        <v>5</v>
      </c>
      <c r="DA51" s="129">
        <v>0</v>
      </c>
      <c r="DB51" s="129">
        <v>2</v>
      </c>
    </row>
    <row r="52" spans="1:106">
      <c r="A52" t="s">
        <v>853</v>
      </c>
      <c r="B52" s="1">
        <v>170.14</v>
      </c>
      <c r="C52" s="1">
        <v>249.36599999999999</v>
      </c>
      <c r="D52">
        <v>223</v>
      </c>
      <c r="E52">
        <v>207</v>
      </c>
      <c r="F52">
        <v>108</v>
      </c>
      <c r="G52">
        <v>28</v>
      </c>
      <c r="H52">
        <v>2</v>
      </c>
      <c r="I52">
        <v>69</v>
      </c>
      <c r="J52">
        <v>52.9</v>
      </c>
      <c r="K52">
        <v>7.5</v>
      </c>
      <c r="L52">
        <v>71</v>
      </c>
      <c r="M52">
        <v>9.1999999999999993</v>
      </c>
      <c r="N52">
        <v>61</v>
      </c>
      <c r="O52">
        <v>14.1</v>
      </c>
      <c r="P52">
        <v>48.2</v>
      </c>
      <c r="Q52">
        <v>1.4</v>
      </c>
      <c r="R52">
        <v>73.400000000000006</v>
      </c>
      <c r="S52">
        <v>0.6</v>
      </c>
      <c r="T52">
        <v>65.099999999999994</v>
      </c>
      <c r="U52">
        <v>1.2</v>
      </c>
      <c r="V52">
        <v>584</v>
      </c>
      <c r="W52">
        <v>73</v>
      </c>
      <c r="X52" s="8">
        <v>12.5</v>
      </c>
      <c r="Y52">
        <v>86</v>
      </c>
      <c r="Z52" s="8">
        <v>14.726027397260275</v>
      </c>
      <c r="AA52">
        <v>151</v>
      </c>
      <c r="AB52" s="8">
        <v>25.856164383561641</v>
      </c>
      <c r="AC52">
        <v>168</v>
      </c>
      <c r="AD52" s="8">
        <v>28.767123287671232</v>
      </c>
      <c r="AE52">
        <v>26</v>
      </c>
      <c r="AF52" s="8">
        <v>4.4520547945205475</v>
      </c>
      <c r="AG52">
        <v>84</v>
      </c>
      <c r="AH52">
        <v>38.1</v>
      </c>
      <c r="AI52">
        <v>13.1</v>
      </c>
      <c r="AJ52">
        <v>45.2</v>
      </c>
      <c r="AK52">
        <v>3.6</v>
      </c>
      <c r="AL52">
        <v>585</v>
      </c>
      <c r="AM52">
        <v>16.899999999999999</v>
      </c>
      <c r="AN52">
        <v>9.9</v>
      </c>
      <c r="AO52">
        <v>31.1</v>
      </c>
      <c r="AP52">
        <v>21.2</v>
      </c>
      <c r="AQ52">
        <v>4.8</v>
      </c>
      <c r="AR52">
        <v>14.2</v>
      </c>
      <c r="AS52">
        <v>1.9</v>
      </c>
      <c r="AT52">
        <v>313</v>
      </c>
      <c r="AU52">
        <v>44.3</v>
      </c>
      <c r="AV52">
        <v>23.1</v>
      </c>
      <c r="AW52">
        <v>21.4</v>
      </c>
      <c r="AX52">
        <v>20.399999999999999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 t="s">
        <v>30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 t="s">
        <v>30</v>
      </c>
      <c r="BR52" s="7">
        <v>0</v>
      </c>
      <c r="BS52" s="7">
        <v>0</v>
      </c>
      <c r="BT52" s="7">
        <v>0</v>
      </c>
      <c r="BU52" s="7">
        <v>0</v>
      </c>
      <c r="BV52" s="7">
        <v>0</v>
      </c>
      <c r="BW52">
        <v>7</v>
      </c>
      <c r="BX52">
        <f t="shared" si="2"/>
        <v>31.390134529147982</v>
      </c>
      <c r="BY52" s="9">
        <v>2</v>
      </c>
      <c r="BZ52" s="9">
        <v>3</v>
      </c>
      <c r="CA52" s="9">
        <v>2</v>
      </c>
      <c r="CB52">
        <v>0</v>
      </c>
      <c r="CC52">
        <v>1</v>
      </c>
      <c r="CD52">
        <f t="shared" si="0"/>
        <v>4.8309178743961354</v>
      </c>
      <c r="CE52">
        <v>1</v>
      </c>
      <c r="CF52">
        <v>9.2592592592592595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87.3082195056367</v>
      </c>
      <c r="CN52">
        <f t="shared" si="1"/>
        <v>-84.610075914423746</v>
      </c>
      <c r="CO52">
        <v>0</v>
      </c>
      <c r="CP52">
        <v>0</v>
      </c>
      <c r="CQ52" t="s">
        <v>1149</v>
      </c>
      <c r="CR52">
        <v>3</v>
      </c>
      <c r="CS52" s="129">
        <v>0</v>
      </c>
      <c r="CT52" s="129">
        <v>6</v>
      </c>
      <c r="CU52" s="130">
        <v>6</v>
      </c>
      <c r="CV52" s="131">
        <v>2</v>
      </c>
      <c r="CW52" s="129">
        <v>12</v>
      </c>
      <c r="CX52" s="129">
        <v>0</v>
      </c>
      <c r="CY52" s="134">
        <v>14</v>
      </c>
      <c r="CZ52" s="136">
        <v>2</v>
      </c>
      <c r="DA52" s="129">
        <v>0</v>
      </c>
      <c r="DB52" s="129">
        <v>0</v>
      </c>
    </row>
    <row r="53" spans="1:106">
      <c r="A53" t="s">
        <v>854</v>
      </c>
      <c r="B53" s="1">
        <v>904.64599999999996</v>
      </c>
      <c r="C53" s="1">
        <v>717.12200000000007</v>
      </c>
      <c r="D53">
        <v>861</v>
      </c>
      <c r="E53">
        <v>948</v>
      </c>
      <c r="F53">
        <v>279</v>
      </c>
      <c r="G53">
        <v>21</v>
      </c>
      <c r="H53">
        <v>14</v>
      </c>
      <c r="I53">
        <v>634</v>
      </c>
      <c r="J53">
        <v>57.5</v>
      </c>
      <c r="K53">
        <v>5.2</v>
      </c>
      <c r="L53">
        <v>70.5</v>
      </c>
      <c r="M53">
        <v>4.2</v>
      </c>
      <c r="N53">
        <v>51</v>
      </c>
      <c r="O53">
        <v>4.0999999999999996</v>
      </c>
      <c r="P53">
        <v>55.6</v>
      </c>
      <c r="Q53">
        <v>6.4</v>
      </c>
      <c r="R53">
        <v>70.900000000000006</v>
      </c>
      <c r="S53">
        <v>5.9</v>
      </c>
      <c r="T53">
        <v>52.9</v>
      </c>
      <c r="U53">
        <v>9.1</v>
      </c>
      <c r="V53">
        <v>1460</v>
      </c>
      <c r="W53">
        <v>267</v>
      </c>
      <c r="X53" s="8">
        <v>18.287671232876711</v>
      </c>
      <c r="Y53">
        <v>156</v>
      </c>
      <c r="Z53" s="8">
        <v>10.684931506849315</v>
      </c>
      <c r="AA53">
        <v>445</v>
      </c>
      <c r="AB53" s="8">
        <v>30.479452054794521</v>
      </c>
      <c r="AC53">
        <v>360</v>
      </c>
      <c r="AD53" s="8">
        <v>24.657534246575342</v>
      </c>
      <c r="AE53">
        <v>45</v>
      </c>
      <c r="AF53" s="8">
        <v>3.0821917808219177</v>
      </c>
      <c r="AG53">
        <v>181</v>
      </c>
      <c r="AH53">
        <v>11.6</v>
      </c>
      <c r="AI53">
        <v>5.5</v>
      </c>
      <c r="AJ53">
        <v>54.7</v>
      </c>
      <c r="AK53">
        <v>28.2</v>
      </c>
      <c r="AL53">
        <v>1300</v>
      </c>
      <c r="AM53">
        <v>15.9</v>
      </c>
      <c r="AN53">
        <v>9.9</v>
      </c>
      <c r="AO53">
        <v>27.7</v>
      </c>
      <c r="AP53">
        <v>25.8</v>
      </c>
      <c r="AQ53">
        <v>5.2</v>
      </c>
      <c r="AR53">
        <v>12.1</v>
      </c>
      <c r="AS53">
        <v>3.5</v>
      </c>
      <c r="AT53">
        <v>663</v>
      </c>
      <c r="AU53">
        <v>24.3</v>
      </c>
      <c r="AV53">
        <v>20.3</v>
      </c>
      <c r="AW53">
        <v>9.6</v>
      </c>
      <c r="AX53">
        <v>9.9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 t="s">
        <v>30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 t="s">
        <v>30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>
        <v>9</v>
      </c>
      <c r="BX53">
        <f t="shared" si="2"/>
        <v>10.452961672473869</v>
      </c>
      <c r="BY53" s="9">
        <v>4</v>
      </c>
      <c r="BZ53" s="9">
        <v>2</v>
      </c>
      <c r="CA53" s="9">
        <v>2</v>
      </c>
      <c r="CB53">
        <v>1</v>
      </c>
      <c r="CC53">
        <v>5</v>
      </c>
      <c r="CD53">
        <f t="shared" si="0"/>
        <v>5.2742616033755274</v>
      </c>
      <c r="CE53">
        <v>3</v>
      </c>
      <c r="CF53">
        <v>10.752688172043012</v>
      </c>
      <c r="CG53">
        <v>0</v>
      </c>
      <c r="CH53">
        <v>0</v>
      </c>
      <c r="CI53">
        <v>2</v>
      </c>
      <c r="CJ53">
        <v>3.1545741324921135</v>
      </c>
      <c r="CK53">
        <v>0</v>
      </c>
      <c r="CL53">
        <v>0</v>
      </c>
      <c r="CM53">
        <v>177.25615511337401</v>
      </c>
      <c r="CN53">
        <f t="shared" si="1"/>
        <v>-49.542897327707458</v>
      </c>
      <c r="CO53">
        <v>0</v>
      </c>
      <c r="CP53">
        <v>0</v>
      </c>
      <c r="CQ53" t="s">
        <v>1149</v>
      </c>
      <c r="CR53">
        <v>1</v>
      </c>
      <c r="CS53" s="129">
        <v>3</v>
      </c>
      <c r="CT53" s="129">
        <v>31</v>
      </c>
      <c r="CU53" s="130">
        <v>34</v>
      </c>
      <c r="CV53" s="131">
        <v>2</v>
      </c>
      <c r="CW53" s="129">
        <v>18</v>
      </c>
      <c r="CX53" s="129">
        <v>0</v>
      </c>
      <c r="CY53" s="134">
        <v>20</v>
      </c>
      <c r="CZ53" s="136">
        <v>7</v>
      </c>
      <c r="DA53" s="129">
        <v>0</v>
      </c>
      <c r="DB53" s="129">
        <v>0</v>
      </c>
    </row>
    <row r="54" spans="1:106">
      <c r="A54" t="s">
        <v>855</v>
      </c>
      <c r="B54" s="1">
        <v>625.45500000000004</v>
      </c>
      <c r="C54" s="1">
        <v>751.85100000000011</v>
      </c>
      <c r="D54">
        <v>660</v>
      </c>
      <c r="E54">
        <v>643</v>
      </c>
      <c r="F54">
        <v>167</v>
      </c>
      <c r="G54">
        <v>1</v>
      </c>
      <c r="H54">
        <v>3</v>
      </c>
      <c r="I54">
        <v>472</v>
      </c>
      <c r="J54">
        <v>62.3</v>
      </c>
      <c r="K54">
        <v>1.8</v>
      </c>
      <c r="L54">
        <v>79.8</v>
      </c>
      <c r="M54">
        <v>0.6</v>
      </c>
      <c r="N54">
        <v>68.400000000000006</v>
      </c>
      <c r="O54">
        <v>1.5</v>
      </c>
      <c r="P54">
        <v>62.9</v>
      </c>
      <c r="Q54">
        <v>9.4</v>
      </c>
      <c r="R54">
        <v>77.7</v>
      </c>
      <c r="S54">
        <v>7.9</v>
      </c>
      <c r="T54">
        <v>65</v>
      </c>
      <c r="U54">
        <v>9.6</v>
      </c>
      <c r="V54">
        <v>1295</v>
      </c>
      <c r="W54">
        <v>154</v>
      </c>
      <c r="X54" s="8">
        <v>11.891891891891893</v>
      </c>
      <c r="Y54">
        <v>205</v>
      </c>
      <c r="Z54" s="8">
        <v>15.83011583011583</v>
      </c>
      <c r="AA54">
        <v>380</v>
      </c>
      <c r="AB54" s="8">
        <v>29.343629343629345</v>
      </c>
      <c r="AC54">
        <v>199</v>
      </c>
      <c r="AD54" s="8">
        <v>15.366795366795365</v>
      </c>
      <c r="AE54">
        <v>42</v>
      </c>
      <c r="AF54" s="8">
        <v>3.2432432432432434</v>
      </c>
      <c r="AG54">
        <v>220</v>
      </c>
      <c r="AH54">
        <v>9.1</v>
      </c>
      <c r="AI54">
        <v>90.9</v>
      </c>
      <c r="AJ54">
        <v>0</v>
      </c>
      <c r="AK54">
        <v>0</v>
      </c>
      <c r="AL54">
        <v>1111</v>
      </c>
      <c r="AM54">
        <v>14.3</v>
      </c>
      <c r="AN54">
        <v>20.7</v>
      </c>
      <c r="AO54">
        <v>14.5</v>
      </c>
      <c r="AP54">
        <v>27</v>
      </c>
      <c r="AQ54">
        <v>11.1</v>
      </c>
      <c r="AR54">
        <v>12.4</v>
      </c>
      <c r="AS54">
        <v>0</v>
      </c>
      <c r="AT54">
        <v>641</v>
      </c>
      <c r="AU54">
        <v>28.6</v>
      </c>
      <c r="AV54">
        <v>23.4</v>
      </c>
      <c r="AW54">
        <v>12.9</v>
      </c>
      <c r="AX54">
        <v>15.8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 t="s">
        <v>30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 t="s">
        <v>30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>
        <v>14</v>
      </c>
      <c r="BX54">
        <f t="shared" si="2"/>
        <v>21.212121212121215</v>
      </c>
      <c r="BY54" s="9">
        <v>5</v>
      </c>
      <c r="BZ54" s="9">
        <v>1</v>
      </c>
      <c r="CA54" s="9">
        <v>8</v>
      </c>
      <c r="CB54">
        <v>0</v>
      </c>
      <c r="CC54">
        <v>4</v>
      </c>
      <c r="CD54">
        <f t="shared" si="0"/>
        <v>6.2208398133748055</v>
      </c>
      <c r="CE54">
        <v>1</v>
      </c>
      <c r="CF54">
        <v>5.9880239520958085</v>
      </c>
      <c r="CG54">
        <v>1</v>
      </c>
      <c r="CH54">
        <v>1000</v>
      </c>
      <c r="CI54">
        <v>2</v>
      </c>
      <c r="CJ54">
        <v>4.2372881355932206</v>
      </c>
      <c r="CK54">
        <v>0</v>
      </c>
      <c r="CL54">
        <v>0</v>
      </c>
      <c r="CM54">
        <v>121.026656267359</v>
      </c>
      <c r="CN54">
        <f t="shared" si="1"/>
        <v>-70.673183736947351</v>
      </c>
      <c r="CO54">
        <v>0</v>
      </c>
      <c r="CP54">
        <v>0</v>
      </c>
      <c r="CQ54" t="s">
        <v>1149</v>
      </c>
      <c r="CR54">
        <v>1</v>
      </c>
      <c r="CS54" s="129">
        <v>1</v>
      </c>
      <c r="CT54" s="129">
        <v>28</v>
      </c>
      <c r="CU54" s="130">
        <v>29</v>
      </c>
      <c r="CV54" s="131">
        <v>0</v>
      </c>
      <c r="CW54" s="129">
        <v>26</v>
      </c>
      <c r="CX54" s="129">
        <v>0</v>
      </c>
      <c r="CY54" s="134">
        <v>26</v>
      </c>
      <c r="CZ54" s="136">
        <v>7</v>
      </c>
      <c r="DA54" s="129">
        <v>1</v>
      </c>
      <c r="DB54" s="129">
        <v>0</v>
      </c>
    </row>
    <row r="55" spans="1:106">
      <c r="A55" t="s">
        <v>856</v>
      </c>
      <c r="B55" s="1">
        <v>1075.269</v>
      </c>
      <c r="C55" s="1">
        <v>1111.914</v>
      </c>
      <c r="D55">
        <v>1083</v>
      </c>
      <c r="E55">
        <v>1121</v>
      </c>
      <c r="F55">
        <v>335</v>
      </c>
      <c r="G55">
        <v>30</v>
      </c>
      <c r="H55">
        <v>13</v>
      </c>
      <c r="I55">
        <v>743</v>
      </c>
      <c r="J55">
        <v>54.7</v>
      </c>
      <c r="K55">
        <v>10</v>
      </c>
      <c r="L55">
        <v>70</v>
      </c>
      <c r="M55">
        <v>10.3</v>
      </c>
      <c r="N55">
        <v>60.2</v>
      </c>
      <c r="O55">
        <v>16.5</v>
      </c>
      <c r="P55">
        <v>56.4</v>
      </c>
      <c r="Q55">
        <v>2.7</v>
      </c>
      <c r="R55">
        <v>71.2</v>
      </c>
      <c r="S55">
        <v>1.8</v>
      </c>
      <c r="T55">
        <v>61.9</v>
      </c>
      <c r="U55">
        <v>0.8</v>
      </c>
      <c r="V55">
        <v>2044</v>
      </c>
      <c r="W55">
        <v>279</v>
      </c>
      <c r="X55" s="8">
        <v>13.649706457925637</v>
      </c>
      <c r="Y55">
        <v>318</v>
      </c>
      <c r="Z55" s="8">
        <v>15.557729941291583</v>
      </c>
      <c r="AA55">
        <v>635</v>
      </c>
      <c r="AB55" s="8">
        <v>31.066536203522503</v>
      </c>
      <c r="AC55">
        <v>491</v>
      </c>
      <c r="AD55" s="8">
        <v>24.021526418786692</v>
      </c>
      <c r="AE55">
        <v>63</v>
      </c>
      <c r="AF55" s="8">
        <v>3.0821917808219177</v>
      </c>
      <c r="AG55">
        <v>242</v>
      </c>
      <c r="AH55">
        <v>16.899999999999999</v>
      </c>
      <c r="AI55">
        <v>57</v>
      </c>
      <c r="AJ55">
        <v>20.7</v>
      </c>
      <c r="AK55">
        <v>5.4</v>
      </c>
      <c r="AL55">
        <v>2033</v>
      </c>
      <c r="AM55">
        <v>12.2</v>
      </c>
      <c r="AN55">
        <v>11.4</v>
      </c>
      <c r="AO55">
        <v>39.299999999999997</v>
      </c>
      <c r="AP55">
        <v>18.399999999999999</v>
      </c>
      <c r="AQ55">
        <v>4.5999999999999996</v>
      </c>
      <c r="AR55">
        <v>9.6999999999999993</v>
      </c>
      <c r="AS55">
        <v>4.4000000000000004</v>
      </c>
      <c r="AT55">
        <v>1289</v>
      </c>
      <c r="AU55">
        <v>39.700000000000003</v>
      </c>
      <c r="AV55">
        <v>27.4</v>
      </c>
      <c r="AW55">
        <v>22.8</v>
      </c>
      <c r="AX55">
        <v>27.1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 t="s">
        <v>30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 t="s">
        <v>30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>
        <v>13</v>
      </c>
      <c r="BX55">
        <f t="shared" si="2"/>
        <v>12.003693444136657</v>
      </c>
      <c r="BY55" s="9">
        <v>4</v>
      </c>
      <c r="BZ55" s="9">
        <v>2</v>
      </c>
      <c r="CA55" s="9">
        <v>7</v>
      </c>
      <c r="CB55">
        <v>0</v>
      </c>
      <c r="CC55">
        <v>2</v>
      </c>
      <c r="CD55">
        <f t="shared" si="0"/>
        <v>1.784121320249777</v>
      </c>
      <c r="CE55">
        <v>2</v>
      </c>
      <c r="CF55">
        <v>5.9701492537313436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197.56437933731499</v>
      </c>
      <c r="CN55">
        <f t="shared" si="1"/>
        <v>-85.13689700130378</v>
      </c>
      <c r="CO55">
        <v>0</v>
      </c>
      <c r="CP55">
        <v>0</v>
      </c>
      <c r="CQ55" t="s">
        <v>1149</v>
      </c>
      <c r="CR55">
        <v>3</v>
      </c>
      <c r="CS55" s="129">
        <v>7</v>
      </c>
      <c r="CT55" s="129">
        <v>67</v>
      </c>
      <c r="CU55" s="130">
        <v>74</v>
      </c>
      <c r="CV55" s="131">
        <v>3</v>
      </c>
      <c r="CW55" s="129">
        <v>5</v>
      </c>
      <c r="CX55" s="129">
        <v>64</v>
      </c>
      <c r="CY55" s="134">
        <v>72</v>
      </c>
      <c r="CZ55" s="136" t="s">
        <v>1429</v>
      </c>
      <c r="DA55" s="129">
        <v>0</v>
      </c>
      <c r="DB55" s="129">
        <v>2</v>
      </c>
    </row>
    <row r="56" spans="1:106">
      <c r="A56" t="s">
        <v>857</v>
      </c>
      <c r="B56" s="1">
        <v>451.22</v>
      </c>
      <c r="C56" s="1">
        <v>517.43499999999995</v>
      </c>
      <c r="D56">
        <v>450</v>
      </c>
      <c r="E56">
        <v>401</v>
      </c>
      <c r="F56">
        <v>71</v>
      </c>
      <c r="G56">
        <v>0</v>
      </c>
      <c r="H56">
        <v>8</v>
      </c>
      <c r="I56">
        <v>322</v>
      </c>
      <c r="J56">
        <v>55.3</v>
      </c>
      <c r="K56">
        <v>6.5</v>
      </c>
      <c r="L56">
        <v>65.8</v>
      </c>
      <c r="M56">
        <v>7.7</v>
      </c>
      <c r="N56">
        <v>61.8</v>
      </c>
      <c r="O56">
        <v>6.1</v>
      </c>
      <c r="P56">
        <v>49.2</v>
      </c>
      <c r="Q56">
        <v>14.8</v>
      </c>
      <c r="R56">
        <v>70</v>
      </c>
      <c r="S56">
        <v>14.1</v>
      </c>
      <c r="T56">
        <v>69.2</v>
      </c>
      <c r="U56">
        <v>15.1</v>
      </c>
      <c r="V56">
        <v>712</v>
      </c>
      <c r="W56">
        <v>195</v>
      </c>
      <c r="X56" s="8">
        <v>27.387640449438202</v>
      </c>
      <c r="Y56">
        <v>63</v>
      </c>
      <c r="Z56" s="8">
        <v>8.8483146067415728</v>
      </c>
      <c r="AA56">
        <v>232</v>
      </c>
      <c r="AB56" s="8">
        <v>32.584269662921351</v>
      </c>
      <c r="AC56">
        <v>106</v>
      </c>
      <c r="AD56" s="8">
        <v>14.887640449438203</v>
      </c>
      <c r="AE56">
        <v>29</v>
      </c>
      <c r="AF56" s="8">
        <v>4.0730337078651688</v>
      </c>
      <c r="AG56">
        <v>91</v>
      </c>
      <c r="AH56">
        <v>61.5</v>
      </c>
      <c r="AI56">
        <v>5.5</v>
      </c>
      <c r="AJ56">
        <v>33</v>
      </c>
      <c r="AK56">
        <v>0</v>
      </c>
      <c r="AL56">
        <v>768</v>
      </c>
      <c r="AM56">
        <v>21.7</v>
      </c>
      <c r="AN56">
        <v>19.8</v>
      </c>
      <c r="AO56">
        <v>32.9</v>
      </c>
      <c r="AP56">
        <v>14.8</v>
      </c>
      <c r="AQ56">
        <v>1.7</v>
      </c>
      <c r="AR56">
        <v>4.5999999999999996</v>
      </c>
      <c r="AS56">
        <v>4.4000000000000004</v>
      </c>
      <c r="AT56">
        <v>447</v>
      </c>
      <c r="AU56">
        <v>32.9</v>
      </c>
      <c r="AV56">
        <v>21.8</v>
      </c>
      <c r="AW56">
        <v>23.9</v>
      </c>
      <c r="AX56">
        <v>26.2</v>
      </c>
      <c r="AY56" s="7">
        <v>1</v>
      </c>
      <c r="AZ56" s="7">
        <v>0</v>
      </c>
      <c r="BA56" s="7">
        <v>1</v>
      </c>
      <c r="BB56" s="7">
        <v>0</v>
      </c>
      <c r="BC56" s="7">
        <v>0</v>
      </c>
      <c r="BD56" s="7">
        <v>0</v>
      </c>
      <c r="BE56" s="7" t="s">
        <v>137</v>
      </c>
      <c r="BF56" s="7">
        <v>0</v>
      </c>
      <c r="BG56" s="7">
        <v>150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 t="s">
        <v>30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>
        <v>5</v>
      </c>
      <c r="BX56">
        <f t="shared" si="2"/>
        <v>11.111111111111111</v>
      </c>
      <c r="BY56" s="9">
        <v>1</v>
      </c>
      <c r="BZ56" s="9">
        <v>1</v>
      </c>
      <c r="CA56" s="9">
        <v>3</v>
      </c>
      <c r="CB56">
        <v>0</v>
      </c>
      <c r="CC56">
        <v>2</v>
      </c>
      <c r="CD56">
        <f t="shared" si="0"/>
        <v>4.9875311720698257</v>
      </c>
      <c r="CE56">
        <v>0</v>
      </c>
      <c r="CF56">
        <v>0</v>
      </c>
      <c r="CG56">
        <v>0</v>
      </c>
      <c r="CH56">
        <v>0</v>
      </c>
      <c r="CI56">
        <v>1</v>
      </c>
      <c r="CJ56">
        <v>3.1055900621118009</v>
      </c>
      <c r="CK56">
        <v>1</v>
      </c>
      <c r="CL56">
        <v>125</v>
      </c>
      <c r="CM56">
        <v>0</v>
      </c>
      <c r="CN56">
        <f t="shared" si="1"/>
        <v>-55.112219451371573</v>
      </c>
      <c r="CO56">
        <v>0</v>
      </c>
      <c r="CP56">
        <v>0</v>
      </c>
      <c r="CQ56" t="s">
        <v>1149</v>
      </c>
      <c r="CR56">
        <v>1</v>
      </c>
      <c r="CS56" s="129">
        <v>1</v>
      </c>
      <c r="CT56" s="129">
        <v>14</v>
      </c>
      <c r="CU56" s="130">
        <v>15</v>
      </c>
      <c r="CV56" s="131">
        <v>1</v>
      </c>
      <c r="CW56" s="129">
        <v>17</v>
      </c>
      <c r="CX56" s="129">
        <v>0</v>
      </c>
      <c r="CY56" s="134">
        <v>18</v>
      </c>
      <c r="CZ56" s="136">
        <v>7</v>
      </c>
      <c r="DA56" s="129">
        <v>1</v>
      </c>
      <c r="DB56" s="129">
        <v>0</v>
      </c>
    </row>
    <row r="57" spans="1:106">
      <c r="A57" t="s">
        <v>858</v>
      </c>
      <c r="B57" s="1">
        <v>1474.4240000000002</v>
      </c>
      <c r="C57" s="1">
        <v>1236.3679999999999</v>
      </c>
      <c r="D57">
        <v>1341</v>
      </c>
      <c r="E57">
        <v>1339</v>
      </c>
      <c r="F57">
        <v>652</v>
      </c>
      <c r="G57">
        <v>22</v>
      </c>
      <c r="H57">
        <v>38</v>
      </c>
      <c r="I57">
        <v>627</v>
      </c>
      <c r="J57">
        <v>66.599999999999994</v>
      </c>
      <c r="K57">
        <v>5.6</v>
      </c>
      <c r="L57">
        <v>72.900000000000006</v>
      </c>
      <c r="M57">
        <v>5.6</v>
      </c>
      <c r="N57">
        <v>61.1</v>
      </c>
      <c r="O57">
        <v>7.5</v>
      </c>
      <c r="P57">
        <v>73.3</v>
      </c>
      <c r="Q57">
        <v>3.7</v>
      </c>
      <c r="R57">
        <v>80.599999999999994</v>
      </c>
      <c r="S57">
        <v>3</v>
      </c>
      <c r="T57">
        <v>67.900000000000006</v>
      </c>
      <c r="U57">
        <v>6.2</v>
      </c>
      <c r="V57">
        <v>2038</v>
      </c>
      <c r="W57">
        <v>223</v>
      </c>
      <c r="X57" s="8">
        <v>10.942100098135427</v>
      </c>
      <c r="Y57">
        <v>227</v>
      </c>
      <c r="Z57" s="8">
        <v>11.138370951913641</v>
      </c>
      <c r="AA57">
        <v>649</v>
      </c>
      <c r="AB57" s="8">
        <v>31.84494602551521</v>
      </c>
      <c r="AC57">
        <v>591</v>
      </c>
      <c r="AD57" s="8">
        <v>28.999018645731113</v>
      </c>
      <c r="AE57">
        <v>45</v>
      </c>
      <c r="AF57" s="8">
        <v>2.2080471050049066</v>
      </c>
      <c r="AG57">
        <v>323</v>
      </c>
      <c r="AH57">
        <v>30.7</v>
      </c>
      <c r="AI57">
        <v>52.3</v>
      </c>
      <c r="AJ57">
        <v>12.1</v>
      </c>
      <c r="AK57">
        <v>5</v>
      </c>
      <c r="AL57">
        <v>1884</v>
      </c>
      <c r="AM57">
        <v>17.399999999999999</v>
      </c>
      <c r="AN57">
        <v>10.3</v>
      </c>
      <c r="AO57">
        <v>36.5</v>
      </c>
      <c r="AP57">
        <v>22.8</v>
      </c>
      <c r="AQ57">
        <v>4.4000000000000004</v>
      </c>
      <c r="AR57">
        <v>6.2</v>
      </c>
      <c r="AS57">
        <v>2.4</v>
      </c>
      <c r="AT57">
        <v>1262</v>
      </c>
      <c r="AU57">
        <v>29.9</v>
      </c>
      <c r="AV57">
        <v>25.9</v>
      </c>
      <c r="AW57">
        <v>12</v>
      </c>
      <c r="AX57">
        <v>15.1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 t="s">
        <v>30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 t="s">
        <v>30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>
        <v>2</v>
      </c>
      <c r="BX57">
        <f t="shared" si="2"/>
        <v>1.4914243102162563</v>
      </c>
      <c r="BY57" s="9">
        <v>1</v>
      </c>
      <c r="BZ57" s="9">
        <v>1</v>
      </c>
      <c r="CA57" s="9">
        <v>0</v>
      </c>
      <c r="CB57">
        <v>0</v>
      </c>
      <c r="CC57">
        <v>2</v>
      </c>
      <c r="CD57">
        <f t="shared" si="0"/>
        <v>1.4936519790888725</v>
      </c>
      <c r="CE57">
        <v>2</v>
      </c>
      <c r="CF57">
        <v>3.0674846625766872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183.19951446027099</v>
      </c>
      <c r="CN57">
        <f t="shared" si="1"/>
        <v>0.14936519790891367</v>
      </c>
      <c r="CO57">
        <v>0</v>
      </c>
      <c r="CP57">
        <v>0</v>
      </c>
      <c r="CQ57" t="s">
        <v>1149</v>
      </c>
      <c r="CR57">
        <v>3</v>
      </c>
      <c r="CS57" s="129">
        <v>2</v>
      </c>
      <c r="CT57" s="129">
        <v>42</v>
      </c>
      <c r="CU57" s="130">
        <v>44</v>
      </c>
      <c r="CV57" s="131">
        <v>6</v>
      </c>
      <c r="CW57" s="129">
        <v>71</v>
      </c>
      <c r="CX57" s="129">
        <v>0</v>
      </c>
      <c r="CY57" s="134">
        <v>77</v>
      </c>
      <c r="CZ57" s="136" t="s">
        <v>1429</v>
      </c>
      <c r="DA57" s="129">
        <v>0</v>
      </c>
      <c r="DB57" s="129">
        <v>0</v>
      </c>
    </row>
    <row r="58" spans="1:106">
      <c r="A58" t="s">
        <v>859</v>
      </c>
      <c r="B58" s="1">
        <v>550305.79700000002</v>
      </c>
      <c r="C58" s="1">
        <v>523585.85100000002</v>
      </c>
      <c r="D58">
        <v>529430</v>
      </c>
      <c r="E58">
        <v>554567</v>
      </c>
      <c r="F58">
        <v>125742</v>
      </c>
      <c r="G58">
        <v>128587</v>
      </c>
      <c r="H58">
        <v>47553</v>
      </c>
      <c r="I58">
        <v>252685</v>
      </c>
      <c r="J58">
        <v>63.3</v>
      </c>
      <c r="K58">
        <v>7.6</v>
      </c>
      <c r="L58">
        <v>73.3</v>
      </c>
      <c r="M58">
        <v>6.9</v>
      </c>
      <c r="N58">
        <v>65.900000000000006</v>
      </c>
      <c r="O58">
        <v>7.6</v>
      </c>
      <c r="P58">
        <v>63.5</v>
      </c>
      <c r="Q58">
        <v>7.8</v>
      </c>
      <c r="R58">
        <v>73.2</v>
      </c>
      <c r="S58">
        <v>7</v>
      </c>
      <c r="T58">
        <v>65.5</v>
      </c>
      <c r="U58">
        <v>7.7</v>
      </c>
      <c r="V58">
        <v>809991</v>
      </c>
      <c r="W58">
        <v>86093</v>
      </c>
      <c r="X58" s="8">
        <v>10.628883530804663</v>
      </c>
      <c r="Y58">
        <v>84413</v>
      </c>
      <c r="Z58" s="8">
        <v>10.4214738188449</v>
      </c>
      <c r="AA58">
        <v>184308</v>
      </c>
      <c r="AB58" s="8">
        <v>22.754326899928518</v>
      </c>
      <c r="AC58">
        <v>174868</v>
      </c>
      <c r="AD58" s="8">
        <v>21.58888185177366</v>
      </c>
      <c r="AE58">
        <v>81016</v>
      </c>
      <c r="AF58" s="8">
        <v>10.002086442935786</v>
      </c>
      <c r="AG58">
        <v>113947</v>
      </c>
      <c r="AH58">
        <v>21.8</v>
      </c>
      <c r="AI58">
        <v>30.1</v>
      </c>
      <c r="AJ58">
        <v>37.700000000000003</v>
      </c>
      <c r="AK58">
        <v>10.4</v>
      </c>
      <c r="AL58">
        <v>742744</v>
      </c>
      <c r="AM58">
        <v>10.8</v>
      </c>
      <c r="AN58">
        <v>11.1</v>
      </c>
      <c r="AO58">
        <v>23.8</v>
      </c>
      <c r="AP58">
        <v>21.3</v>
      </c>
      <c r="AQ58">
        <v>5.8</v>
      </c>
      <c r="AR58">
        <v>18.5</v>
      </c>
      <c r="AS58">
        <v>8.8000000000000007</v>
      </c>
      <c r="AT58">
        <v>514318</v>
      </c>
      <c r="AU58">
        <v>32.9</v>
      </c>
      <c r="AV58">
        <v>22.9</v>
      </c>
      <c r="AW58">
        <v>17.899999999999999</v>
      </c>
      <c r="AX58">
        <v>19</v>
      </c>
      <c r="AY58" s="7">
        <v>24</v>
      </c>
      <c r="AZ58" s="7">
        <v>2</v>
      </c>
      <c r="BA58" s="7">
        <v>0</v>
      </c>
      <c r="BB58" s="7">
        <v>2</v>
      </c>
      <c r="BC58" s="7">
        <v>8</v>
      </c>
      <c r="BD58" s="7">
        <v>12</v>
      </c>
      <c r="BE58" s="7" t="s">
        <v>140</v>
      </c>
      <c r="BF58" s="7">
        <v>860</v>
      </c>
      <c r="BG58" s="7">
        <v>0</v>
      </c>
      <c r="BH58" s="7">
        <v>1630</v>
      </c>
      <c r="BI58" s="7">
        <v>20480</v>
      </c>
      <c r="BJ58" s="7">
        <v>32260</v>
      </c>
      <c r="BK58" s="7">
        <v>31</v>
      </c>
      <c r="BL58" s="7">
        <v>10</v>
      </c>
      <c r="BM58" s="7">
        <v>0</v>
      </c>
      <c r="BN58" s="7">
        <v>16</v>
      </c>
      <c r="BO58" s="7">
        <v>5</v>
      </c>
      <c r="BP58" s="7">
        <v>0</v>
      </c>
      <c r="BQ58" s="7" t="s">
        <v>141</v>
      </c>
      <c r="BR58" s="7">
        <v>1330</v>
      </c>
      <c r="BS58" s="7">
        <v>0</v>
      </c>
      <c r="BT58" s="7">
        <v>34960</v>
      </c>
      <c r="BU58" s="7">
        <v>14280</v>
      </c>
      <c r="BV58" s="7">
        <v>0</v>
      </c>
      <c r="BW58" s="6">
        <v>10606</v>
      </c>
      <c r="BX58">
        <f t="shared" si="2"/>
        <v>20.032865534631586</v>
      </c>
      <c r="BY58" s="10">
        <v>2423</v>
      </c>
      <c r="BZ58" s="10">
        <v>4142</v>
      </c>
      <c r="CA58" s="10">
        <v>3045</v>
      </c>
      <c r="CB58">
        <v>996</v>
      </c>
      <c r="CC58">
        <v>7277</v>
      </c>
      <c r="CD58">
        <f t="shared" si="0"/>
        <v>13.121949196400074</v>
      </c>
      <c r="CE58">
        <v>1668</v>
      </c>
      <c r="CF58">
        <v>13.265257431884335</v>
      </c>
      <c r="CG58">
        <v>2945</v>
      </c>
      <c r="CH58">
        <v>22.902781774207345</v>
      </c>
      <c r="CI58">
        <v>2045</v>
      </c>
      <c r="CJ58">
        <v>8.0930803173912178</v>
      </c>
      <c r="CK58">
        <v>619</v>
      </c>
      <c r="CL58">
        <v>13.017054654806216</v>
      </c>
      <c r="CM58">
        <v>0</v>
      </c>
      <c r="CN58">
        <f t="shared" si="1"/>
        <v>-34.497892107768337</v>
      </c>
      <c r="CO58">
        <v>5</v>
      </c>
      <c r="CP58">
        <v>3</v>
      </c>
      <c r="CQ58" t="s">
        <v>1151</v>
      </c>
      <c r="CR58">
        <v>1</v>
      </c>
      <c r="CS58" s="129">
        <v>891</v>
      </c>
      <c r="CT58" s="129">
        <v>13786</v>
      </c>
      <c r="CU58" s="130">
        <v>14677</v>
      </c>
      <c r="CV58" s="131">
        <v>1247</v>
      </c>
      <c r="CW58" s="129">
        <v>391</v>
      </c>
      <c r="CX58" s="129">
        <v>13404</v>
      </c>
      <c r="CY58" s="134">
        <v>15042</v>
      </c>
      <c r="CZ58" s="136">
        <v>2</v>
      </c>
      <c r="DA58" s="129">
        <v>0</v>
      </c>
      <c r="DB58" s="129">
        <v>2</v>
      </c>
    </row>
    <row r="59" spans="1:106">
      <c r="A59" t="s">
        <v>860</v>
      </c>
      <c r="B59" s="1">
        <v>2043.4559999999997</v>
      </c>
      <c r="C59" s="1">
        <v>1971.9069999999999</v>
      </c>
      <c r="D59">
        <v>2092</v>
      </c>
      <c r="E59">
        <v>2088</v>
      </c>
      <c r="F59">
        <v>644</v>
      </c>
      <c r="G59">
        <v>69</v>
      </c>
      <c r="H59">
        <v>34</v>
      </c>
      <c r="I59">
        <v>1341</v>
      </c>
      <c r="J59">
        <v>45.3</v>
      </c>
      <c r="K59">
        <v>9.5</v>
      </c>
      <c r="L59">
        <v>53</v>
      </c>
      <c r="M59">
        <v>7</v>
      </c>
      <c r="N59">
        <v>55.5</v>
      </c>
      <c r="O59">
        <v>10.8</v>
      </c>
      <c r="P59">
        <v>42.4</v>
      </c>
      <c r="Q59">
        <v>5.6</v>
      </c>
      <c r="R59">
        <v>51.2</v>
      </c>
      <c r="S59">
        <v>3.4</v>
      </c>
      <c r="T59">
        <v>63.3</v>
      </c>
      <c r="U59">
        <v>3.6</v>
      </c>
      <c r="V59">
        <v>3856</v>
      </c>
      <c r="W59">
        <v>480</v>
      </c>
      <c r="X59" s="8">
        <v>12.448132780082988</v>
      </c>
      <c r="Y59">
        <v>493</v>
      </c>
      <c r="Z59" s="8">
        <v>12.785269709543567</v>
      </c>
      <c r="AA59">
        <v>1376</v>
      </c>
      <c r="AB59" s="8">
        <v>35.684647302904565</v>
      </c>
      <c r="AC59">
        <v>783</v>
      </c>
      <c r="AD59" s="8">
        <v>20.306016597510375</v>
      </c>
      <c r="AE59">
        <v>61</v>
      </c>
      <c r="AF59" s="8">
        <v>1.5819502074688796</v>
      </c>
      <c r="AG59">
        <v>467</v>
      </c>
      <c r="AH59">
        <v>36.6</v>
      </c>
      <c r="AI59">
        <v>38.5</v>
      </c>
      <c r="AJ59">
        <v>21</v>
      </c>
      <c r="AK59">
        <v>3.9</v>
      </c>
      <c r="AL59">
        <v>3999</v>
      </c>
      <c r="AM59">
        <v>17.899999999999999</v>
      </c>
      <c r="AN59">
        <v>12</v>
      </c>
      <c r="AO59">
        <v>37.799999999999997</v>
      </c>
      <c r="AP59">
        <v>20.8</v>
      </c>
      <c r="AQ59">
        <v>2.2000000000000002</v>
      </c>
      <c r="AR59">
        <v>6.2</v>
      </c>
      <c r="AS59">
        <v>3.3</v>
      </c>
      <c r="AT59">
        <v>2094</v>
      </c>
      <c r="AU59">
        <v>32.299999999999997</v>
      </c>
      <c r="AV59">
        <v>25.1</v>
      </c>
      <c r="AW59">
        <v>21.9</v>
      </c>
      <c r="AX59">
        <v>25.7</v>
      </c>
      <c r="AY59" s="7">
        <v>2</v>
      </c>
      <c r="AZ59" s="7">
        <v>1</v>
      </c>
      <c r="BA59" s="7">
        <v>1</v>
      </c>
      <c r="BB59" s="7">
        <v>0</v>
      </c>
      <c r="BC59" s="7">
        <v>0</v>
      </c>
      <c r="BD59" s="7">
        <v>0</v>
      </c>
      <c r="BE59" s="7" t="s">
        <v>143</v>
      </c>
      <c r="BF59" s="7">
        <v>180</v>
      </c>
      <c r="BG59" s="7">
        <v>130</v>
      </c>
      <c r="BH59" s="7">
        <v>0</v>
      </c>
      <c r="BI59" s="7">
        <v>0</v>
      </c>
      <c r="BJ59" s="7">
        <v>0</v>
      </c>
      <c r="BK59" s="7">
        <v>2</v>
      </c>
      <c r="BL59" s="7">
        <v>1</v>
      </c>
      <c r="BM59" s="7">
        <v>1</v>
      </c>
      <c r="BN59" s="7">
        <v>0</v>
      </c>
      <c r="BO59" s="7">
        <v>0</v>
      </c>
      <c r="BP59" s="7">
        <v>0</v>
      </c>
      <c r="BQ59" s="7" t="s">
        <v>144</v>
      </c>
      <c r="BR59" s="7">
        <v>80</v>
      </c>
      <c r="BS59" s="7">
        <v>140</v>
      </c>
      <c r="BT59" s="7">
        <v>0</v>
      </c>
      <c r="BU59" s="7">
        <v>0</v>
      </c>
      <c r="BV59" s="7">
        <v>0</v>
      </c>
      <c r="BW59">
        <v>8</v>
      </c>
      <c r="BX59">
        <f t="shared" si="2"/>
        <v>3.8240917782026767</v>
      </c>
      <c r="BY59" s="9">
        <v>4</v>
      </c>
      <c r="BZ59" s="9">
        <v>0</v>
      </c>
      <c r="CA59" s="9">
        <v>4</v>
      </c>
      <c r="CB59">
        <v>0</v>
      </c>
      <c r="CC59">
        <v>5</v>
      </c>
      <c r="CD59">
        <f t="shared" si="0"/>
        <v>2.3946360153256703</v>
      </c>
      <c r="CE59">
        <v>2</v>
      </c>
      <c r="CF59">
        <v>3.1055900621118009</v>
      </c>
      <c r="CG59">
        <v>0</v>
      </c>
      <c r="CH59">
        <v>0</v>
      </c>
      <c r="CI59">
        <v>3</v>
      </c>
      <c r="CJ59">
        <v>2.2371364653243848</v>
      </c>
      <c r="CK59">
        <v>0</v>
      </c>
      <c r="CL59">
        <v>0</v>
      </c>
      <c r="CM59">
        <v>216.782190883878</v>
      </c>
      <c r="CN59">
        <f t="shared" si="1"/>
        <v>-37.380268199233718</v>
      </c>
      <c r="CO59">
        <v>0</v>
      </c>
      <c r="CP59">
        <v>0</v>
      </c>
      <c r="CQ59" t="s">
        <v>1149</v>
      </c>
      <c r="CR59">
        <v>3</v>
      </c>
      <c r="CS59" s="129">
        <v>10</v>
      </c>
      <c r="CT59" s="129">
        <v>109</v>
      </c>
      <c r="CU59" s="130">
        <v>119</v>
      </c>
      <c r="CV59" s="131">
        <v>8</v>
      </c>
      <c r="CW59" s="129">
        <v>93</v>
      </c>
      <c r="CX59" s="129">
        <v>0</v>
      </c>
      <c r="CY59" s="134">
        <v>101</v>
      </c>
      <c r="CZ59" s="136">
        <v>7</v>
      </c>
      <c r="DA59" s="129">
        <v>0</v>
      </c>
      <c r="DB59" s="129">
        <v>1</v>
      </c>
    </row>
    <row r="60" spans="1:106">
      <c r="A60" t="s">
        <v>861</v>
      </c>
      <c r="B60" s="1">
        <v>3784.5519999999997</v>
      </c>
      <c r="C60" s="1">
        <v>3754.2870000000003</v>
      </c>
      <c r="D60">
        <v>3745</v>
      </c>
      <c r="E60">
        <v>3756</v>
      </c>
      <c r="F60">
        <v>771</v>
      </c>
      <c r="G60">
        <v>31</v>
      </c>
      <c r="H60">
        <v>52</v>
      </c>
      <c r="I60">
        <v>2902</v>
      </c>
      <c r="J60">
        <v>61.4</v>
      </c>
      <c r="K60">
        <v>5.4</v>
      </c>
      <c r="L60">
        <v>73.400000000000006</v>
      </c>
      <c r="M60">
        <v>4.8</v>
      </c>
      <c r="N60">
        <v>63</v>
      </c>
      <c r="O60">
        <v>6.1</v>
      </c>
      <c r="P60">
        <v>58.4</v>
      </c>
      <c r="Q60">
        <v>6.4</v>
      </c>
      <c r="R60">
        <v>70.8</v>
      </c>
      <c r="S60">
        <v>5.8</v>
      </c>
      <c r="T60">
        <v>55.9</v>
      </c>
      <c r="U60">
        <v>8.9</v>
      </c>
      <c r="V60">
        <v>5766</v>
      </c>
      <c r="W60">
        <v>839</v>
      </c>
      <c r="X60" s="8">
        <v>14.550815123135621</v>
      </c>
      <c r="Y60">
        <v>624</v>
      </c>
      <c r="Z60" s="8">
        <v>10.822060353798127</v>
      </c>
      <c r="AA60">
        <v>1749</v>
      </c>
      <c r="AB60" s="8">
        <v>30.332986472424555</v>
      </c>
      <c r="AC60">
        <v>1225</v>
      </c>
      <c r="AD60" s="8">
        <v>21.245230662504337</v>
      </c>
      <c r="AE60">
        <v>261</v>
      </c>
      <c r="AF60" s="8">
        <v>4.5265348595213322</v>
      </c>
      <c r="AG60">
        <v>850</v>
      </c>
      <c r="AH60">
        <v>25.3</v>
      </c>
      <c r="AI60">
        <v>60.6</v>
      </c>
      <c r="AJ60">
        <v>12</v>
      </c>
      <c r="AK60">
        <v>2.1</v>
      </c>
      <c r="AL60">
        <v>5718</v>
      </c>
      <c r="AM60">
        <v>17.8</v>
      </c>
      <c r="AN60">
        <v>13.2</v>
      </c>
      <c r="AO60">
        <v>31.6</v>
      </c>
      <c r="AP60">
        <v>20.6</v>
      </c>
      <c r="AQ60">
        <v>3.4</v>
      </c>
      <c r="AR60">
        <v>8</v>
      </c>
      <c r="AS60">
        <v>5.5</v>
      </c>
      <c r="AT60">
        <v>3510</v>
      </c>
      <c r="AU60">
        <v>32.4</v>
      </c>
      <c r="AV60">
        <v>23</v>
      </c>
      <c r="AW60">
        <v>19.399999999999999</v>
      </c>
      <c r="AX60">
        <v>20.6</v>
      </c>
      <c r="AY60" s="7">
        <v>1</v>
      </c>
      <c r="AZ60" s="7">
        <v>1</v>
      </c>
      <c r="BA60" s="7">
        <v>0</v>
      </c>
      <c r="BB60" s="7">
        <v>0</v>
      </c>
      <c r="BC60" s="7">
        <v>0</v>
      </c>
      <c r="BD60" s="7">
        <v>0</v>
      </c>
      <c r="BE60" s="7" t="s">
        <v>146</v>
      </c>
      <c r="BF60" s="7">
        <v>170</v>
      </c>
      <c r="BG60" s="7">
        <v>0</v>
      </c>
      <c r="BH60" s="7">
        <v>0</v>
      </c>
      <c r="BI60" s="7">
        <v>0</v>
      </c>
      <c r="BJ60" s="7">
        <v>0</v>
      </c>
      <c r="BK60" s="7">
        <v>1</v>
      </c>
      <c r="BL60" s="7">
        <v>1</v>
      </c>
      <c r="BM60" s="7">
        <v>0</v>
      </c>
      <c r="BN60" s="7">
        <v>0</v>
      </c>
      <c r="BO60" s="7">
        <v>0</v>
      </c>
      <c r="BP60" s="7">
        <v>0</v>
      </c>
      <c r="BQ60" s="7" t="s">
        <v>49</v>
      </c>
      <c r="BR60" s="7">
        <v>160</v>
      </c>
      <c r="BS60" s="7">
        <v>0</v>
      </c>
      <c r="BT60" s="7">
        <v>0</v>
      </c>
      <c r="BU60" s="7">
        <v>0</v>
      </c>
      <c r="BV60" s="7">
        <v>0</v>
      </c>
      <c r="BW60">
        <v>18</v>
      </c>
      <c r="BX60">
        <f t="shared" si="2"/>
        <v>4.8064085447263025</v>
      </c>
      <c r="BY60" s="9">
        <v>2</v>
      </c>
      <c r="BZ60" s="9">
        <v>0</v>
      </c>
      <c r="CA60" s="9">
        <v>16</v>
      </c>
      <c r="CB60">
        <v>0</v>
      </c>
      <c r="CC60">
        <v>13</v>
      </c>
      <c r="CD60">
        <f t="shared" si="0"/>
        <v>3.4611288604898829</v>
      </c>
      <c r="CE60">
        <v>10</v>
      </c>
      <c r="CF60">
        <v>6.5659881812212744</v>
      </c>
      <c r="CG60">
        <v>1</v>
      </c>
      <c r="CH60">
        <v>3.90625</v>
      </c>
      <c r="CI60">
        <v>0</v>
      </c>
      <c r="CJ60">
        <v>0</v>
      </c>
      <c r="CK60">
        <v>2</v>
      </c>
      <c r="CL60">
        <v>26.315789473684209</v>
      </c>
      <c r="CM60">
        <v>209.90347028885199</v>
      </c>
      <c r="CN60">
        <f t="shared" si="1"/>
        <v>-27.989291208141058</v>
      </c>
      <c r="CO60">
        <v>0</v>
      </c>
      <c r="CP60">
        <v>0</v>
      </c>
      <c r="CQ60" t="s">
        <v>1149</v>
      </c>
      <c r="CR60">
        <v>3</v>
      </c>
      <c r="CS60" s="129">
        <v>10</v>
      </c>
      <c r="CT60" s="129">
        <v>171</v>
      </c>
      <c r="CU60" s="130">
        <v>181</v>
      </c>
      <c r="CV60" s="131">
        <v>22</v>
      </c>
      <c r="CW60" s="129">
        <v>200</v>
      </c>
      <c r="CX60" s="129">
        <v>0</v>
      </c>
      <c r="CY60" s="134">
        <v>222</v>
      </c>
      <c r="CZ60" s="136" t="s">
        <v>1429</v>
      </c>
      <c r="DA60" s="129">
        <v>0</v>
      </c>
      <c r="DB60" s="129">
        <v>1</v>
      </c>
    </row>
    <row r="61" spans="1:106">
      <c r="A61" t="s">
        <v>862</v>
      </c>
      <c r="B61" s="1">
        <v>843.84</v>
      </c>
      <c r="C61" s="1">
        <v>917.79199999999992</v>
      </c>
      <c r="D61">
        <v>876</v>
      </c>
      <c r="E61">
        <v>876</v>
      </c>
      <c r="F61">
        <v>684</v>
      </c>
      <c r="G61">
        <v>89</v>
      </c>
      <c r="H61">
        <v>43</v>
      </c>
      <c r="I61">
        <v>60</v>
      </c>
      <c r="J61">
        <v>43.9</v>
      </c>
      <c r="K61">
        <v>13.6</v>
      </c>
      <c r="L61">
        <v>58</v>
      </c>
      <c r="M61">
        <v>13.7</v>
      </c>
      <c r="N61">
        <v>54.9</v>
      </c>
      <c r="O61">
        <v>14.2</v>
      </c>
      <c r="P61">
        <v>55.1</v>
      </c>
      <c r="Q61">
        <v>6</v>
      </c>
      <c r="R61">
        <v>73</v>
      </c>
      <c r="S61">
        <v>5.3</v>
      </c>
      <c r="T61">
        <v>65.599999999999994</v>
      </c>
      <c r="U61">
        <v>4.9000000000000004</v>
      </c>
      <c r="V61">
        <v>1874</v>
      </c>
      <c r="W61">
        <v>113</v>
      </c>
      <c r="X61" s="8">
        <v>6.029882604055496</v>
      </c>
      <c r="Y61">
        <v>194</v>
      </c>
      <c r="Z61" s="8">
        <v>10.352187833511206</v>
      </c>
      <c r="AA61">
        <v>644</v>
      </c>
      <c r="AB61" s="8">
        <v>34.364994663820703</v>
      </c>
      <c r="AC61">
        <v>461</v>
      </c>
      <c r="AD61" s="8">
        <v>24.599786552828178</v>
      </c>
      <c r="AE61">
        <v>106</v>
      </c>
      <c r="AF61" s="8">
        <v>5.656350053361793</v>
      </c>
      <c r="AG61">
        <v>184</v>
      </c>
      <c r="AH61">
        <v>18.5</v>
      </c>
      <c r="AI61">
        <v>53.3</v>
      </c>
      <c r="AJ61">
        <v>26.1</v>
      </c>
      <c r="AK61">
        <v>2.2000000000000002</v>
      </c>
      <c r="AL61">
        <v>1849</v>
      </c>
      <c r="AM61">
        <v>4.5999999999999996</v>
      </c>
      <c r="AN61">
        <v>10.4</v>
      </c>
      <c r="AO61">
        <v>41.6</v>
      </c>
      <c r="AP61">
        <v>26.6</v>
      </c>
      <c r="AQ61">
        <v>2.6</v>
      </c>
      <c r="AR61">
        <v>9.4</v>
      </c>
      <c r="AS61">
        <v>4.9000000000000004</v>
      </c>
      <c r="AT61">
        <v>777</v>
      </c>
      <c r="AU61">
        <v>26.2</v>
      </c>
      <c r="AV61">
        <v>16.5</v>
      </c>
      <c r="AW61">
        <v>18.5</v>
      </c>
      <c r="AX61">
        <v>17.7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 t="s">
        <v>30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1</v>
      </c>
      <c r="BL61" s="7">
        <v>1</v>
      </c>
      <c r="BM61" s="7">
        <v>0</v>
      </c>
      <c r="BN61" s="7">
        <v>0</v>
      </c>
      <c r="BO61" s="7">
        <v>0</v>
      </c>
      <c r="BP61" s="7">
        <v>0</v>
      </c>
      <c r="BQ61" s="7" t="s">
        <v>148</v>
      </c>
      <c r="BR61" s="7">
        <v>580</v>
      </c>
      <c r="BS61" s="7">
        <v>0</v>
      </c>
      <c r="BT61" s="7">
        <v>0</v>
      </c>
      <c r="BU61" s="7">
        <v>0</v>
      </c>
      <c r="BV61" s="7">
        <v>0</v>
      </c>
      <c r="BW61">
        <v>26</v>
      </c>
      <c r="BX61">
        <f t="shared" si="2"/>
        <v>29.68036529680365</v>
      </c>
      <c r="BY61" s="9">
        <v>19</v>
      </c>
      <c r="BZ61" s="9">
        <v>6</v>
      </c>
      <c r="CA61" s="9">
        <v>0</v>
      </c>
      <c r="CB61">
        <v>1</v>
      </c>
      <c r="CC61">
        <v>4</v>
      </c>
      <c r="CD61">
        <f t="shared" si="0"/>
        <v>4.5662100456620998</v>
      </c>
      <c r="CE61">
        <v>3</v>
      </c>
      <c r="CF61">
        <v>3.8910505836575875</v>
      </c>
      <c r="CG61">
        <v>0</v>
      </c>
      <c r="CH61">
        <v>0</v>
      </c>
      <c r="CI61">
        <v>0</v>
      </c>
      <c r="CJ61">
        <v>0</v>
      </c>
      <c r="CK61">
        <v>1</v>
      </c>
      <c r="CL61">
        <v>19.230769230769234</v>
      </c>
      <c r="CM61">
        <v>0</v>
      </c>
      <c r="CN61">
        <f t="shared" si="1"/>
        <v>-84.615384615384613</v>
      </c>
      <c r="CO61">
        <v>0</v>
      </c>
      <c r="CP61">
        <v>0</v>
      </c>
      <c r="CQ61" t="s">
        <v>1149</v>
      </c>
      <c r="CR61">
        <v>1</v>
      </c>
      <c r="CS61" s="129">
        <v>7</v>
      </c>
      <c r="CT61" s="129">
        <v>27</v>
      </c>
      <c r="CU61" s="130">
        <v>34</v>
      </c>
      <c r="CV61" s="131">
        <v>2</v>
      </c>
      <c r="CW61" s="129">
        <v>42</v>
      </c>
      <c r="CX61" s="129">
        <v>0</v>
      </c>
      <c r="CY61" s="134">
        <v>44</v>
      </c>
      <c r="CZ61" s="136">
        <v>3</v>
      </c>
      <c r="DA61" s="129">
        <v>0</v>
      </c>
      <c r="DB61" s="129">
        <v>0</v>
      </c>
    </row>
    <row r="62" spans="1:106">
      <c r="A62" t="s">
        <v>863</v>
      </c>
      <c r="B62" s="1">
        <v>167654.28899999999</v>
      </c>
      <c r="C62" s="1">
        <v>150481.152</v>
      </c>
      <c r="D62">
        <v>155774</v>
      </c>
      <c r="E62">
        <v>176767</v>
      </c>
      <c r="F62">
        <v>94327</v>
      </c>
      <c r="G62">
        <v>19299</v>
      </c>
      <c r="H62">
        <v>20323</v>
      </c>
      <c r="I62">
        <v>42818</v>
      </c>
      <c r="J62">
        <v>69.3</v>
      </c>
      <c r="K62">
        <v>5.7</v>
      </c>
      <c r="L62">
        <v>79</v>
      </c>
      <c r="M62">
        <v>5.0999999999999996</v>
      </c>
      <c r="N62">
        <v>73</v>
      </c>
      <c r="O62">
        <v>5.2</v>
      </c>
      <c r="P62">
        <v>70.400000000000006</v>
      </c>
      <c r="Q62">
        <v>6.2</v>
      </c>
      <c r="R62">
        <v>78.599999999999994</v>
      </c>
      <c r="S62">
        <v>5.4</v>
      </c>
      <c r="T62">
        <v>71.3</v>
      </c>
      <c r="U62">
        <v>5.8</v>
      </c>
      <c r="V62">
        <v>240678</v>
      </c>
      <c r="W62">
        <v>8908</v>
      </c>
      <c r="X62" s="8">
        <v>3.7012107463083455</v>
      </c>
      <c r="Y62">
        <v>10430</v>
      </c>
      <c r="Z62" s="8">
        <v>4.333590938930854</v>
      </c>
      <c r="AA62">
        <v>47548</v>
      </c>
      <c r="AB62" s="8">
        <v>19.755856372414595</v>
      </c>
      <c r="AC62">
        <v>57565</v>
      </c>
      <c r="AD62" s="8">
        <v>23.917848743964964</v>
      </c>
      <c r="AE62">
        <v>29802</v>
      </c>
      <c r="AF62" s="8">
        <v>12.38251938274375</v>
      </c>
      <c r="AG62">
        <v>33735</v>
      </c>
      <c r="AH62">
        <v>8.1999999999999993</v>
      </c>
      <c r="AI62">
        <v>21.4</v>
      </c>
      <c r="AJ62">
        <v>57.9</v>
      </c>
      <c r="AK62">
        <v>12.4</v>
      </c>
      <c r="AL62">
        <v>200004</v>
      </c>
      <c r="AM62">
        <v>3.6</v>
      </c>
      <c r="AN62">
        <v>4.7</v>
      </c>
      <c r="AO62">
        <v>21</v>
      </c>
      <c r="AP62">
        <v>25.8</v>
      </c>
      <c r="AQ62">
        <v>7.2</v>
      </c>
      <c r="AR62">
        <v>26.6</v>
      </c>
      <c r="AS62">
        <v>11.1</v>
      </c>
      <c r="AT62">
        <v>86097</v>
      </c>
      <c r="AU62">
        <v>18.100000000000001</v>
      </c>
      <c r="AV62">
        <v>13.9</v>
      </c>
      <c r="AW62">
        <v>8</v>
      </c>
      <c r="AX62">
        <v>8.1</v>
      </c>
      <c r="AY62" s="7">
        <v>5</v>
      </c>
      <c r="AZ62" s="7">
        <v>1</v>
      </c>
      <c r="BA62" s="7">
        <v>0</v>
      </c>
      <c r="BB62" s="7">
        <v>0</v>
      </c>
      <c r="BC62" s="7">
        <v>3</v>
      </c>
      <c r="BD62" s="7">
        <v>1</v>
      </c>
      <c r="BE62" s="7" t="s">
        <v>150</v>
      </c>
      <c r="BF62" s="7">
        <v>220</v>
      </c>
      <c r="BG62" s="7">
        <v>0</v>
      </c>
      <c r="BH62" s="7">
        <v>0</v>
      </c>
      <c r="BI62" s="7">
        <v>9370</v>
      </c>
      <c r="BJ62" s="7">
        <v>3080</v>
      </c>
      <c r="BK62" s="7">
        <v>9</v>
      </c>
      <c r="BL62" s="7">
        <v>6</v>
      </c>
      <c r="BM62" s="7">
        <v>0</v>
      </c>
      <c r="BN62" s="7">
        <v>0</v>
      </c>
      <c r="BO62" s="7">
        <v>3</v>
      </c>
      <c r="BP62" s="7">
        <v>0</v>
      </c>
      <c r="BQ62" s="7" t="s">
        <v>151</v>
      </c>
      <c r="BR62" s="7">
        <v>5840</v>
      </c>
      <c r="BS62" s="7">
        <v>0</v>
      </c>
      <c r="BT62" s="7">
        <v>0</v>
      </c>
      <c r="BU62" s="7">
        <v>6690</v>
      </c>
      <c r="BV62" s="7">
        <v>0</v>
      </c>
      <c r="BW62" s="6">
        <v>1455</v>
      </c>
      <c r="BX62">
        <f t="shared" si="2"/>
        <v>9.3404547613850823</v>
      </c>
      <c r="BY62" s="9">
        <v>746</v>
      </c>
      <c r="BZ62" s="9">
        <v>299</v>
      </c>
      <c r="CA62" s="9">
        <v>248</v>
      </c>
      <c r="CB62">
        <v>162</v>
      </c>
      <c r="CC62">
        <v>1149</v>
      </c>
      <c r="CD62">
        <f t="shared" si="0"/>
        <v>6.5000820288854815</v>
      </c>
      <c r="CE62">
        <v>561</v>
      </c>
      <c r="CF62">
        <v>820.17543859649118</v>
      </c>
      <c r="CG62">
        <v>270</v>
      </c>
      <c r="CH62">
        <v>3033.7078651685392</v>
      </c>
      <c r="CI62">
        <v>195</v>
      </c>
      <c r="CJ62">
        <v>3250</v>
      </c>
      <c r="CK62">
        <v>123</v>
      </c>
      <c r="CL62">
        <v>2860.4651162790701</v>
      </c>
      <c r="CM62">
        <v>0</v>
      </c>
      <c r="CN62">
        <f t="shared" si="1"/>
        <v>-30.409362338996075</v>
      </c>
      <c r="CO62">
        <v>0</v>
      </c>
      <c r="CP62">
        <v>0</v>
      </c>
      <c r="CQ62" t="s">
        <v>1149</v>
      </c>
      <c r="CR62">
        <v>1</v>
      </c>
      <c r="CS62" s="129">
        <v>149</v>
      </c>
      <c r="CT62" s="129">
        <v>1938</v>
      </c>
      <c r="CU62" s="130">
        <v>2087</v>
      </c>
      <c r="CV62" s="131">
        <v>130</v>
      </c>
      <c r="CW62" s="129">
        <v>42</v>
      </c>
      <c r="CX62" s="129">
        <v>1703</v>
      </c>
      <c r="CY62" s="134">
        <v>1875</v>
      </c>
      <c r="CZ62" s="136">
        <v>2</v>
      </c>
      <c r="DA62" s="129">
        <v>0</v>
      </c>
      <c r="DB62" s="129">
        <v>2</v>
      </c>
    </row>
    <row r="63" spans="1:106">
      <c r="A63" t="s">
        <v>864</v>
      </c>
      <c r="B63" s="1">
        <v>3059.93</v>
      </c>
      <c r="C63" s="1">
        <v>3087.3780000000002</v>
      </c>
      <c r="D63">
        <v>3090</v>
      </c>
      <c r="E63">
        <v>3175</v>
      </c>
      <c r="F63">
        <v>1523</v>
      </c>
      <c r="G63">
        <v>256</v>
      </c>
      <c r="H63">
        <v>76</v>
      </c>
      <c r="I63">
        <v>1320</v>
      </c>
      <c r="J63">
        <v>48.1</v>
      </c>
      <c r="K63">
        <v>6.8</v>
      </c>
      <c r="L63">
        <v>61.3</v>
      </c>
      <c r="M63">
        <v>6</v>
      </c>
      <c r="N63">
        <v>66.400000000000006</v>
      </c>
      <c r="O63">
        <v>4.2</v>
      </c>
      <c r="P63">
        <v>50.9</v>
      </c>
      <c r="Q63">
        <v>4.7</v>
      </c>
      <c r="R63">
        <v>63.4</v>
      </c>
      <c r="S63">
        <v>4.0999999999999996</v>
      </c>
      <c r="T63">
        <v>64.8</v>
      </c>
      <c r="U63">
        <v>3.4</v>
      </c>
      <c r="V63">
        <v>6874</v>
      </c>
      <c r="W63">
        <v>633</v>
      </c>
      <c r="X63" s="8">
        <v>9.2086121617689844</v>
      </c>
      <c r="Y63">
        <v>707</v>
      </c>
      <c r="Z63" s="8">
        <v>10.285132382892057</v>
      </c>
      <c r="AA63">
        <v>2521</v>
      </c>
      <c r="AB63" s="8">
        <v>36.67442537096305</v>
      </c>
      <c r="AC63">
        <v>1394</v>
      </c>
      <c r="AD63" s="8">
        <v>20.279313354669771</v>
      </c>
      <c r="AE63">
        <v>346</v>
      </c>
      <c r="AF63" s="8">
        <v>5.03345941227815</v>
      </c>
      <c r="AG63">
        <v>739</v>
      </c>
      <c r="AH63">
        <v>24.5</v>
      </c>
      <c r="AI63">
        <v>39.6</v>
      </c>
      <c r="AJ63">
        <v>35.6</v>
      </c>
      <c r="AK63">
        <v>0.3</v>
      </c>
      <c r="AL63">
        <v>6702</v>
      </c>
      <c r="AM63">
        <v>12.5</v>
      </c>
      <c r="AN63">
        <v>10.8</v>
      </c>
      <c r="AO63">
        <v>34.5</v>
      </c>
      <c r="AP63">
        <v>21.8</v>
      </c>
      <c r="AQ63">
        <v>7.3</v>
      </c>
      <c r="AR63">
        <v>9.3000000000000007</v>
      </c>
      <c r="AS63">
        <v>3.9</v>
      </c>
      <c r="AT63">
        <v>2616</v>
      </c>
      <c r="AU63">
        <v>24.6</v>
      </c>
      <c r="AV63">
        <v>16.399999999999999</v>
      </c>
      <c r="AW63">
        <v>19.2</v>
      </c>
      <c r="AX63">
        <v>21.3</v>
      </c>
      <c r="AY63" s="7">
        <v>1</v>
      </c>
      <c r="AZ63" s="7">
        <v>0</v>
      </c>
      <c r="BA63" s="7">
        <v>0</v>
      </c>
      <c r="BB63" s="7">
        <v>1</v>
      </c>
      <c r="BC63" s="7">
        <v>0</v>
      </c>
      <c r="BD63" s="7">
        <v>0</v>
      </c>
      <c r="BE63" s="7" t="s">
        <v>153</v>
      </c>
      <c r="BF63" s="7">
        <v>0</v>
      </c>
      <c r="BG63" s="7">
        <v>0</v>
      </c>
      <c r="BH63" s="7">
        <v>30</v>
      </c>
      <c r="BI63" s="7">
        <v>0</v>
      </c>
      <c r="BJ63" s="7">
        <v>0</v>
      </c>
      <c r="BK63" s="7">
        <v>1</v>
      </c>
      <c r="BL63" s="7">
        <v>0</v>
      </c>
      <c r="BM63" s="7">
        <v>0</v>
      </c>
      <c r="BN63" s="7">
        <v>1</v>
      </c>
      <c r="BO63" s="7">
        <v>0</v>
      </c>
      <c r="BP63" s="7">
        <v>0</v>
      </c>
      <c r="BQ63" s="7" t="s">
        <v>33</v>
      </c>
      <c r="BR63" s="7">
        <v>0</v>
      </c>
      <c r="BS63" s="7">
        <v>0</v>
      </c>
      <c r="BT63" s="7">
        <v>830</v>
      </c>
      <c r="BU63" s="7">
        <v>0</v>
      </c>
      <c r="BV63" s="7">
        <v>0</v>
      </c>
      <c r="BW63">
        <v>24</v>
      </c>
      <c r="BX63">
        <f t="shared" si="2"/>
        <v>7.766990291262136</v>
      </c>
      <c r="BY63" s="9">
        <v>12</v>
      </c>
      <c r="BZ63" s="9">
        <v>1</v>
      </c>
      <c r="CA63" s="9">
        <v>9</v>
      </c>
      <c r="CB63">
        <v>2</v>
      </c>
      <c r="CC63">
        <v>26</v>
      </c>
      <c r="CD63">
        <f t="shared" si="0"/>
        <v>8.1889763779527573</v>
      </c>
      <c r="CE63">
        <v>10</v>
      </c>
      <c r="CF63">
        <v>0.10601418469791259</v>
      </c>
      <c r="CG63">
        <v>1</v>
      </c>
      <c r="CH63">
        <v>5.181615627752733E-2</v>
      </c>
      <c r="CI63">
        <v>14</v>
      </c>
      <c r="CJ63">
        <v>0.32696529496940535</v>
      </c>
      <c r="CK63">
        <v>1</v>
      </c>
      <c r="CL63">
        <v>4.9205333858190224E-2</v>
      </c>
      <c r="CM63">
        <v>0</v>
      </c>
      <c r="CN63">
        <f t="shared" si="1"/>
        <v>5.4330708661417493</v>
      </c>
      <c r="CO63">
        <v>0</v>
      </c>
      <c r="CP63">
        <v>0</v>
      </c>
      <c r="CQ63" t="s">
        <v>1149</v>
      </c>
      <c r="CR63">
        <v>1</v>
      </c>
      <c r="CS63" s="129">
        <v>8</v>
      </c>
      <c r="CT63" s="129">
        <v>139</v>
      </c>
      <c r="CU63" s="130">
        <v>147</v>
      </c>
      <c r="CV63" s="131">
        <v>6</v>
      </c>
      <c r="CW63" s="129">
        <v>130</v>
      </c>
      <c r="CX63" s="129">
        <v>0</v>
      </c>
      <c r="CY63" s="134">
        <v>136</v>
      </c>
      <c r="CZ63" s="136">
        <v>6</v>
      </c>
      <c r="DA63" s="129">
        <v>0</v>
      </c>
      <c r="DB63" s="129">
        <v>0</v>
      </c>
    </row>
    <row r="64" spans="1:106">
      <c r="A64" t="s">
        <v>865</v>
      </c>
      <c r="B64" s="1">
        <v>314.52299999999997</v>
      </c>
      <c r="C64" s="1">
        <v>372.74399999999997</v>
      </c>
      <c r="D64">
        <v>286</v>
      </c>
      <c r="E64">
        <v>264</v>
      </c>
      <c r="F64">
        <v>158</v>
      </c>
      <c r="G64">
        <v>4</v>
      </c>
      <c r="H64">
        <v>8</v>
      </c>
      <c r="I64">
        <v>94</v>
      </c>
      <c r="J64">
        <v>39.9</v>
      </c>
      <c r="K64">
        <v>13.6</v>
      </c>
      <c r="L64">
        <v>51.1</v>
      </c>
      <c r="M64">
        <v>12.6</v>
      </c>
      <c r="N64">
        <v>56.9</v>
      </c>
      <c r="O64">
        <v>8.8000000000000007</v>
      </c>
      <c r="P64">
        <v>41.7</v>
      </c>
      <c r="Q64">
        <v>1.4</v>
      </c>
      <c r="R64">
        <v>50.7</v>
      </c>
      <c r="S64">
        <v>0.8</v>
      </c>
      <c r="T64">
        <v>57.4</v>
      </c>
      <c r="U64">
        <v>1.7</v>
      </c>
      <c r="V64">
        <v>778</v>
      </c>
      <c r="W64">
        <v>95</v>
      </c>
      <c r="X64" s="8">
        <v>12.210796915167094</v>
      </c>
      <c r="Y64">
        <v>72</v>
      </c>
      <c r="Z64" s="8">
        <v>9.2544987146529554</v>
      </c>
      <c r="AA64">
        <v>235</v>
      </c>
      <c r="AB64" s="8">
        <v>30.205655526992288</v>
      </c>
      <c r="AC64">
        <v>214</v>
      </c>
      <c r="AD64" s="8">
        <v>27.506426735218508</v>
      </c>
      <c r="AE64">
        <v>21</v>
      </c>
      <c r="AF64" s="8">
        <v>2.6992287917737787</v>
      </c>
      <c r="AG64">
        <v>68</v>
      </c>
      <c r="AH64">
        <v>44.1</v>
      </c>
      <c r="AI64">
        <v>26.5</v>
      </c>
      <c r="AJ64">
        <v>29.4</v>
      </c>
      <c r="AK64">
        <v>0</v>
      </c>
      <c r="AL64">
        <v>801</v>
      </c>
      <c r="AM64">
        <v>11</v>
      </c>
      <c r="AN64">
        <v>11</v>
      </c>
      <c r="AO64">
        <v>37.700000000000003</v>
      </c>
      <c r="AP64">
        <v>23.7</v>
      </c>
      <c r="AQ64">
        <v>5.0999999999999996</v>
      </c>
      <c r="AR64">
        <v>7.7</v>
      </c>
      <c r="AS64">
        <v>3.7</v>
      </c>
      <c r="AT64">
        <v>332</v>
      </c>
      <c r="AU64">
        <v>29.7</v>
      </c>
      <c r="AV64">
        <v>20.100000000000001</v>
      </c>
      <c r="AW64">
        <v>22.2</v>
      </c>
      <c r="AX64">
        <v>21.4</v>
      </c>
      <c r="AY64" s="7">
        <v>2</v>
      </c>
      <c r="AZ64" s="7">
        <v>0</v>
      </c>
      <c r="BA64" s="7">
        <v>0</v>
      </c>
      <c r="BB64" s="7">
        <v>0</v>
      </c>
      <c r="BC64" s="7">
        <v>0</v>
      </c>
      <c r="BD64" s="7">
        <v>2</v>
      </c>
      <c r="BE64" s="7" t="s">
        <v>155</v>
      </c>
      <c r="BF64" s="7">
        <v>0</v>
      </c>
      <c r="BG64" s="7">
        <v>0</v>
      </c>
      <c r="BH64" s="7">
        <v>0</v>
      </c>
      <c r="BI64" s="7">
        <v>0</v>
      </c>
      <c r="BJ64" s="7">
        <v>700</v>
      </c>
      <c r="BK64" s="7">
        <v>1</v>
      </c>
      <c r="BL64" s="7">
        <v>0</v>
      </c>
      <c r="BM64" s="7">
        <v>0</v>
      </c>
      <c r="BN64" s="7">
        <v>1</v>
      </c>
      <c r="BO64" s="7">
        <v>0</v>
      </c>
      <c r="BP64" s="7">
        <v>0</v>
      </c>
      <c r="BQ64" s="7" t="s">
        <v>144</v>
      </c>
      <c r="BR64" s="7">
        <v>0</v>
      </c>
      <c r="BS64" s="7">
        <v>0</v>
      </c>
      <c r="BT64" s="7">
        <v>220</v>
      </c>
      <c r="BU64" s="7">
        <v>0</v>
      </c>
      <c r="BV64" s="7">
        <v>0</v>
      </c>
      <c r="BW64">
        <v>5</v>
      </c>
      <c r="BX64">
        <f t="shared" si="2"/>
        <v>17.482517482517483</v>
      </c>
      <c r="BY64" s="9">
        <v>1</v>
      </c>
      <c r="BZ64" s="9">
        <v>2</v>
      </c>
      <c r="CA64" s="9">
        <v>0</v>
      </c>
      <c r="CB64">
        <v>2</v>
      </c>
      <c r="CC64">
        <v>1</v>
      </c>
      <c r="CD64">
        <f t="shared" si="0"/>
        <v>3.7878787878787881</v>
      </c>
      <c r="CE64">
        <v>1</v>
      </c>
      <c r="CF64">
        <v>6.3291139240506329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138.95745697560599</v>
      </c>
      <c r="CN64">
        <f t="shared" si="1"/>
        <v>-78.333333333333329</v>
      </c>
      <c r="CO64">
        <v>0</v>
      </c>
      <c r="CP64">
        <v>0</v>
      </c>
      <c r="CQ64" t="s">
        <v>1149</v>
      </c>
      <c r="CR64">
        <v>3</v>
      </c>
      <c r="CS64" s="129">
        <v>1</v>
      </c>
      <c r="CT64" s="129">
        <v>7</v>
      </c>
      <c r="CU64" s="130">
        <v>8</v>
      </c>
      <c r="CV64" s="131">
        <v>2</v>
      </c>
      <c r="CW64" s="129">
        <v>11</v>
      </c>
      <c r="CX64" s="129">
        <v>0</v>
      </c>
      <c r="CY64" s="134">
        <v>13</v>
      </c>
      <c r="CZ64" s="136" t="s">
        <v>1429</v>
      </c>
      <c r="DA64" s="129">
        <v>0</v>
      </c>
      <c r="DB64" s="129">
        <v>0</v>
      </c>
    </row>
    <row r="65" spans="1:106">
      <c r="A65" t="s">
        <v>866</v>
      </c>
      <c r="B65" s="1">
        <v>2033.89</v>
      </c>
      <c r="C65" s="1">
        <v>1841.425</v>
      </c>
      <c r="D65">
        <v>1821</v>
      </c>
      <c r="E65">
        <v>1960</v>
      </c>
      <c r="F65">
        <v>197</v>
      </c>
      <c r="G65">
        <v>16</v>
      </c>
      <c r="H65">
        <v>17</v>
      </c>
      <c r="I65">
        <v>1730</v>
      </c>
      <c r="J65">
        <v>52.9</v>
      </c>
      <c r="K65">
        <v>10.3</v>
      </c>
      <c r="L65">
        <v>64.900000000000006</v>
      </c>
      <c r="M65">
        <v>10.3</v>
      </c>
      <c r="N65">
        <v>62.3</v>
      </c>
      <c r="O65">
        <v>10.3</v>
      </c>
      <c r="P65">
        <v>50.2</v>
      </c>
      <c r="Q65">
        <v>10.199999999999999</v>
      </c>
      <c r="R65">
        <v>64.400000000000006</v>
      </c>
      <c r="S65">
        <v>7.6</v>
      </c>
      <c r="T65">
        <v>58.2</v>
      </c>
      <c r="U65">
        <v>5.3</v>
      </c>
      <c r="V65">
        <v>3365</v>
      </c>
      <c r="W65">
        <v>810</v>
      </c>
      <c r="X65" s="8">
        <v>24.071322436849925</v>
      </c>
      <c r="Y65">
        <v>277</v>
      </c>
      <c r="Z65" s="8">
        <v>8.2317979197622577</v>
      </c>
      <c r="AA65">
        <v>972</v>
      </c>
      <c r="AB65" s="8">
        <v>28.885586924219908</v>
      </c>
      <c r="AC65">
        <v>736</v>
      </c>
      <c r="AD65" s="8">
        <v>21.87221396731055</v>
      </c>
      <c r="AE65">
        <v>205</v>
      </c>
      <c r="AF65" s="8">
        <v>6.092124814264487</v>
      </c>
      <c r="AG65">
        <v>378</v>
      </c>
      <c r="AH65">
        <v>50</v>
      </c>
      <c r="AI65">
        <v>11.1</v>
      </c>
      <c r="AJ65">
        <v>36</v>
      </c>
      <c r="AK65">
        <v>2.9</v>
      </c>
      <c r="AL65">
        <v>3169</v>
      </c>
      <c r="AM65">
        <v>26.1</v>
      </c>
      <c r="AN65">
        <v>12.2</v>
      </c>
      <c r="AO65">
        <v>29.1</v>
      </c>
      <c r="AP65">
        <v>17.7</v>
      </c>
      <c r="AQ65">
        <v>2.9</v>
      </c>
      <c r="AR65">
        <v>9.1999999999999993</v>
      </c>
      <c r="AS65">
        <v>2.8</v>
      </c>
      <c r="AT65">
        <v>2475</v>
      </c>
      <c r="AU65">
        <v>41.6</v>
      </c>
      <c r="AV65">
        <v>24.9</v>
      </c>
      <c r="AW65">
        <v>24.4</v>
      </c>
      <c r="AX65">
        <v>31</v>
      </c>
      <c r="AY65" s="7">
        <v>1</v>
      </c>
      <c r="AZ65" s="7">
        <v>1</v>
      </c>
      <c r="BA65" s="7">
        <v>0</v>
      </c>
      <c r="BB65" s="7">
        <v>0</v>
      </c>
      <c r="BC65" s="7">
        <v>0</v>
      </c>
      <c r="BD65" s="7">
        <v>0</v>
      </c>
      <c r="BE65" s="7" t="s">
        <v>157</v>
      </c>
      <c r="BF65" s="7">
        <v>50</v>
      </c>
      <c r="BG65" s="7">
        <v>0</v>
      </c>
      <c r="BH65" s="7">
        <v>0</v>
      </c>
      <c r="BI65" s="7">
        <v>0</v>
      </c>
      <c r="BJ65" s="7">
        <v>0</v>
      </c>
      <c r="BK65" s="7">
        <v>2</v>
      </c>
      <c r="BL65" s="7">
        <v>2</v>
      </c>
      <c r="BM65" s="7">
        <v>0</v>
      </c>
      <c r="BN65" s="7">
        <v>0</v>
      </c>
      <c r="BO65" s="7">
        <v>0</v>
      </c>
      <c r="BP65" s="7">
        <v>0</v>
      </c>
      <c r="BQ65" s="7" t="s">
        <v>158</v>
      </c>
      <c r="BR65" s="7">
        <v>50</v>
      </c>
      <c r="BS65" s="7">
        <v>0</v>
      </c>
      <c r="BT65" s="7">
        <v>0</v>
      </c>
      <c r="BU65" s="7">
        <v>0</v>
      </c>
      <c r="BV65" s="7">
        <v>0</v>
      </c>
      <c r="BW65">
        <v>23</v>
      </c>
      <c r="BX65">
        <f t="shared" si="2"/>
        <v>12.630422844590884</v>
      </c>
      <c r="BY65" s="9">
        <v>3</v>
      </c>
      <c r="BZ65" s="9">
        <v>0</v>
      </c>
      <c r="CA65" s="9">
        <v>19</v>
      </c>
      <c r="CB65">
        <v>1</v>
      </c>
      <c r="CC65">
        <v>25</v>
      </c>
      <c r="CD65">
        <f t="shared" si="0"/>
        <v>12.755102040816327</v>
      </c>
      <c r="CE65">
        <v>4</v>
      </c>
      <c r="CF65">
        <v>20.304568527918779</v>
      </c>
      <c r="CG65">
        <v>0</v>
      </c>
      <c r="CH65">
        <v>0</v>
      </c>
      <c r="CI65">
        <v>20</v>
      </c>
      <c r="CJ65">
        <v>11.560693641618496</v>
      </c>
      <c r="CK65">
        <v>1</v>
      </c>
      <c r="CL65">
        <v>58.823529411764703</v>
      </c>
      <c r="CM65">
        <v>0</v>
      </c>
      <c r="CN65">
        <f t="shared" si="1"/>
        <v>0.98713398402840213</v>
      </c>
      <c r="CO65">
        <v>0</v>
      </c>
      <c r="CP65">
        <v>0</v>
      </c>
      <c r="CQ65" t="s">
        <v>1149</v>
      </c>
      <c r="CR65">
        <v>2</v>
      </c>
      <c r="CS65" s="129">
        <v>9</v>
      </c>
      <c r="CT65" s="129">
        <v>127</v>
      </c>
      <c r="CU65" s="130">
        <v>136</v>
      </c>
      <c r="CV65" s="131">
        <v>5</v>
      </c>
      <c r="CW65" s="129">
        <v>84</v>
      </c>
      <c r="CX65" s="129">
        <v>0</v>
      </c>
      <c r="CY65" s="134">
        <v>89</v>
      </c>
      <c r="CZ65" s="136">
        <v>6</v>
      </c>
      <c r="DA65" s="129">
        <v>1</v>
      </c>
      <c r="DB65" s="129">
        <v>0</v>
      </c>
    </row>
    <row r="66" spans="1:106">
      <c r="A66" t="s">
        <v>867</v>
      </c>
      <c r="B66" s="1">
        <v>572.10799999999995</v>
      </c>
      <c r="C66" s="1">
        <v>759.06400000000008</v>
      </c>
      <c r="D66">
        <v>651</v>
      </c>
      <c r="E66">
        <v>612</v>
      </c>
      <c r="F66">
        <v>474</v>
      </c>
      <c r="G66">
        <v>44</v>
      </c>
      <c r="H66">
        <v>13</v>
      </c>
      <c r="I66">
        <v>81</v>
      </c>
      <c r="J66">
        <v>47.6</v>
      </c>
      <c r="K66">
        <v>3.9</v>
      </c>
      <c r="L66">
        <v>63.9</v>
      </c>
      <c r="M66">
        <v>3</v>
      </c>
      <c r="N66">
        <v>57.3</v>
      </c>
      <c r="O66">
        <v>2.1</v>
      </c>
      <c r="P66">
        <v>53.1</v>
      </c>
      <c r="Q66">
        <v>2.1</v>
      </c>
      <c r="R66">
        <v>73.2</v>
      </c>
      <c r="S66">
        <v>2.2000000000000002</v>
      </c>
      <c r="T66">
        <v>67.400000000000006</v>
      </c>
      <c r="U66">
        <v>0.3</v>
      </c>
      <c r="V66">
        <v>1262</v>
      </c>
      <c r="W66">
        <v>107</v>
      </c>
      <c r="X66" s="8">
        <v>8.4786053882725838</v>
      </c>
      <c r="Y66">
        <v>119</v>
      </c>
      <c r="Z66" s="8">
        <v>9.4294770206022189</v>
      </c>
      <c r="AA66">
        <v>350</v>
      </c>
      <c r="AB66" s="8">
        <v>27.733755942947703</v>
      </c>
      <c r="AC66">
        <v>376</v>
      </c>
      <c r="AD66" s="8">
        <v>29.793977812995248</v>
      </c>
      <c r="AE66">
        <v>77</v>
      </c>
      <c r="AF66" s="8">
        <v>6.1014263074484942</v>
      </c>
      <c r="AG66">
        <v>351</v>
      </c>
      <c r="AH66">
        <v>0</v>
      </c>
      <c r="AI66">
        <v>30.2</v>
      </c>
      <c r="AJ66">
        <v>67.2</v>
      </c>
      <c r="AK66">
        <v>2.6</v>
      </c>
      <c r="AL66">
        <v>1218</v>
      </c>
      <c r="AM66">
        <v>4</v>
      </c>
      <c r="AN66">
        <v>13</v>
      </c>
      <c r="AO66">
        <v>36.299999999999997</v>
      </c>
      <c r="AP66">
        <v>25.9</v>
      </c>
      <c r="AQ66">
        <v>4.7</v>
      </c>
      <c r="AR66">
        <v>13.3</v>
      </c>
      <c r="AS66">
        <v>2.9</v>
      </c>
      <c r="AT66">
        <v>508</v>
      </c>
      <c r="AU66">
        <v>25.5</v>
      </c>
      <c r="AV66">
        <v>12.2</v>
      </c>
      <c r="AW66">
        <v>20.2</v>
      </c>
      <c r="AX66">
        <v>17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 t="s">
        <v>30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 t="s">
        <v>30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>
        <v>5</v>
      </c>
      <c r="BX66">
        <f t="shared" si="2"/>
        <v>7.6804915514592933</v>
      </c>
      <c r="BY66" s="9">
        <v>4</v>
      </c>
      <c r="BZ66" s="9">
        <v>0</v>
      </c>
      <c r="CA66" s="9">
        <v>1</v>
      </c>
      <c r="CB66">
        <v>0</v>
      </c>
      <c r="CC66">
        <v>0</v>
      </c>
      <c r="CD66">
        <f t="shared" si="0"/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137.77863779534201</v>
      </c>
      <c r="CN66">
        <f t="shared" si="1"/>
        <v>-100</v>
      </c>
      <c r="CO66">
        <v>0</v>
      </c>
      <c r="CP66">
        <v>0</v>
      </c>
      <c r="CQ66" t="s">
        <v>1149</v>
      </c>
      <c r="CR66">
        <v>3</v>
      </c>
      <c r="CS66" s="129">
        <v>1</v>
      </c>
      <c r="CT66" s="129">
        <v>18</v>
      </c>
      <c r="CU66" s="130">
        <v>19</v>
      </c>
      <c r="CV66" s="131">
        <v>1</v>
      </c>
      <c r="CW66" s="129">
        <v>21</v>
      </c>
      <c r="CX66" s="129">
        <v>0</v>
      </c>
      <c r="CY66" s="134">
        <v>22</v>
      </c>
      <c r="CZ66" s="136" t="s">
        <v>1429</v>
      </c>
      <c r="DA66" s="129">
        <v>0</v>
      </c>
      <c r="DB66" s="129">
        <v>0</v>
      </c>
    </row>
    <row r="67" spans="1:106">
      <c r="A67" t="s">
        <v>868</v>
      </c>
      <c r="B67" s="1">
        <v>2016.1960000000001</v>
      </c>
      <c r="C67" s="1">
        <v>2146.59</v>
      </c>
      <c r="D67">
        <v>2014</v>
      </c>
      <c r="E67">
        <v>1928</v>
      </c>
      <c r="F67">
        <v>156</v>
      </c>
      <c r="G67">
        <v>1</v>
      </c>
      <c r="H67">
        <v>10</v>
      </c>
      <c r="I67">
        <v>1761</v>
      </c>
      <c r="J67">
        <v>47.4</v>
      </c>
      <c r="K67">
        <v>10.9</v>
      </c>
      <c r="L67">
        <v>58.9</v>
      </c>
      <c r="M67">
        <v>10.1</v>
      </c>
      <c r="N67">
        <v>56.8</v>
      </c>
      <c r="O67">
        <v>9.3000000000000007</v>
      </c>
      <c r="P67">
        <v>51.3</v>
      </c>
      <c r="Q67">
        <v>7.8</v>
      </c>
      <c r="R67">
        <v>63.9</v>
      </c>
      <c r="S67">
        <v>6.1</v>
      </c>
      <c r="T67">
        <v>64.900000000000006</v>
      </c>
      <c r="U67">
        <v>7.5</v>
      </c>
      <c r="V67">
        <v>3628</v>
      </c>
      <c r="W67">
        <v>571</v>
      </c>
      <c r="X67" s="8">
        <v>15.738699007717752</v>
      </c>
      <c r="Y67">
        <v>489</v>
      </c>
      <c r="Z67" s="8">
        <v>13.478500551267917</v>
      </c>
      <c r="AA67">
        <v>1261</v>
      </c>
      <c r="AB67" s="8">
        <v>34.757442116868795</v>
      </c>
      <c r="AC67">
        <v>826</v>
      </c>
      <c r="AD67" s="8">
        <v>22.76736493936053</v>
      </c>
      <c r="AE67">
        <v>82</v>
      </c>
      <c r="AF67" s="8">
        <v>2.2601984564498347</v>
      </c>
      <c r="AG67">
        <v>660</v>
      </c>
      <c r="AH67">
        <v>10.5</v>
      </c>
      <c r="AI67">
        <v>23.2</v>
      </c>
      <c r="AJ67">
        <v>66.400000000000006</v>
      </c>
      <c r="AK67">
        <v>0</v>
      </c>
      <c r="AL67">
        <v>3636</v>
      </c>
      <c r="AM67">
        <v>16.899999999999999</v>
      </c>
      <c r="AN67">
        <v>17.3</v>
      </c>
      <c r="AO67">
        <v>34.1</v>
      </c>
      <c r="AP67">
        <v>16.600000000000001</v>
      </c>
      <c r="AQ67">
        <v>6</v>
      </c>
      <c r="AR67">
        <v>5.2</v>
      </c>
      <c r="AS67">
        <v>4</v>
      </c>
      <c r="AT67">
        <v>2652</v>
      </c>
      <c r="AU67">
        <v>42</v>
      </c>
      <c r="AV67">
        <v>28.6</v>
      </c>
      <c r="AW67">
        <v>25.4</v>
      </c>
      <c r="AX67">
        <v>26.9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 t="s">
        <v>30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 t="s">
        <v>30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>
        <v>33</v>
      </c>
      <c r="BX67">
        <f t="shared" si="2"/>
        <v>16.38530287984111</v>
      </c>
      <c r="BY67" s="9">
        <v>1</v>
      </c>
      <c r="BZ67" s="9">
        <v>0</v>
      </c>
      <c r="CA67" s="9">
        <v>30</v>
      </c>
      <c r="CB67">
        <v>2</v>
      </c>
      <c r="CC67">
        <v>23</v>
      </c>
      <c r="CD67">
        <f t="shared" ref="CD67:CD130" si="3">1000*(CC67/E67)</f>
        <v>11.929460580912862</v>
      </c>
      <c r="CE67">
        <v>4</v>
      </c>
      <c r="CF67">
        <v>25.641025641025639</v>
      </c>
      <c r="CG67">
        <v>0</v>
      </c>
      <c r="CH67">
        <v>0</v>
      </c>
      <c r="CI67">
        <v>19</v>
      </c>
      <c r="CJ67">
        <v>10.789324247586599</v>
      </c>
      <c r="CK67">
        <v>0</v>
      </c>
      <c r="CL67">
        <v>0</v>
      </c>
      <c r="CM67">
        <v>22.139861735400402</v>
      </c>
      <c r="CN67">
        <f t="shared" ref="CN67:CN130" si="4">100*((CD67-BX67)/BX67)</f>
        <v>-27.194140575883313</v>
      </c>
      <c r="CO67">
        <v>0</v>
      </c>
      <c r="CP67">
        <v>0</v>
      </c>
      <c r="CQ67" t="s">
        <v>1149</v>
      </c>
      <c r="CR67">
        <v>4</v>
      </c>
      <c r="CS67" s="129">
        <v>3</v>
      </c>
      <c r="CT67" s="129">
        <v>126</v>
      </c>
      <c r="CU67" s="130">
        <v>129</v>
      </c>
      <c r="CV67" s="131">
        <v>12</v>
      </c>
      <c r="CW67" s="129">
        <v>104</v>
      </c>
      <c r="CX67" s="129">
        <v>0</v>
      </c>
      <c r="CY67" s="134">
        <v>116</v>
      </c>
      <c r="CZ67" s="136">
        <v>8</v>
      </c>
      <c r="DA67" s="129">
        <v>1</v>
      </c>
      <c r="DB67" s="129">
        <v>1</v>
      </c>
    </row>
    <row r="68" spans="1:106">
      <c r="A68" t="s">
        <v>869</v>
      </c>
      <c r="B68" s="1">
        <v>3150.6130000000003</v>
      </c>
      <c r="C68" s="1">
        <v>3063.4050000000002</v>
      </c>
      <c r="D68">
        <v>3106</v>
      </c>
      <c r="E68">
        <v>3030</v>
      </c>
      <c r="F68">
        <v>2276</v>
      </c>
      <c r="G68">
        <v>74</v>
      </c>
      <c r="H68">
        <v>51</v>
      </c>
      <c r="I68">
        <v>629</v>
      </c>
      <c r="J68">
        <v>46.2</v>
      </c>
      <c r="K68">
        <v>4.4000000000000004</v>
      </c>
      <c r="L68">
        <v>58.7</v>
      </c>
      <c r="M68">
        <v>5</v>
      </c>
      <c r="N68">
        <v>55</v>
      </c>
      <c r="O68">
        <v>5.4</v>
      </c>
      <c r="P68">
        <v>48.3</v>
      </c>
      <c r="Q68">
        <v>5.4</v>
      </c>
      <c r="R68">
        <v>65.7</v>
      </c>
      <c r="S68">
        <v>4.7</v>
      </c>
      <c r="T68">
        <v>58</v>
      </c>
      <c r="U68">
        <v>6.1</v>
      </c>
      <c r="V68">
        <v>6473</v>
      </c>
      <c r="W68">
        <v>353</v>
      </c>
      <c r="X68" s="8">
        <v>5.4534219063803491</v>
      </c>
      <c r="Y68">
        <v>593</v>
      </c>
      <c r="Z68" s="8">
        <v>9.1611308512281795</v>
      </c>
      <c r="AA68">
        <v>2240</v>
      </c>
      <c r="AB68" s="8">
        <v>34.60528348524641</v>
      </c>
      <c r="AC68">
        <v>1731</v>
      </c>
      <c r="AD68" s="8">
        <v>26.741850764714968</v>
      </c>
      <c r="AE68">
        <v>294</v>
      </c>
      <c r="AF68" s="8">
        <v>4.5419434574385908</v>
      </c>
      <c r="AG68">
        <v>766</v>
      </c>
      <c r="AH68">
        <v>31.2</v>
      </c>
      <c r="AI68">
        <v>28.2</v>
      </c>
      <c r="AJ68">
        <v>37.700000000000003</v>
      </c>
      <c r="AK68">
        <v>2.9</v>
      </c>
      <c r="AL68">
        <v>6428</v>
      </c>
      <c r="AM68">
        <v>6.8</v>
      </c>
      <c r="AN68">
        <v>16.600000000000001</v>
      </c>
      <c r="AO68">
        <v>32.9</v>
      </c>
      <c r="AP68">
        <v>21.6</v>
      </c>
      <c r="AQ68">
        <v>6.5</v>
      </c>
      <c r="AR68">
        <v>11.6</v>
      </c>
      <c r="AS68">
        <v>4</v>
      </c>
      <c r="AT68">
        <v>3363</v>
      </c>
      <c r="AU68">
        <v>32.4</v>
      </c>
      <c r="AV68">
        <v>19.600000000000001</v>
      </c>
      <c r="AW68">
        <v>18.100000000000001</v>
      </c>
      <c r="AX68">
        <v>22.4</v>
      </c>
      <c r="AY68" s="7">
        <v>1</v>
      </c>
      <c r="AZ68" s="7">
        <v>1</v>
      </c>
      <c r="BA68" s="7">
        <v>0</v>
      </c>
      <c r="BB68" s="7">
        <v>0</v>
      </c>
      <c r="BC68" s="7">
        <v>0</v>
      </c>
      <c r="BD68" s="7">
        <v>0</v>
      </c>
      <c r="BE68" s="7" t="s">
        <v>55</v>
      </c>
      <c r="BF68" s="7">
        <v>110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 t="s">
        <v>30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>
        <v>15</v>
      </c>
      <c r="BX68">
        <f t="shared" ref="BX68:BX131" si="5">1000*(BW68/D68)</f>
        <v>4.8293625241468128</v>
      </c>
      <c r="BY68" s="9">
        <v>12</v>
      </c>
      <c r="BZ68" s="9">
        <v>0</v>
      </c>
      <c r="CA68" s="9">
        <v>3</v>
      </c>
      <c r="CB68">
        <v>0</v>
      </c>
      <c r="CC68">
        <v>5</v>
      </c>
      <c r="CD68">
        <f t="shared" si="3"/>
        <v>1.6501650165016502</v>
      </c>
      <c r="CE68">
        <v>2</v>
      </c>
      <c r="CF68">
        <v>0.87873462214411246</v>
      </c>
      <c r="CG68">
        <v>0</v>
      </c>
      <c r="CH68">
        <v>0</v>
      </c>
      <c r="CI68">
        <v>3</v>
      </c>
      <c r="CJ68">
        <v>4.7694753577106512</v>
      </c>
      <c r="CK68">
        <v>0</v>
      </c>
      <c r="CL68">
        <v>0</v>
      </c>
      <c r="CM68">
        <v>37.703999129799399</v>
      </c>
      <c r="CN68">
        <f t="shared" si="4"/>
        <v>-65.830583058305834</v>
      </c>
      <c r="CO68">
        <v>0</v>
      </c>
      <c r="CP68">
        <v>0</v>
      </c>
      <c r="CQ68" t="s">
        <v>1149</v>
      </c>
      <c r="CR68">
        <v>1</v>
      </c>
      <c r="CS68" s="129">
        <v>8</v>
      </c>
      <c r="CT68" s="129">
        <v>112</v>
      </c>
      <c r="CU68" s="130">
        <v>120</v>
      </c>
      <c r="CV68" s="131">
        <v>7</v>
      </c>
      <c r="CW68" s="129">
        <v>135</v>
      </c>
      <c r="CX68" s="129">
        <v>0</v>
      </c>
      <c r="CY68" s="134">
        <v>142</v>
      </c>
      <c r="CZ68" s="136">
        <v>2</v>
      </c>
      <c r="DA68" s="129">
        <v>0</v>
      </c>
      <c r="DB68" s="129">
        <v>0</v>
      </c>
    </row>
    <row r="69" spans="1:106">
      <c r="A69" t="s">
        <v>870</v>
      </c>
      <c r="B69" s="1">
        <v>31460.625</v>
      </c>
      <c r="C69" s="1">
        <v>28233.809999999998</v>
      </c>
      <c r="D69">
        <v>28871</v>
      </c>
      <c r="E69">
        <v>32826</v>
      </c>
      <c r="F69">
        <v>10308</v>
      </c>
      <c r="G69">
        <v>1291</v>
      </c>
      <c r="H69">
        <v>753</v>
      </c>
      <c r="I69">
        <v>20474</v>
      </c>
      <c r="J69">
        <v>64.099999999999994</v>
      </c>
      <c r="K69">
        <v>5.2</v>
      </c>
      <c r="L69">
        <v>73.2</v>
      </c>
      <c r="M69">
        <v>4.5</v>
      </c>
      <c r="N69">
        <v>61.1</v>
      </c>
      <c r="O69">
        <v>6.2</v>
      </c>
      <c r="P69">
        <v>62.2</v>
      </c>
      <c r="Q69">
        <v>5.8</v>
      </c>
      <c r="R69">
        <v>72.5</v>
      </c>
      <c r="S69">
        <v>5.2</v>
      </c>
      <c r="T69">
        <v>62.1</v>
      </c>
      <c r="U69">
        <v>5.7</v>
      </c>
      <c r="V69">
        <v>44810</v>
      </c>
      <c r="W69">
        <v>4922</v>
      </c>
      <c r="X69" s="8">
        <v>10.984155322472661</v>
      </c>
      <c r="Y69">
        <v>6447</v>
      </c>
      <c r="Z69" s="8">
        <v>14.387413523767018</v>
      </c>
      <c r="AA69">
        <v>11537</v>
      </c>
      <c r="AB69" s="8">
        <v>25.746485159562599</v>
      </c>
      <c r="AC69">
        <v>11955</v>
      </c>
      <c r="AD69" s="8">
        <v>26.679312653425573</v>
      </c>
      <c r="AE69">
        <v>2029</v>
      </c>
      <c r="AF69" s="8">
        <v>4.5280071412631111</v>
      </c>
      <c r="AG69">
        <v>7550</v>
      </c>
      <c r="AH69">
        <v>25.3</v>
      </c>
      <c r="AI69">
        <v>31.8</v>
      </c>
      <c r="AJ69">
        <v>39.299999999999997</v>
      </c>
      <c r="AK69">
        <v>3.6</v>
      </c>
      <c r="AL69">
        <v>41017</v>
      </c>
      <c r="AM69">
        <v>13.3</v>
      </c>
      <c r="AN69">
        <v>13.1</v>
      </c>
      <c r="AO69">
        <v>29.3</v>
      </c>
      <c r="AP69">
        <v>24.4</v>
      </c>
      <c r="AQ69">
        <v>6.2</v>
      </c>
      <c r="AR69">
        <v>9.6999999999999993</v>
      </c>
      <c r="AS69">
        <v>3.9</v>
      </c>
      <c r="AT69">
        <v>27112</v>
      </c>
      <c r="AU69">
        <v>30.2</v>
      </c>
      <c r="AV69">
        <v>25.2</v>
      </c>
      <c r="AW69">
        <v>12.6</v>
      </c>
      <c r="AX69">
        <v>19.600000000000001</v>
      </c>
      <c r="AY69" s="7">
        <v>2</v>
      </c>
      <c r="AZ69" s="7">
        <v>0</v>
      </c>
      <c r="BA69" s="7">
        <v>0</v>
      </c>
      <c r="BB69" s="7">
        <v>0</v>
      </c>
      <c r="BC69" s="7">
        <v>1</v>
      </c>
      <c r="BD69" s="7">
        <v>1</v>
      </c>
      <c r="BE69" s="7" t="s">
        <v>163</v>
      </c>
      <c r="BF69" s="7">
        <v>0</v>
      </c>
      <c r="BG69" s="7">
        <v>0</v>
      </c>
      <c r="BH69" s="7">
        <v>0</v>
      </c>
      <c r="BI69" s="7">
        <v>2550</v>
      </c>
      <c r="BJ69" s="7">
        <v>5380</v>
      </c>
      <c r="BK69" s="7">
        <v>1</v>
      </c>
      <c r="BL69" s="7">
        <v>0</v>
      </c>
      <c r="BM69" s="7">
        <v>0</v>
      </c>
      <c r="BN69" s="7">
        <v>0</v>
      </c>
      <c r="BO69" s="7">
        <v>0</v>
      </c>
      <c r="BP69" s="7">
        <v>1</v>
      </c>
      <c r="BQ69" s="7" t="s">
        <v>164</v>
      </c>
      <c r="BR69" s="7">
        <v>0</v>
      </c>
      <c r="BS69" s="7">
        <v>0</v>
      </c>
      <c r="BT69" s="7">
        <v>0</v>
      </c>
      <c r="BU69" s="7">
        <v>0</v>
      </c>
      <c r="BV69" s="7">
        <v>2470</v>
      </c>
      <c r="BW69">
        <v>243</v>
      </c>
      <c r="BX69">
        <f t="shared" si="5"/>
        <v>8.4167503723459536</v>
      </c>
      <c r="BY69" s="9">
        <v>78</v>
      </c>
      <c r="BZ69" s="9">
        <v>13</v>
      </c>
      <c r="CA69" s="9">
        <v>147</v>
      </c>
      <c r="CB69">
        <v>5</v>
      </c>
      <c r="CC69">
        <v>200</v>
      </c>
      <c r="CD69">
        <f t="shared" si="3"/>
        <v>6.0927313714738318</v>
      </c>
      <c r="CE69">
        <v>79</v>
      </c>
      <c r="CF69">
        <v>7.6639503298409002</v>
      </c>
      <c r="CG69">
        <v>18</v>
      </c>
      <c r="CH69">
        <v>13.942680092951202</v>
      </c>
      <c r="CI69">
        <v>86</v>
      </c>
      <c r="CJ69">
        <v>4.2004493503956235</v>
      </c>
      <c r="CK69">
        <v>17</v>
      </c>
      <c r="CL69">
        <v>22.57636122177955</v>
      </c>
      <c r="CM69">
        <v>204.734023208878</v>
      </c>
      <c r="CN69">
        <f t="shared" si="4"/>
        <v>-27.611832335053094</v>
      </c>
      <c r="CO69">
        <v>0</v>
      </c>
      <c r="CP69">
        <v>0</v>
      </c>
      <c r="CQ69" t="s">
        <v>1149</v>
      </c>
      <c r="CR69">
        <v>1</v>
      </c>
      <c r="CS69" s="129">
        <v>92</v>
      </c>
      <c r="CT69" s="129">
        <v>1339</v>
      </c>
      <c r="CU69" s="130">
        <v>1431</v>
      </c>
      <c r="CV69" s="131">
        <v>117</v>
      </c>
      <c r="CW69" s="129">
        <v>1571</v>
      </c>
      <c r="CX69" s="129">
        <v>0</v>
      </c>
      <c r="CY69" s="134">
        <v>1688</v>
      </c>
      <c r="CZ69" s="136">
        <v>7</v>
      </c>
      <c r="DA69" s="129">
        <v>0</v>
      </c>
      <c r="DB69" s="129">
        <v>2</v>
      </c>
    </row>
    <row r="70" spans="1:106">
      <c r="A70" t="s">
        <v>871</v>
      </c>
      <c r="B70" s="1">
        <v>378.72</v>
      </c>
      <c r="C70" s="1">
        <v>352.87</v>
      </c>
      <c r="D70">
        <v>297</v>
      </c>
      <c r="E70">
        <v>264</v>
      </c>
      <c r="F70">
        <v>73</v>
      </c>
      <c r="G70">
        <v>0</v>
      </c>
      <c r="H70">
        <v>4</v>
      </c>
      <c r="I70">
        <v>187</v>
      </c>
      <c r="J70">
        <v>56.4</v>
      </c>
      <c r="K70">
        <v>4.9000000000000004</v>
      </c>
      <c r="L70">
        <v>79.5</v>
      </c>
      <c r="M70">
        <v>1.6</v>
      </c>
      <c r="N70">
        <v>67.7</v>
      </c>
      <c r="O70">
        <v>0</v>
      </c>
      <c r="P70">
        <v>54.9</v>
      </c>
      <c r="Q70">
        <v>7.7</v>
      </c>
      <c r="R70">
        <v>66.900000000000006</v>
      </c>
      <c r="S70">
        <v>4.9000000000000004</v>
      </c>
      <c r="T70">
        <v>61.5</v>
      </c>
      <c r="U70">
        <v>0</v>
      </c>
      <c r="V70">
        <v>749</v>
      </c>
      <c r="W70">
        <v>123</v>
      </c>
      <c r="X70" s="8">
        <v>16.421895861148197</v>
      </c>
      <c r="Y70">
        <v>51</v>
      </c>
      <c r="Z70" s="8">
        <v>6.8090787716955941</v>
      </c>
      <c r="AA70">
        <v>228</v>
      </c>
      <c r="AB70" s="8">
        <v>30.440587449933243</v>
      </c>
      <c r="AC70">
        <v>146</v>
      </c>
      <c r="AD70" s="8">
        <v>19.492656875834445</v>
      </c>
      <c r="AE70">
        <v>28</v>
      </c>
      <c r="AF70" s="8">
        <v>3.7383177570093453</v>
      </c>
      <c r="AG70">
        <v>99</v>
      </c>
      <c r="AH70">
        <v>0</v>
      </c>
      <c r="AI70">
        <v>89.9</v>
      </c>
      <c r="AJ70">
        <v>0</v>
      </c>
      <c r="AK70">
        <v>10.1</v>
      </c>
      <c r="AL70">
        <v>698</v>
      </c>
      <c r="AM70">
        <v>20.2</v>
      </c>
      <c r="AN70">
        <v>10.5</v>
      </c>
      <c r="AO70">
        <v>26.2</v>
      </c>
      <c r="AP70">
        <v>21.5</v>
      </c>
      <c r="AQ70">
        <v>4.3</v>
      </c>
      <c r="AR70">
        <v>15.6</v>
      </c>
      <c r="AS70">
        <v>1.7</v>
      </c>
      <c r="AT70">
        <v>278</v>
      </c>
      <c r="AU70">
        <v>27.9</v>
      </c>
      <c r="AV70">
        <v>16.399999999999999</v>
      </c>
      <c r="AW70">
        <v>22.2</v>
      </c>
      <c r="AX70">
        <v>25.3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 t="s">
        <v>30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 t="s">
        <v>30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>
        <v>5</v>
      </c>
      <c r="BX70">
        <f t="shared" si="5"/>
        <v>16.835016835016834</v>
      </c>
      <c r="BY70" s="9">
        <v>2</v>
      </c>
      <c r="BZ70" s="9">
        <v>0</v>
      </c>
      <c r="CA70" s="9">
        <v>3</v>
      </c>
      <c r="CB70">
        <v>0</v>
      </c>
      <c r="CC70">
        <v>2</v>
      </c>
      <c r="CD70">
        <f t="shared" si="3"/>
        <v>7.5757575757575761</v>
      </c>
      <c r="CE70">
        <v>1</v>
      </c>
      <c r="CF70">
        <v>13.698630136986301</v>
      </c>
      <c r="CG70">
        <v>0</v>
      </c>
      <c r="CH70">
        <v>0</v>
      </c>
      <c r="CI70">
        <v>0</v>
      </c>
      <c r="CJ70">
        <v>0</v>
      </c>
      <c r="CK70">
        <v>1</v>
      </c>
      <c r="CL70">
        <v>250</v>
      </c>
      <c r="CM70">
        <v>0</v>
      </c>
      <c r="CN70">
        <f t="shared" si="4"/>
        <v>-54.999999999999993</v>
      </c>
      <c r="CO70">
        <v>0</v>
      </c>
      <c r="CP70">
        <v>0</v>
      </c>
      <c r="CQ70" t="s">
        <v>1149</v>
      </c>
      <c r="CR70">
        <v>1</v>
      </c>
      <c r="CS70" s="129">
        <v>1</v>
      </c>
      <c r="CT70" s="129">
        <v>13</v>
      </c>
      <c r="CU70" s="130">
        <v>14</v>
      </c>
      <c r="CV70" s="131">
        <v>0</v>
      </c>
      <c r="CW70" s="129">
        <v>13</v>
      </c>
      <c r="CX70" s="129">
        <v>0</v>
      </c>
      <c r="CY70" s="134">
        <v>13</v>
      </c>
      <c r="CZ70" s="136">
        <v>6</v>
      </c>
      <c r="DA70" s="129">
        <v>1</v>
      </c>
      <c r="DB70" s="129">
        <v>0</v>
      </c>
    </row>
    <row r="71" spans="1:106">
      <c r="A71" t="s">
        <v>872</v>
      </c>
      <c r="B71" s="1">
        <v>31636.223999999998</v>
      </c>
      <c r="C71" s="1">
        <v>29774.609999999997</v>
      </c>
      <c r="D71">
        <v>30502</v>
      </c>
      <c r="E71">
        <v>33496</v>
      </c>
      <c r="F71">
        <v>19036</v>
      </c>
      <c r="G71">
        <v>3148</v>
      </c>
      <c r="H71">
        <v>888</v>
      </c>
      <c r="I71">
        <v>10424</v>
      </c>
      <c r="J71">
        <v>62.7</v>
      </c>
      <c r="K71">
        <v>6.5</v>
      </c>
      <c r="L71">
        <v>74.7</v>
      </c>
      <c r="M71">
        <v>5.7</v>
      </c>
      <c r="N71">
        <v>67.400000000000006</v>
      </c>
      <c r="O71">
        <v>6.9</v>
      </c>
      <c r="P71">
        <v>64.400000000000006</v>
      </c>
      <c r="Q71">
        <v>6.6</v>
      </c>
      <c r="R71">
        <v>75.2</v>
      </c>
      <c r="S71">
        <v>5.9</v>
      </c>
      <c r="T71">
        <v>68.5</v>
      </c>
      <c r="U71">
        <v>6.2</v>
      </c>
      <c r="V71">
        <v>51535</v>
      </c>
      <c r="W71">
        <v>3426</v>
      </c>
      <c r="X71" s="8">
        <v>6.6479091879305328</v>
      </c>
      <c r="Y71">
        <v>4038</v>
      </c>
      <c r="Z71" s="8">
        <v>7.8354516348112924</v>
      </c>
      <c r="AA71">
        <v>15115</v>
      </c>
      <c r="AB71" s="8">
        <v>29.329581837586105</v>
      </c>
      <c r="AC71">
        <v>13663</v>
      </c>
      <c r="AD71" s="8">
        <v>26.512079169496459</v>
      </c>
      <c r="AE71">
        <v>3313</v>
      </c>
      <c r="AF71" s="8">
        <v>6.4286407296012413</v>
      </c>
      <c r="AG71">
        <v>6364</v>
      </c>
      <c r="AH71">
        <v>19.7</v>
      </c>
      <c r="AI71">
        <v>32.700000000000003</v>
      </c>
      <c r="AJ71">
        <v>42.9</v>
      </c>
      <c r="AK71">
        <v>4.5999999999999996</v>
      </c>
      <c r="AL71">
        <v>45861</v>
      </c>
      <c r="AM71">
        <v>5.8</v>
      </c>
      <c r="AN71">
        <v>10.4</v>
      </c>
      <c r="AO71">
        <v>31.7</v>
      </c>
      <c r="AP71">
        <v>24.8</v>
      </c>
      <c r="AQ71">
        <v>6.5</v>
      </c>
      <c r="AR71">
        <v>15.4</v>
      </c>
      <c r="AS71">
        <v>5.5</v>
      </c>
      <c r="AT71">
        <v>22703</v>
      </c>
      <c r="AU71">
        <v>23.8</v>
      </c>
      <c r="AV71">
        <v>17.600000000000001</v>
      </c>
      <c r="AW71">
        <v>10.9</v>
      </c>
      <c r="AX71">
        <v>11.5</v>
      </c>
      <c r="AY71" s="7">
        <v>1</v>
      </c>
      <c r="AZ71" s="7">
        <v>0</v>
      </c>
      <c r="BA71" s="7">
        <v>0</v>
      </c>
      <c r="BB71" s="7">
        <v>0</v>
      </c>
      <c r="BC71" s="7">
        <v>1</v>
      </c>
      <c r="BD71" s="7">
        <v>0</v>
      </c>
      <c r="BE71" s="7" t="s">
        <v>167</v>
      </c>
      <c r="BF71" s="7">
        <v>0</v>
      </c>
      <c r="BG71" s="7">
        <v>0</v>
      </c>
      <c r="BH71" s="7">
        <v>0</v>
      </c>
      <c r="BI71" s="7">
        <v>910</v>
      </c>
      <c r="BJ71" s="7">
        <v>0</v>
      </c>
      <c r="BK71" s="7">
        <v>2</v>
      </c>
      <c r="BL71" s="7">
        <v>2</v>
      </c>
      <c r="BM71" s="7">
        <v>0</v>
      </c>
      <c r="BN71" s="7">
        <v>0</v>
      </c>
      <c r="BO71" s="7">
        <v>0</v>
      </c>
      <c r="BP71" s="7">
        <v>0</v>
      </c>
      <c r="BQ71" s="7" t="s">
        <v>168</v>
      </c>
      <c r="BR71" s="7">
        <v>300</v>
      </c>
      <c r="BS71" s="7">
        <v>0</v>
      </c>
      <c r="BT71" s="7">
        <v>0</v>
      </c>
      <c r="BU71" s="7">
        <v>0</v>
      </c>
      <c r="BV71" s="7">
        <v>0</v>
      </c>
      <c r="BW71">
        <v>272</v>
      </c>
      <c r="BX71">
        <f t="shared" si="5"/>
        <v>8.9174480361943473</v>
      </c>
      <c r="BY71" s="9">
        <v>148</v>
      </c>
      <c r="BZ71" s="9">
        <v>57</v>
      </c>
      <c r="CA71" s="9">
        <v>65</v>
      </c>
      <c r="CB71">
        <v>2</v>
      </c>
      <c r="CC71">
        <v>1270</v>
      </c>
      <c r="CD71">
        <f t="shared" si="3"/>
        <v>37.914974922378789</v>
      </c>
      <c r="CE71">
        <v>217</v>
      </c>
      <c r="CF71">
        <v>11.39945366673671</v>
      </c>
      <c r="CG71">
        <v>89</v>
      </c>
      <c r="CH71">
        <v>28.271918678526049</v>
      </c>
      <c r="CI71">
        <v>880</v>
      </c>
      <c r="CJ71">
        <v>84.420567920184197</v>
      </c>
      <c r="CK71">
        <v>84</v>
      </c>
      <c r="CL71">
        <v>94.594594594594597</v>
      </c>
      <c r="CM71">
        <v>0</v>
      </c>
      <c r="CN71">
        <f t="shared" si="4"/>
        <v>325.17741363323449</v>
      </c>
      <c r="CO71">
        <v>0</v>
      </c>
      <c r="CP71">
        <v>0</v>
      </c>
      <c r="CQ71" t="s">
        <v>1150</v>
      </c>
      <c r="CR71">
        <v>1</v>
      </c>
      <c r="CS71" s="129">
        <v>48</v>
      </c>
      <c r="CT71" s="129">
        <v>765</v>
      </c>
      <c r="CU71" s="130">
        <v>813</v>
      </c>
      <c r="CV71" s="131">
        <v>41</v>
      </c>
      <c r="CW71" s="129">
        <v>28</v>
      </c>
      <c r="CX71" s="129">
        <v>797</v>
      </c>
      <c r="CY71" s="134">
        <v>866</v>
      </c>
      <c r="CZ71" s="136">
        <v>2</v>
      </c>
      <c r="DA71" s="129">
        <v>0</v>
      </c>
      <c r="DB71" s="129">
        <v>2</v>
      </c>
    </row>
    <row r="72" spans="1:106">
      <c r="A72" t="s">
        <v>873</v>
      </c>
      <c r="B72" s="1">
        <v>177640.80399999997</v>
      </c>
      <c r="C72" s="1">
        <v>168316.38800000001</v>
      </c>
      <c r="D72">
        <v>173242</v>
      </c>
      <c r="E72">
        <v>179635</v>
      </c>
      <c r="F72">
        <v>15819</v>
      </c>
      <c r="G72">
        <v>3850</v>
      </c>
      <c r="H72">
        <v>4379</v>
      </c>
      <c r="I72">
        <v>155587</v>
      </c>
      <c r="J72">
        <v>52.9</v>
      </c>
      <c r="K72">
        <v>8.4</v>
      </c>
      <c r="L72">
        <v>64</v>
      </c>
      <c r="M72">
        <v>7.7</v>
      </c>
      <c r="N72">
        <v>58.5</v>
      </c>
      <c r="O72">
        <v>7.7</v>
      </c>
      <c r="P72">
        <v>53.9</v>
      </c>
      <c r="Q72">
        <v>7.5</v>
      </c>
      <c r="R72">
        <v>65.3</v>
      </c>
      <c r="S72">
        <v>6.7</v>
      </c>
      <c r="T72">
        <v>58</v>
      </c>
      <c r="U72">
        <v>6.9</v>
      </c>
      <c r="V72">
        <v>261917</v>
      </c>
      <c r="W72">
        <v>45245</v>
      </c>
      <c r="X72" s="8">
        <v>17.274556443453459</v>
      </c>
      <c r="Y72">
        <v>24677</v>
      </c>
      <c r="Z72" s="8">
        <v>9.4216870229881984</v>
      </c>
      <c r="AA72">
        <v>61154</v>
      </c>
      <c r="AB72" s="8">
        <v>23.348618073664557</v>
      </c>
      <c r="AC72">
        <v>56879</v>
      </c>
      <c r="AD72" s="8">
        <v>21.716421614480925</v>
      </c>
      <c r="AE72">
        <v>15753</v>
      </c>
      <c r="AF72" s="8">
        <v>6.0145007769636942</v>
      </c>
      <c r="AG72">
        <v>41294</v>
      </c>
      <c r="AH72">
        <v>17.3</v>
      </c>
      <c r="AI72">
        <v>31.5</v>
      </c>
      <c r="AJ72">
        <v>46.4</v>
      </c>
      <c r="AK72">
        <v>4.8</v>
      </c>
      <c r="AL72">
        <v>242041</v>
      </c>
      <c r="AM72">
        <v>20.5</v>
      </c>
      <c r="AN72">
        <v>11</v>
      </c>
      <c r="AO72">
        <v>23.6</v>
      </c>
      <c r="AP72">
        <v>20.5</v>
      </c>
      <c r="AQ72">
        <v>6.2</v>
      </c>
      <c r="AR72">
        <v>12.7</v>
      </c>
      <c r="AS72">
        <v>5.6</v>
      </c>
      <c r="AT72">
        <v>173161</v>
      </c>
      <c r="AU72">
        <v>36.299999999999997</v>
      </c>
      <c r="AV72">
        <v>24.8</v>
      </c>
      <c r="AW72">
        <v>20.3</v>
      </c>
      <c r="AX72">
        <v>24.6</v>
      </c>
      <c r="AY72" s="7">
        <v>14</v>
      </c>
      <c r="AZ72" s="7">
        <v>10</v>
      </c>
      <c r="BA72" s="7">
        <v>0</v>
      </c>
      <c r="BB72" s="7">
        <v>3</v>
      </c>
      <c r="BC72" s="7">
        <v>0</v>
      </c>
      <c r="BD72" s="7">
        <v>1</v>
      </c>
      <c r="BE72" s="7" t="s">
        <v>170</v>
      </c>
      <c r="BF72" s="7">
        <v>2850</v>
      </c>
      <c r="BG72" s="7">
        <v>0</v>
      </c>
      <c r="BH72" s="7">
        <v>8320</v>
      </c>
      <c r="BI72" s="7">
        <v>0</v>
      </c>
      <c r="BJ72" s="7">
        <v>1310</v>
      </c>
      <c r="BK72" s="7">
        <v>16</v>
      </c>
      <c r="BL72" s="7">
        <v>11</v>
      </c>
      <c r="BM72" s="7">
        <v>0</v>
      </c>
      <c r="BN72" s="7">
        <v>5</v>
      </c>
      <c r="BO72" s="7">
        <v>0</v>
      </c>
      <c r="BP72" s="7">
        <v>0</v>
      </c>
      <c r="BQ72" s="7" t="s">
        <v>171</v>
      </c>
      <c r="BR72" s="7">
        <v>1340</v>
      </c>
      <c r="BS72" s="7">
        <v>0</v>
      </c>
      <c r="BT72" s="7">
        <v>9760</v>
      </c>
      <c r="BU72" s="7">
        <v>0</v>
      </c>
      <c r="BV72" s="7">
        <v>0</v>
      </c>
      <c r="BW72" s="6">
        <v>2216</v>
      </c>
      <c r="BX72">
        <f t="shared" si="5"/>
        <v>12.791355444984472</v>
      </c>
      <c r="BY72" s="9">
        <v>301</v>
      </c>
      <c r="BZ72" s="9">
        <v>102</v>
      </c>
      <c r="CA72" s="10">
        <v>1787</v>
      </c>
      <c r="CB72">
        <v>26</v>
      </c>
      <c r="CC72">
        <v>216</v>
      </c>
      <c r="CD72">
        <f t="shared" si="3"/>
        <v>1.2024382776185043</v>
      </c>
      <c r="CE72">
        <v>89</v>
      </c>
      <c r="CF72">
        <v>5.6261457740691574</v>
      </c>
      <c r="CG72">
        <v>61</v>
      </c>
      <c r="CH72">
        <v>15.844155844155845</v>
      </c>
      <c r="CI72">
        <v>54</v>
      </c>
      <c r="CJ72">
        <v>0.34707269887587006</v>
      </c>
      <c r="CK72">
        <v>12</v>
      </c>
      <c r="CL72">
        <v>2.740351678465403</v>
      </c>
      <c r="CM72">
        <v>0</v>
      </c>
      <c r="CN72">
        <f t="shared" si="4"/>
        <v>-90.59960234245554</v>
      </c>
      <c r="CO72">
        <v>2</v>
      </c>
      <c r="CP72">
        <v>1</v>
      </c>
      <c r="CQ72" t="s">
        <v>1149</v>
      </c>
      <c r="CR72">
        <v>1</v>
      </c>
      <c r="CS72" s="129">
        <v>331</v>
      </c>
      <c r="CT72" s="129">
        <v>5793</v>
      </c>
      <c r="CU72" s="130">
        <v>6124</v>
      </c>
      <c r="CV72" s="131">
        <v>369</v>
      </c>
      <c r="CW72" s="129">
        <v>164</v>
      </c>
      <c r="CX72" s="129">
        <v>6130</v>
      </c>
      <c r="CY72" s="134">
        <v>6663</v>
      </c>
      <c r="CZ72" s="136">
        <v>7</v>
      </c>
      <c r="DA72" s="129">
        <v>1</v>
      </c>
      <c r="DB72" s="129">
        <v>2</v>
      </c>
    </row>
    <row r="73" spans="1:106">
      <c r="A73" t="s">
        <v>874</v>
      </c>
      <c r="B73" s="1">
        <v>9461.3549999999996</v>
      </c>
      <c r="C73" s="1">
        <v>8811.264000000001</v>
      </c>
      <c r="D73">
        <v>8916</v>
      </c>
      <c r="E73">
        <v>9193</v>
      </c>
      <c r="F73">
        <v>6741</v>
      </c>
      <c r="G73">
        <v>130</v>
      </c>
      <c r="H73">
        <v>210</v>
      </c>
      <c r="I73">
        <v>2112</v>
      </c>
      <c r="J73">
        <v>59.3</v>
      </c>
      <c r="K73">
        <v>4.0999999999999996</v>
      </c>
      <c r="L73">
        <v>73.599999999999994</v>
      </c>
      <c r="M73">
        <v>2.5</v>
      </c>
      <c r="N73">
        <v>66.7</v>
      </c>
      <c r="O73">
        <v>2.6</v>
      </c>
      <c r="P73">
        <v>60.3</v>
      </c>
      <c r="Q73">
        <v>6</v>
      </c>
      <c r="R73">
        <v>73.400000000000006</v>
      </c>
      <c r="S73">
        <v>5.5</v>
      </c>
      <c r="T73">
        <v>64.7</v>
      </c>
      <c r="U73">
        <v>6.4</v>
      </c>
      <c r="V73">
        <v>11572</v>
      </c>
      <c r="W73">
        <v>842</v>
      </c>
      <c r="X73" s="8">
        <v>7.2761838921534734</v>
      </c>
      <c r="Y73">
        <v>820</v>
      </c>
      <c r="Z73" s="8">
        <v>7.0860698237124096</v>
      </c>
      <c r="AA73">
        <v>2950</v>
      </c>
      <c r="AB73" s="8">
        <v>25.492568268233669</v>
      </c>
      <c r="AC73">
        <v>3064</v>
      </c>
      <c r="AD73" s="8">
        <v>26.477704804701002</v>
      </c>
      <c r="AE73">
        <v>1100</v>
      </c>
      <c r="AF73" s="8">
        <v>9.5057034220532319</v>
      </c>
      <c r="AG73">
        <v>3692</v>
      </c>
      <c r="AH73">
        <v>14.3</v>
      </c>
      <c r="AI73">
        <v>17.600000000000001</v>
      </c>
      <c r="AJ73">
        <v>62.2</v>
      </c>
      <c r="AK73">
        <v>6</v>
      </c>
      <c r="AL73">
        <v>11253</v>
      </c>
      <c r="AM73">
        <v>8.4</v>
      </c>
      <c r="AN73">
        <v>10</v>
      </c>
      <c r="AO73">
        <v>29.6</v>
      </c>
      <c r="AP73">
        <v>25.3</v>
      </c>
      <c r="AQ73">
        <v>4.4000000000000004</v>
      </c>
      <c r="AR73">
        <v>15.8</v>
      </c>
      <c r="AS73">
        <v>6.5</v>
      </c>
      <c r="AT73">
        <v>6962</v>
      </c>
      <c r="AU73">
        <v>26.7</v>
      </c>
      <c r="AV73">
        <v>20.7</v>
      </c>
      <c r="AW73">
        <v>17.7</v>
      </c>
      <c r="AX73">
        <v>18.5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 t="s">
        <v>30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1</v>
      </c>
      <c r="BL73" s="7">
        <v>1</v>
      </c>
      <c r="BM73" s="7">
        <v>0</v>
      </c>
      <c r="BN73" s="7">
        <v>0</v>
      </c>
      <c r="BO73" s="7">
        <v>0</v>
      </c>
      <c r="BP73" s="7">
        <v>0</v>
      </c>
      <c r="BQ73" s="7" t="s">
        <v>124</v>
      </c>
      <c r="BR73" s="7">
        <v>210</v>
      </c>
      <c r="BS73" s="7">
        <v>0</v>
      </c>
      <c r="BT73" s="7">
        <v>0</v>
      </c>
      <c r="BU73" s="7">
        <v>0</v>
      </c>
      <c r="BV73" s="7">
        <v>0</v>
      </c>
      <c r="BW73">
        <v>56</v>
      </c>
      <c r="BX73">
        <f t="shared" si="5"/>
        <v>6.2808434275459852</v>
      </c>
      <c r="BY73" s="9">
        <v>45</v>
      </c>
      <c r="BZ73" s="9">
        <v>3</v>
      </c>
      <c r="CA73" s="9">
        <v>7</v>
      </c>
      <c r="CB73">
        <v>1</v>
      </c>
      <c r="CC73">
        <v>52</v>
      </c>
      <c r="CD73">
        <f t="shared" si="3"/>
        <v>5.6564777548134453</v>
      </c>
      <c r="CE73">
        <v>43</v>
      </c>
      <c r="CF73">
        <v>6.3788755377540429</v>
      </c>
      <c r="CG73">
        <v>1</v>
      </c>
      <c r="CH73">
        <v>7.6923076923076925</v>
      </c>
      <c r="CI73">
        <v>5</v>
      </c>
      <c r="CJ73">
        <v>2.3674242424242427</v>
      </c>
      <c r="CK73">
        <v>3</v>
      </c>
      <c r="CL73">
        <v>14.285714285714285</v>
      </c>
      <c r="CM73">
        <v>0</v>
      </c>
      <c r="CN73">
        <f t="shared" si="4"/>
        <v>-9.9407934608630821</v>
      </c>
      <c r="CO73">
        <v>0</v>
      </c>
      <c r="CP73">
        <v>0</v>
      </c>
      <c r="CQ73" t="s">
        <v>1149</v>
      </c>
      <c r="CR73">
        <v>1</v>
      </c>
      <c r="CS73" s="129">
        <v>10</v>
      </c>
      <c r="CT73" s="129">
        <v>178</v>
      </c>
      <c r="CU73" s="130">
        <v>188</v>
      </c>
      <c r="CV73" s="131">
        <v>17</v>
      </c>
      <c r="CW73" s="129">
        <v>170</v>
      </c>
      <c r="CX73" s="129">
        <v>0</v>
      </c>
      <c r="CY73" s="134">
        <v>187</v>
      </c>
      <c r="CZ73" s="136">
        <v>2</v>
      </c>
      <c r="DA73" s="129">
        <v>0</v>
      </c>
      <c r="DB73" s="129">
        <v>1</v>
      </c>
    </row>
    <row r="74" spans="1:106">
      <c r="A74" t="s">
        <v>875</v>
      </c>
      <c r="B74" s="1">
        <v>3650.328</v>
      </c>
      <c r="C74" s="1">
        <v>3984.0180000000005</v>
      </c>
      <c r="D74">
        <v>3776</v>
      </c>
      <c r="E74">
        <v>3410</v>
      </c>
      <c r="F74">
        <v>1437</v>
      </c>
      <c r="G74">
        <v>1066</v>
      </c>
      <c r="H74">
        <v>55</v>
      </c>
      <c r="I74">
        <v>852</v>
      </c>
      <c r="J74">
        <v>42.8</v>
      </c>
      <c r="K74">
        <v>7.2</v>
      </c>
      <c r="L74">
        <v>53.3</v>
      </c>
      <c r="M74">
        <v>6.6</v>
      </c>
      <c r="N74">
        <v>48.1</v>
      </c>
      <c r="O74">
        <v>6.5</v>
      </c>
      <c r="P74">
        <v>45.9</v>
      </c>
      <c r="Q74">
        <v>7.9</v>
      </c>
      <c r="R74">
        <v>57.4</v>
      </c>
      <c r="S74">
        <v>7.6</v>
      </c>
      <c r="T74">
        <v>50.1</v>
      </c>
      <c r="U74">
        <v>6.9</v>
      </c>
      <c r="V74">
        <v>6518</v>
      </c>
      <c r="W74">
        <v>584</v>
      </c>
      <c r="X74" s="8">
        <v>8.9598036207425604</v>
      </c>
      <c r="Y74">
        <v>869</v>
      </c>
      <c r="Z74" s="8">
        <v>13.332310524700826</v>
      </c>
      <c r="AA74">
        <v>2326</v>
      </c>
      <c r="AB74" s="8">
        <v>35.685793188094507</v>
      </c>
      <c r="AC74">
        <v>1559</v>
      </c>
      <c r="AD74" s="8">
        <v>23.918379871126113</v>
      </c>
      <c r="AE74">
        <v>185</v>
      </c>
      <c r="AF74" s="8">
        <v>2.838293955200982</v>
      </c>
      <c r="AG74">
        <v>1046</v>
      </c>
      <c r="AH74">
        <v>44.9</v>
      </c>
      <c r="AI74">
        <v>27.2</v>
      </c>
      <c r="AJ74">
        <v>25.5</v>
      </c>
      <c r="AK74">
        <v>2.2999999999999998</v>
      </c>
      <c r="AL74">
        <v>6636</v>
      </c>
      <c r="AM74">
        <v>10.199999999999999</v>
      </c>
      <c r="AN74">
        <v>17.100000000000001</v>
      </c>
      <c r="AO74">
        <v>35.700000000000003</v>
      </c>
      <c r="AP74">
        <v>21.7</v>
      </c>
      <c r="AQ74">
        <v>7.2</v>
      </c>
      <c r="AR74">
        <v>5.4</v>
      </c>
      <c r="AS74">
        <v>2.6</v>
      </c>
      <c r="AT74">
        <v>2685</v>
      </c>
      <c r="AU74">
        <v>29.6</v>
      </c>
      <c r="AV74">
        <v>17.5</v>
      </c>
      <c r="AW74">
        <v>23.9</v>
      </c>
      <c r="AX74">
        <v>25.3</v>
      </c>
      <c r="AY74" s="7">
        <v>1</v>
      </c>
      <c r="AZ74" s="7">
        <v>0</v>
      </c>
      <c r="BA74" s="7">
        <v>0</v>
      </c>
      <c r="BB74" s="7">
        <v>0</v>
      </c>
      <c r="BC74" s="7">
        <v>1</v>
      </c>
      <c r="BD74" s="7">
        <v>0</v>
      </c>
      <c r="BE74" s="7" t="s">
        <v>111</v>
      </c>
      <c r="BF74" s="7">
        <v>0</v>
      </c>
      <c r="BG74" s="7">
        <v>0</v>
      </c>
      <c r="BH74" s="7">
        <v>0</v>
      </c>
      <c r="BI74" s="7">
        <v>350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 t="s">
        <v>30</v>
      </c>
      <c r="BR74" s="7">
        <v>0</v>
      </c>
      <c r="BS74" s="7">
        <v>0</v>
      </c>
      <c r="BT74" s="7">
        <v>0</v>
      </c>
      <c r="BU74" s="7">
        <v>0</v>
      </c>
      <c r="BV74" s="7">
        <v>0</v>
      </c>
      <c r="BW74">
        <v>33</v>
      </c>
      <c r="BX74">
        <f t="shared" si="5"/>
        <v>8.7394067796610155</v>
      </c>
      <c r="BY74" s="9">
        <v>11</v>
      </c>
      <c r="BZ74" s="9">
        <v>18</v>
      </c>
      <c r="CA74" s="9">
        <v>3</v>
      </c>
      <c r="CB74">
        <v>1</v>
      </c>
      <c r="CC74">
        <v>17</v>
      </c>
      <c r="CD74">
        <f t="shared" si="3"/>
        <v>4.9853372434017595</v>
      </c>
      <c r="CE74">
        <v>4</v>
      </c>
      <c r="CF74">
        <v>2.7835768963117609</v>
      </c>
      <c r="CG74">
        <v>9</v>
      </c>
      <c r="CH74">
        <v>8.4427767354596632</v>
      </c>
      <c r="CI74">
        <v>3</v>
      </c>
      <c r="CJ74">
        <v>3.5211267605633805</v>
      </c>
      <c r="CK74">
        <v>1</v>
      </c>
      <c r="CL74">
        <v>18.18181818181818</v>
      </c>
      <c r="CM74">
        <v>60.545394804090499</v>
      </c>
      <c r="CN74">
        <f t="shared" si="4"/>
        <v>-42.955656269439253</v>
      </c>
      <c r="CO74">
        <v>0</v>
      </c>
      <c r="CP74">
        <v>0</v>
      </c>
      <c r="CQ74" t="s">
        <v>1149</v>
      </c>
      <c r="CR74">
        <v>3</v>
      </c>
      <c r="CS74" s="129">
        <v>13</v>
      </c>
      <c r="CT74" s="129">
        <v>101</v>
      </c>
      <c r="CU74" s="130">
        <v>114</v>
      </c>
      <c r="CV74" s="131">
        <v>11</v>
      </c>
      <c r="CW74" s="129">
        <v>100</v>
      </c>
      <c r="CX74" s="129">
        <v>0</v>
      </c>
      <c r="CY74" s="134">
        <v>111</v>
      </c>
      <c r="CZ74" s="136">
        <v>5</v>
      </c>
      <c r="DA74" s="129">
        <v>0</v>
      </c>
      <c r="DB74" s="129">
        <v>2</v>
      </c>
    </row>
    <row r="75" spans="1:106">
      <c r="A75" t="s">
        <v>876</v>
      </c>
      <c r="B75" s="1">
        <v>5355.1680000000006</v>
      </c>
      <c r="C75" s="1">
        <v>5488.4990000000007</v>
      </c>
      <c r="D75">
        <v>5395</v>
      </c>
      <c r="E75">
        <v>5118</v>
      </c>
      <c r="F75">
        <v>4005</v>
      </c>
      <c r="G75">
        <v>246</v>
      </c>
      <c r="H75">
        <v>176</v>
      </c>
      <c r="I75">
        <v>691</v>
      </c>
      <c r="J75">
        <v>48.4</v>
      </c>
      <c r="K75">
        <v>6.7</v>
      </c>
      <c r="L75">
        <v>61.3</v>
      </c>
      <c r="M75">
        <v>6.3</v>
      </c>
      <c r="N75">
        <v>63.2</v>
      </c>
      <c r="O75">
        <v>5.0999999999999996</v>
      </c>
      <c r="P75">
        <v>52.5</v>
      </c>
      <c r="Q75">
        <v>7.4</v>
      </c>
      <c r="R75">
        <v>64.099999999999994</v>
      </c>
      <c r="S75">
        <v>7.1</v>
      </c>
      <c r="T75">
        <v>62.6</v>
      </c>
      <c r="U75">
        <v>6.1</v>
      </c>
      <c r="V75">
        <v>11111</v>
      </c>
      <c r="W75">
        <v>561</v>
      </c>
      <c r="X75" s="8">
        <v>5.0490504905049045</v>
      </c>
      <c r="Y75">
        <v>1030</v>
      </c>
      <c r="Z75" s="8">
        <v>9.2700927009270089</v>
      </c>
      <c r="AA75">
        <v>3888</v>
      </c>
      <c r="AB75" s="8">
        <v>34.992349923499233</v>
      </c>
      <c r="AC75">
        <v>2871</v>
      </c>
      <c r="AD75" s="8">
        <v>25.839258392583925</v>
      </c>
      <c r="AE75">
        <v>761</v>
      </c>
      <c r="AF75" s="8">
        <v>6.8490684906849069</v>
      </c>
      <c r="AG75">
        <v>1129</v>
      </c>
      <c r="AH75">
        <v>24.4</v>
      </c>
      <c r="AI75">
        <v>30.7</v>
      </c>
      <c r="AJ75">
        <v>44.5</v>
      </c>
      <c r="AK75">
        <v>0.4</v>
      </c>
      <c r="AL75">
        <v>11036</v>
      </c>
      <c r="AM75">
        <v>6.5</v>
      </c>
      <c r="AN75">
        <v>10.5</v>
      </c>
      <c r="AO75">
        <v>41.1</v>
      </c>
      <c r="AP75">
        <v>22.3</v>
      </c>
      <c r="AQ75">
        <v>5.3</v>
      </c>
      <c r="AR75">
        <v>10.199999999999999</v>
      </c>
      <c r="AS75">
        <v>4.0999999999999996</v>
      </c>
      <c r="AT75">
        <v>4598</v>
      </c>
      <c r="AU75">
        <v>25.5</v>
      </c>
      <c r="AV75">
        <v>17.100000000000001</v>
      </c>
      <c r="AW75">
        <v>16.399999999999999</v>
      </c>
      <c r="AX75">
        <v>16.2</v>
      </c>
      <c r="AY75" s="7">
        <v>1</v>
      </c>
      <c r="AZ75" s="7">
        <v>1</v>
      </c>
      <c r="BA75" s="7">
        <v>0</v>
      </c>
      <c r="BB75" s="7">
        <v>0</v>
      </c>
      <c r="BC75" s="7">
        <v>0</v>
      </c>
      <c r="BD75" s="7">
        <v>0</v>
      </c>
      <c r="BE75" s="7" t="s">
        <v>175</v>
      </c>
      <c r="BF75" s="7">
        <v>680</v>
      </c>
      <c r="BG75" s="7">
        <v>0</v>
      </c>
      <c r="BH75" s="7">
        <v>0</v>
      </c>
      <c r="BI75" s="7">
        <v>0</v>
      </c>
      <c r="BJ75" s="7">
        <v>0</v>
      </c>
      <c r="BK75" s="7">
        <v>1</v>
      </c>
      <c r="BL75" s="7">
        <v>1</v>
      </c>
      <c r="BM75" s="7">
        <v>0</v>
      </c>
      <c r="BN75" s="7">
        <v>0</v>
      </c>
      <c r="BO75" s="7">
        <v>0</v>
      </c>
      <c r="BP75" s="7">
        <v>0</v>
      </c>
      <c r="BQ75" s="7" t="s">
        <v>148</v>
      </c>
      <c r="BR75" s="7">
        <v>580</v>
      </c>
      <c r="BS75" s="7">
        <v>0</v>
      </c>
      <c r="BT75" s="7">
        <v>0</v>
      </c>
      <c r="BU75" s="7">
        <v>0</v>
      </c>
      <c r="BV75" s="7">
        <v>0</v>
      </c>
      <c r="BW75">
        <v>34</v>
      </c>
      <c r="BX75">
        <f t="shared" si="5"/>
        <v>6.3021316033364227</v>
      </c>
      <c r="BY75" s="9">
        <v>24</v>
      </c>
      <c r="BZ75" s="9">
        <v>5</v>
      </c>
      <c r="CA75" s="9">
        <v>3</v>
      </c>
      <c r="CB75">
        <v>2</v>
      </c>
      <c r="CC75">
        <v>20</v>
      </c>
      <c r="CD75">
        <f t="shared" si="3"/>
        <v>3.907776475185619</v>
      </c>
      <c r="CE75">
        <v>18</v>
      </c>
      <c r="CF75">
        <v>4.4943820224719104</v>
      </c>
      <c r="CG75">
        <v>2</v>
      </c>
      <c r="CH75">
        <v>8.1300813008130088</v>
      </c>
      <c r="CI75">
        <v>0</v>
      </c>
      <c r="CJ75">
        <v>0</v>
      </c>
      <c r="CK75">
        <v>0</v>
      </c>
      <c r="CL75">
        <v>0</v>
      </c>
      <c r="CM75">
        <v>0</v>
      </c>
      <c r="CN75">
        <f t="shared" si="4"/>
        <v>-37.992782106981139</v>
      </c>
      <c r="CO75">
        <v>0</v>
      </c>
      <c r="CP75">
        <v>0</v>
      </c>
      <c r="CQ75" t="s">
        <v>1149</v>
      </c>
      <c r="CR75">
        <v>1</v>
      </c>
      <c r="CS75" s="129">
        <v>16</v>
      </c>
      <c r="CT75" s="129">
        <v>161</v>
      </c>
      <c r="CU75" s="130">
        <v>177</v>
      </c>
      <c r="CV75" s="131">
        <v>19</v>
      </c>
      <c r="CW75" s="129">
        <v>191</v>
      </c>
      <c r="CX75" s="129">
        <v>0</v>
      </c>
      <c r="CY75" s="134">
        <v>210</v>
      </c>
      <c r="CZ75" s="136">
        <v>2</v>
      </c>
      <c r="DA75" s="129">
        <v>0</v>
      </c>
      <c r="DB75" s="129">
        <v>1</v>
      </c>
    </row>
    <row r="76" spans="1:106">
      <c r="A76" t="s">
        <v>877</v>
      </c>
      <c r="B76" s="1">
        <v>3648.78</v>
      </c>
      <c r="C76" s="1">
        <v>3678.9389999999999</v>
      </c>
      <c r="D76">
        <v>3649</v>
      </c>
      <c r="E76">
        <v>3766</v>
      </c>
      <c r="F76">
        <v>2246</v>
      </c>
      <c r="G76">
        <v>284</v>
      </c>
      <c r="H76">
        <v>60</v>
      </c>
      <c r="I76">
        <v>1176</v>
      </c>
      <c r="J76">
        <v>57.6</v>
      </c>
      <c r="K76">
        <v>1.8</v>
      </c>
      <c r="L76">
        <v>76.8</v>
      </c>
      <c r="M76">
        <v>1.8</v>
      </c>
      <c r="N76">
        <v>71.599999999999994</v>
      </c>
      <c r="O76">
        <v>1.4</v>
      </c>
      <c r="P76">
        <v>59.2</v>
      </c>
      <c r="Q76">
        <v>2.9</v>
      </c>
      <c r="R76">
        <v>77</v>
      </c>
      <c r="S76">
        <v>2.4</v>
      </c>
      <c r="T76">
        <v>70.400000000000006</v>
      </c>
      <c r="U76">
        <v>3</v>
      </c>
      <c r="V76">
        <v>9207</v>
      </c>
      <c r="W76">
        <v>915</v>
      </c>
      <c r="X76" s="8">
        <v>9.9380905832518742</v>
      </c>
      <c r="Y76">
        <v>951</v>
      </c>
      <c r="Z76" s="8">
        <v>10.32909742587162</v>
      </c>
      <c r="AA76">
        <v>3369</v>
      </c>
      <c r="AB76" s="8">
        <v>36.591723688497886</v>
      </c>
      <c r="AC76">
        <v>1777</v>
      </c>
      <c r="AD76" s="8">
        <v>19.30053220375801</v>
      </c>
      <c r="AE76">
        <v>307</v>
      </c>
      <c r="AF76" s="8">
        <v>3.3344194634517219</v>
      </c>
      <c r="AG76">
        <v>744</v>
      </c>
      <c r="AH76">
        <v>12.5</v>
      </c>
      <c r="AI76">
        <v>49.7</v>
      </c>
      <c r="AJ76">
        <v>37</v>
      </c>
      <c r="AK76">
        <v>0.8</v>
      </c>
      <c r="AL76">
        <v>8991</v>
      </c>
      <c r="AM76">
        <v>10.199999999999999</v>
      </c>
      <c r="AN76">
        <v>11.5</v>
      </c>
      <c r="AO76">
        <v>34.5</v>
      </c>
      <c r="AP76">
        <v>20.6</v>
      </c>
      <c r="AQ76">
        <v>6.6</v>
      </c>
      <c r="AR76">
        <v>13.5</v>
      </c>
      <c r="AS76">
        <v>3</v>
      </c>
      <c r="AT76">
        <v>2922</v>
      </c>
      <c r="AU76">
        <v>21.2</v>
      </c>
      <c r="AV76">
        <v>17.2</v>
      </c>
      <c r="AW76">
        <v>12</v>
      </c>
      <c r="AX76">
        <v>13</v>
      </c>
      <c r="AY76" s="7">
        <v>1</v>
      </c>
      <c r="AZ76" s="7">
        <v>0</v>
      </c>
      <c r="BA76" s="7">
        <v>0</v>
      </c>
      <c r="BB76" s="7">
        <v>0</v>
      </c>
      <c r="BC76" s="7">
        <v>0</v>
      </c>
      <c r="BD76" s="7">
        <v>1</v>
      </c>
      <c r="BE76" s="7" t="s">
        <v>177</v>
      </c>
      <c r="BF76" s="7">
        <v>0</v>
      </c>
      <c r="BG76" s="7">
        <v>0</v>
      </c>
      <c r="BH76" s="7">
        <v>0</v>
      </c>
      <c r="BI76" s="7">
        <v>0</v>
      </c>
      <c r="BJ76" s="7">
        <v>400</v>
      </c>
      <c r="BK76" s="7">
        <v>1</v>
      </c>
      <c r="BL76" s="7">
        <v>1</v>
      </c>
      <c r="BM76" s="7">
        <v>0</v>
      </c>
      <c r="BN76" s="7">
        <v>0</v>
      </c>
      <c r="BO76" s="7">
        <v>0</v>
      </c>
      <c r="BP76" s="7">
        <v>0</v>
      </c>
      <c r="BQ76" s="7" t="s">
        <v>178</v>
      </c>
      <c r="BR76" s="7">
        <v>90</v>
      </c>
      <c r="BS76" s="7">
        <v>0</v>
      </c>
      <c r="BT76" s="7">
        <v>0</v>
      </c>
      <c r="BU76" s="7">
        <v>0</v>
      </c>
      <c r="BV76" s="7">
        <v>0</v>
      </c>
      <c r="BW76">
        <v>22</v>
      </c>
      <c r="BX76">
        <f t="shared" si="5"/>
        <v>6.0290490545354887</v>
      </c>
      <c r="BY76" s="9">
        <v>14</v>
      </c>
      <c r="BZ76" s="9">
        <v>2</v>
      </c>
      <c r="CA76" s="9">
        <v>5</v>
      </c>
      <c r="CB76">
        <v>1</v>
      </c>
      <c r="CC76">
        <v>15</v>
      </c>
      <c r="CD76">
        <f t="shared" si="3"/>
        <v>3.9830058417419014</v>
      </c>
      <c r="CE76">
        <v>8</v>
      </c>
      <c r="CF76">
        <v>3.5618878005342829</v>
      </c>
      <c r="CG76">
        <v>3</v>
      </c>
      <c r="CH76">
        <v>10.56338028169014</v>
      </c>
      <c r="CI76">
        <v>4</v>
      </c>
      <c r="CJ76">
        <v>3.4013605442176869</v>
      </c>
      <c r="CK76">
        <v>0</v>
      </c>
      <c r="CL76">
        <v>0</v>
      </c>
      <c r="CM76">
        <v>2.7281892041942402</v>
      </c>
      <c r="CN76">
        <f t="shared" si="4"/>
        <v>-33.936416743108182</v>
      </c>
      <c r="CO76">
        <v>0</v>
      </c>
      <c r="CP76">
        <v>0</v>
      </c>
      <c r="CQ76" t="s">
        <v>1149</v>
      </c>
      <c r="CR76">
        <v>2</v>
      </c>
      <c r="CS76" s="129">
        <v>5</v>
      </c>
      <c r="CT76" s="129">
        <v>95</v>
      </c>
      <c r="CU76" s="130">
        <v>100</v>
      </c>
      <c r="CV76" s="131">
        <v>15</v>
      </c>
      <c r="CW76" s="129">
        <v>83</v>
      </c>
      <c r="CX76" s="129">
        <v>0</v>
      </c>
      <c r="CY76" s="134">
        <v>98</v>
      </c>
      <c r="CZ76" s="136">
        <v>5</v>
      </c>
      <c r="DA76" s="129">
        <v>0</v>
      </c>
      <c r="DB76" s="129">
        <v>0</v>
      </c>
    </row>
    <row r="77" spans="1:106">
      <c r="A77" t="s">
        <v>878</v>
      </c>
      <c r="B77" s="1">
        <v>644.14400000000001</v>
      </c>
      <c r="C77" s="1">
        <v>608.22799999999995</v>
      </c>
      <c r="D77">
        <v>639</v>
      </c>
      <c r="E77">
        <v>595</v>
      </c>
      <c r="F77">
        <v>368</v>
      </c>
      <c r="G77">
        <v>27</v>
      </c>
      <c r="H77">
        <v>9</v>
      </c>
      <c r="I77">
        <v>191</v>
      </c>
      <c r="J77">
        <v>56.3</v>
      </c>
      <c r="K77">
        <v>7.2</v>
      </c>
      <c r="L77">
        <v>73.099999999999994</v>
      </c>
      <c r="M77">
        <v>7.8</v>
      </c>
      <c r="N77">
        <v>66.5</v>
      </c>
      <c r="O77">
        <v>9.4</v>
      </c>
      <c r="P77">
        <v>53.1</v>
      </c>
      <c r="Q77">
        <v>5.6</v>
      </c>
      <c r="R77">
        <v>73.3</v>
      </c>
      <c r="S77">
        <v>4.9000000000000004</v>
      </c>
      <c r="T77">
        <v>65.2</v>
      </c>
      <c r="U77">
        <v>7.7</v>
      </c>
      <c r="V77">
        <v>1355</v>
      </c>
      <c r="W77">
        <v>128</v>
      </c>
      <c r="X77" s="8">
        <v>9.4464944649446494</v>
      </c>
      <c r="Y77">
        <v>109</v>
      </c>
      <c r="Z77" s="8">
        <v>8.0442804428044283</v>
      </c>
      <c r="AA77">
        <v>393</v>
      </c>
      <c r="AB77" s="8">
        <v>29.00369003690037</v>
      </c>
      <c r="AC77">
        <v>350</v>
      </c>
      <c r="AD77" s="8">
        <v>25.830258302583026</v>
      </c>
      <c r="AE77">
        <v>69</v>
      </c>
      <c r="AF77" s="8">
        <v>5.0922509225092245</v>
      </c>
      <c r="AG77">
        <v>84</v>
      </c>
      <c r="AH77">
        <v>9.5</v>
      </c>
      <c r="AI77">
        <v>78.599999999999994</v>
      </c>
      <c r="AJ77">
        <v>4.8</v>
      </c>
      <c r="AK77">
        <v>7.1</v>
      </c>
      <c r="AL77">
        <v>1433</v>
      </c>
      <c r="AM77">
        <v>7.3</v>
      </c>
      <c r="AN77">
        <v>12.8</v>
      </c>
      <c r="AO77">
        <v>39.700000000000003</v>
      </c>
      <c r="AP77">
        <v>20.5</v>
      </c>
      <c r="AQ77">
        <v>4.5</v>
      </c>
      <c r="AR77">
        <v>10.8</v>
      </c>
      <c r="AS77">
        <v>4.4000000000000004</v>
      </c>
      <c r="AT77">
        <v>639</v>
      </c>
      <c r="AU77">
        <v>30.2</v>
      </c>
      <c r="AV77">
        <v>19.2</v>
      </c>
      <c r="AW77">
        <v>15.2</v>
      </c>
      <c r="AX77">
        <v>14.6</v>
      </c>
      <c r="AY77" s="7">
        <v>1</v>
      </c>
      <c r="AZ77" s="7">
        <v>0</v>
      </c>
      <c r="BA77" s="7">
        <v>0</v>
      </c>
      <c r="BB77" s="7">
        <v>1</v>
      </c>
      <c r="BC77" s="7">
        <v>0</v>
      </c>
      <c r="BD77" s="7">
        <v>0</v>
      </c>
      <c r="BE77" s="7" t="s">
        <v>120</v>
      </c>
      <c r="BF77" s="7">
        <v>0</v>
      </c>
      <c r="BG77" s="7">
        <v>0</v>
      </c>
      <c r="BH77" s="7">
        <v>80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 t="s">
        <v>30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>
        <v>3</v>
      </c>
      <c r="BX77">
        <f t="shared" si="5"/>
        <v>4.694835680751174</v>
      </c>
      <c r="BY77" s="9">
        <v>3</v>
      </c>
      <c r="BZ77" s="9">
        <v>0</v>
      </c>
      <c r="CA77" s="9">
        <v>0</v>
      </c>
      <c r="CB77">
        <v>0</v>
      </c>
      <c r="CC77">
        <v>0</v>
      </c>
      <c r="CD77">
        <f t="shared" si="3"/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133.56996537497301</v>
      </c>
      <c r="CN77">
        <f t="shared" si="4"/>
        <v>-100</v>
      </c>
      <c r="CO77">
        <v>0</v>
      </c>
      <c r="CP77">
        <v>0</v>
      </c>
      <c r="CQ77" t="s">
        <v>1149</v>
      </c>
      <c r="CR77">
        <v>2</v>
      </c>
      <c r="CS77" s="129">
        <v>3</v>
      </c>
      <c r="CT77" s="129">
        <v>15</v>
      </c>
      <c r="CU77" s="130">
        <v>18</v>
      </c>
      <c r="CV77" s="131">
        <v>1</v>
      </c>
      <c r="CW77" s="129">
        <v>22</v>
      </c>
      <c r="CX77" s="129">
        <v>0</v>
      </c>
      <c r="CY77" s="134">
        <v>23</v>
      </c>
      <c r="CZ77" s="136">
        <v>2</v>
      </c>
      <c r="DA77" s="129">
        <v>0</v>
      </c>
      <c r="DB77" s="129">
        <v>0</v>
      </c>
    </row>
    <row r="78" spans="1:106">
      <c r="A78" t="s">
        <v>879</v>
      </c>
      <c r="B78" s="1">
        <v>1089.51</v>
      </c>
      <c r="C78" s="1">
        <v>1157.0999999999999</v>
      </c>
      <c r="D78">
        <v>1119</v>
      </c>
      <c r="E78">
        <v>1022</v>
      </c>
      <c r="F78">
        <v>307</v>
      </c>
      <c r="G78">
        <v>24</v>
      </c>
      <c r="H78">
        <v>9</v>
      </c>
      <c r="I78">
        <v>682</v>
      </c>
      <c r="J78">
        <v>56.1</v>
      </c>
      <c r="K78">
        <v>8</v>
      </c>
      <c r="L78">
        <v>73.400000000000006</v>
      </c>
      <c r="M78">
        <v>7.5</v>
      </c>
      <c r="N78">
        <v>63.4</v>
      </c>
      <c r="O78">
        <v>5.8</v>
      </c>
      <c r="P78">
        <v>62.8</v>
      </c>
      <c r="Q78">
        <v>3.5</v>
      </c>
      <c r="R78">
        <v>79.3</v>
      </c>
      <c r="S78">
        <v>3.8</v>
      </c>
      <c r="T78">
        <v>73.599999999999994</v>
      </c>
      <c r="U78">
        <v>2.4</v>
      </c>
      <c r="V78">
        <v>2030</v>
      </c>
      <c r="W78">
        <v>232</v>
      </c>
      <c r="X78" s="8">
        <v>11.428571428571429</v>
      </c>
      <c r="Y78">
        <v>251</v>
      </c>
      <c r="Z78" s="8">
        <v>12.364532019704432</v>
      </c>
      <c r="AA78">
        <v>614</v>
      </c>
      <c r="AB78" s="8">
        <v>30.24630541871921</v>
      </c>
      <c r="AC78">
        <v>450</v>
      </c>
      <c r="AD78" s="8">
        <v>22.167487684729064</v>
      </c>
      <c r="AE78">
        <v>98</v>
      </c>
      <c r="AF78" s="8">
        <v>4.8275862068965516</v>
      </c>
      <c r="AG78">
        <v>221</v>
      </c>
      <c r="AH78">
        <v>17.2</v>
      </c>
      <c r="AI78">
        <v>48.4</v>
      </c>
      <c r="AJ78">
        <v>21.7</v>
      </c>
      <c r="AK78">
        <v>12.7</v>
      </c>
      <c r="AL78">
        <v>2204</v>
      </c>
      <c r="AM78">
        <v>14.1</v>
      </c>
      <c r="AN78">
        <v>11.6</v>
      </c>
      <c r="AO78">
        <v>31.1</v>
      </c>
      <c r="AP78">
        <v>18.100000000000001</v>
      </c>
      <c r="AQ78">
        <v>5.4</v>
      </c>
      <c r="AR78">
        <v>14.7</v>
      </c>
      <c r="AS78">
        <v>5</v>
      </c>
      <c r="AT78">
        <v>1182</v>
      </c>
      <c r="AU78">
        <v>35.4</v>
      </c>
      <c r="AV78">
        <v>19.100000000000001</v>
      </c>
      <c r="AW78">
        <v>21.8</v>
      </c>
      <c r="AX78">
        <v>21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 t="s">
        <v>30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 t="s">
        <v>30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>
        <v>4</v>
      </c>
      <c r="BX78">
        <f t="shared" si="5"/>
        <v>3.5746201966041107</v>
      </c>
      <c r="BY78" s="9">
        <v>0</v>
      </c>
      <c r="BZ78" s="9">
        <v>0</v>
      </c>
      <c r="CA78" s="9">
        <v>4</v>
      </c>
      <c r="CB78">
        <v>0</v>
      </c>
      <c r="CC78">
        <v>1</v>
      </c>
      <c r="CD78">
        <f t="shared" si="3"/>
        <v>0.97847358121330719</v>
      </c>
      <c r="CE78">
        <v>0</v>
      </c>
      <c r="CF78">
        <v>0</v>
      </c>
      <c r="CG78">
        <v>0</v>
      </c>
      <c r="CH78">
        <v>0</v>
      </c>
      <c r="CI78">
        <v>1</v>
      </c>
      <c r="CJ78">
        <v>1.466275659824047</v>
      </c>
      <c r="CK78">
        <v>0</v>
      </c>
      <c r="CL78">
        <v>0</v>
      </c>
      <c r="CM78">
        <v>203.517737028738</v>
      </c>
      <c r="CN78">
        <f t="shared" si="4"/>
        <v>-72.627201565557726</v>
      </c>
      <c r="CO78">
        <v>0</v>
      </c>
      <c r="CP78">
        <v>0</v>
      </c>
      <c r="CQ78" t="s">
        <v>1149</v>
      </c>
      <c r="CR78">
        <v>3</v>
      </c>
      <c r="CS78" s="129">
        <v>1</v>
      </c>
      <c r="CT78" s="129">
        <v>41</v>
      </c>
      <c r="CU78" s="130">
        <v>42</v>
      </c>
      <c r="CV78" s="131">
        <v>6</v>
      </c>
      <c r="CW78" s="129">
        <v>1</v>
      </c>
      <c r="CX78" s="129">
        <v>42</v>
      </c>
      <c r="CY78" s="134">
        <v>49</v>
      </c>
      <c r="CZ78" s="136" t="s">
        <v>1429</v>
      </c>
      <c r="DA78" s="129">
        <v>0</v>
      </c>
      <c r="DB78" s="129">
        <v>0</v>
      </c>
    </row>
    <row r="79" spans="1:106">
      <c r="A79" t="s">
        <v>880</v>
      </c>
      <c r="B79" s="1">
        <v>146.04599999999999</v>
      </c>
      <c r="C79" s="1">
        <v>259.072</v>
      </c>
      <c r="D79">
        <v>210</v>
      </c>
      <c r="E79">
        <v>179</v>
      </c>
      <c r="F79">
        <v>128</v>
      </c>
      <c r="G79">
        <v>14</v>
      </c>
      <c r="H79">
        <v>0</v>
      </c>
      <c r="I79">
        <v>37</v>
      </c>
      <c r="J79">
        <v>45.4</v>
      </c>
      <c r="K79">
        <v>9.6999999999999993</v>
      </c>
      <c r="L79">
        <v>62.5</v>
      </c>
      <c r="M79">
        <v>7</v>
      </c>
      <c r="N79">
        <v>61.7</v>
      </c>
      <c r="O79">
        <v>2.1</v>
      </c>
      <c r="P79">
        <v>59.4</v>
      </c>
      <c r="Q79">
        <v>12.3</v>
      </c>
      <c r="R79">
        <v>74.8</v>
      </c>
      <c r="S79">
        <v>12.7</v>
      </c>
      <c r="T79">
        <v>75.099999999999994</v>
      </c>
      <c r="U79">
        <v>7.2</v>
      </c>
      <c r="V79">
        <v>401</v>
      </c>
      <c r="W79">
        <v>14</v>
      </c>
      <c r="X79" s="8">
        <v>3.4912718204488775</v>
      </c>
      <c r="Y79">
        <v>62</v>
      </c>
      <c r="Z79" s="8">
        <v>15.46134663341646</v>
      </c>
      <c r="AA79">
        <v>103</v>
      </c>
      <c r="AB79" s="8">
        <v>25.685785536159599</v>
      </c>
      <c r="AC79">
        <v>119</v>
      </c>
      <c r="AD79" s="8">
        <v>29.67581047381546</v>
      </c>
      <c r="AE79">
        <v>15</v>
      </c>
      <c r="AF79" s="8">
        <v>3.7406483790523692</v>
      </c>
      <c r="AG79">
        <v>73</v>
      </c>
      <c r="AH79">
        <v>41.1</v>
      </c>
      <c r="AI79">
        <v>58.9</v>
      </c>
      <c r="AJ79">
        <v>0</v>
      </c>
      <c r="AK79">
        <v>0</v>
      </c>
      <c r="AL79">
        <v>514</v>
      </c>
      <c r="AM79">
        <v>6.6</v>
      </c>
      <c r="AN79">
        <v>15.6</v>
      </c>
      <c r="AO79">
        <v>36.4</v>
      </c>
      <c r="AP79">
        <v>21.6</v>
      </c>
      <c r="AQ79">
        <v>4.9000000000000004</v>
      </c>
      <c r="AR79">
        <v>9.3000000000000007</v>
      </c>
      <c r="AS79">
        <v>5.6</v>
      </c>
      <c r="AT79">
        <v>106</v>
      </c>
      <c r="AU79">
        <v>17.899999999999999</v>
      </c>
      <c r="AV79">
        <v>10.8</v>
      </c>
      <c r="AW79">
        <v>17.8</v>
      </c>
      <c r="AX79">
        <v>18.2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 t="s">
        <v>30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 t="s">
        <v>30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>
        <v>0</v>
      </c>
      <c r="BX79">
        <f t="shared" si="5"/>
        <v>0</v>
      </c>
      <c r="BY79" s="9">
        <v>0</v>
      </c>
      <c r="BZ79" s="9">
        <v>0</v>
      </c>
      <c r="CA79" s="9">
        <v>0</v>
      </c>
      <c r="CB79">
        <v>0</v>
      </c>
      <c r="CC79">
        <v>2</v>
      </c>
      <c r="CD79">
        <f t="shared" si="3"/>
        <v>11.173184357541899</v>
      </c>
      <c r="CE79">
        <v>2</v>
      </c>
      <c r="CF79">
        <v>15.625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58.501113392775103</v>
      </c>
      <c r="CN79">
        <v>11.173184357541899</v>
      </c>
      <c r="CO79">
        <v>0</v>
      </c>
      <c r="CP79">
        <v>0</v>
      </c>
      <c r="CQ79" t="s">
        <v>1149</v>
      </c>
      <c r="CR79">
        <v>3</v>
      </c>
      <c r="CS79" s="129">
        <v>1</v>
      </c>
      <c r="CT79" s="129">
        <v>2</v>
      </c>
      <c r="CU79" s="130">
        <v>3</v>
      </c>
      <c r="CV79" s="131">
        <v>0</v>
      </c>
      <c r="CW79" s="129">
        <v>6</v>
      </c>
      <c r="CX79" s="129">
        <v>0</v>
      </c>
      <c r="CY79" s="134">
        <v>6</v>
      </c>
      <c r="CZ79" s="136">
        <v>2</v>
      </c>
      <c r="DA79" s="129">
        <v>0</v>
      </c>
      <c r="DB79" s="129">
        <v>0</v>
      </c>
    </row>
    <row r="80" spans="1:106">
      <c r="A80" t="s">
        <v>881</v>
      </c>
      <c r="B80" s="1">
        <v>138633.28200000001</v>
      </c>
      <c r="C80" s="1">
        <v>116651.97899999999</v>
      </c>
      <c r="D80">
        <v>124305</v>
      </c>
      <c r="E80">
        <v>149685</v>
      </c>
      <c r="F80">
        <v>41031</v>
      </c>
      <c r="G80">
        <v>34998</v>
      </c>
      <c r="H80">
        <v>30049</v>
      </c>
      <c r="I80">
        <v>43607</v>
      </c>
      <c r="J80">
        <v>63.7</v>
      </c>
      <c r="K80">
        <v>5.0999999999999996</v>
      </c>
      <c r="L80">
        <v>74</v>
      </c>
      <c r="M80">
        <v>4.5</v>
      </c>
      <c r="N80">
        <v>66.400000000000006</v>
      </c>
      <c r="O80">
        <v>4.4000000000000004</v>
      </c>
      <c r="P80">
        <v>65.099999999999994</v>
      </c>
      <c r="Q80">
        <v>5.0999999999999996</v>
      </c>
      <c r="R80">
        <v>74.5</v>
      </c>
      <c r="S80">
        <v>4.7</v>
      </c>
      <c r="T80">
        <v>67.099999999999994</v>
      </c>
      <c r="U80">
        <v>4.9000000000000004</v>
      </c>
      <c r="V80">
        <v>217474</v>
      </c>
      <c r="W80">
        <v>12446</v>
      </c>
      <c r="X80" s="8">
        <v>5.7229829772754446</v>
      </c>
      <c r="Y80">
        <v>11658</v>
      </c>
      <c r="Z80" s="8">
        <v>5.360640812235026</v>
      </c>
      <c r="AA80">
        <v>38883</v>
      </c>
      <c r="AB80" s="8">
        <v>17.879378684348474</v>
      </c>
      <c r="AC80">
        <v>47118</v>
      </c>
      <c r="AD80" s="8">
        <v>21.666038239053865</v>
      </c>
      <c r="AE80">
        <v>29965</v>
      </c>
      <c r="AF80" s="8">
        <v>13.778658598269219</v>
      </c>
      <c r="AG80">
        <v>21133</v>
      </c>
      <c r="AH80">
        <v>12.5</v>
      </c>
      <c r="AI80">
        <v>28.2</v>
      </c>
      <c r="AJ80">
        <v>48</v>
      </c>
      <c r="AK80">
        <v>11.3</v>
      </c>
      <c r="AL80">
        <v>175574</v>
      </c>
      <c r="AM80">
        <v>5.8</v>
      </c>
      <c r="AN80">
        <v>5.7</v>
      </c>
      <c r="AO80">
        <v>20.6</v>
      </c>
      <c r="AP80">
        <v>22.5</v>
      </c>
      <c r="AQ80">
        <v>6.9</v>
      </c>
      <c r="AR80">
        <v>26.5</v>
      </c>
      <c r="AS80">
        <v>11.9</v>
      </c>
      <c r="AT80">
        <v>78529</v>
      </c>
      <c r="AU80">
        <v>19.2</v>
      </c>
      <c r="AV80">
        <v>14.4</v>
      </c>
      <c r="AW80">
        <v>7</v>
      </c>
      <c r="AX80">
        <v>9</v>
      </c>
      <c r="AY80" s="7">
        <v>9</v>
      </c>
      <c r="AZ80" s="7">
        <v>2</v>
      </c>
      <c r="BA80" s="7">
        <v>0</v>
      </c>
      <c r="BB80" s="7">
        <v>1</v>
      </c>
      <c r="BC80" s="7">
        <v>2</v>
      </c>
      <c r="BD80" s="7">
        <v>4</v>
      </c>
      <c r="BE80" s="7" t="s">
        <v>183</v>
      </c>
      <c r="BF80" s="7">
        <v>80</v>
      </c>
      <c r="BG80" s="7">
        <v>0</v>
      </c>
      <c r="BH80" s="7">
        <v>2270</v>
      </c>
      <c r="BI80" s="7">
        <v>3070</v>
      </c>
      <c r="BJ80" s="7">
        <v>1700</v>
      </c>
      <c r="BK80" s="7">
        <v>14</v>
      </c>
      <c r="BL80" s="7">
        <v>11</v>
      </c>
      <c r="BM80" s="7">
        <v>0</v>
      </c>
      <c r="BN80" s="7">
        <v>1</v>
      </c>
      <c r="BO80" s="7">
        <v>2</v>
      </c>
      <c r="BP80" s="7">
        <v>0</v>
      </c>
      <c r="BQ80" s="7" t="s">
        <v>184</v>
      </c>
      <c r="BR80" s="7">
        <v>4490</v>
      </c>
      <c r="BS80" s="7">
        <v>0</v>
      </c>
      <c r="BT80" s="7">
        <v>2270</v>
      </c>
      <c r="BU80" s="7">
        <v>5340</v>
      </c>
      <c r="BV80" s="7">
        <v>0</v>
      </c>
      <c r="BW80" s="6">
        <v>1436</v>
      </c>
      <c r="BX80">
        <f t="shared" si="5"/>
        <v>11.552230401029725</v>
      </c>
      <c r="BY80" s="9">
        <v>348</v>
      </c>
      <c r="BZ80" s="9">
        <v>568</v>
      </c>
      <c r="CA80" s="9">
        <v>327</v>
      </c>
      <c r="CB80">
        <v>193</v>
      </c>
      <c r="CC80">
        <v>1272</v>
      </c>
      <c r="CD80">
        <f t="shared" si="3"/>
        <v>8.4978454754985471</v>
      </c>
      <c r="CE80">
        <v>267</v>
      </c>
      <c r="CF80">
        <v>6.5072749872047968</v>
      </c>
      <c r="CG80">
        <v>546</v>
      </c>
      <c r="CH80">
        <v>15.600891479513116</v>
      </c>
      <c r="CI80">
        <v>273</v>
      </c>
      <c r="CJ80">
        <v>6.2604627697388038</v>
      </c>
      <c r="CK80">
        <v>186</v>
      </c>
      <c r="CL80">
        <v>6.1898898465839132</v>
      </c>
      <c r="CM80">
        <v>0</v>
      </c>
      <c r="CN80">
        <f t="shared" si="4"/>
        <v>-26.439785387754387</v>
      </c>
      <c r="CO80">
        <v>0</v>
      </c>
      <c r="CP80">
        <v>0</v>
      </c>
      <c r="CQ80" t="s">
        <v>1149</v>
      </c>
      <c r="CR80">
        <v>2</v>
      </c>
      <c r="CS80" s="129">
        <v>103</v>
      </c>
      <c r="CT80" s="129">
        <v>1842</v>
      </c>
      <c r="CU80" s="130">
        <v>1945</v>
      </c>
      <c r="CV80" s="131">
        <v>129</v>
      </c>
      <c r="CW80" s="129">
        <v>44</v>
      </c>
      <c r="CX80" s="129">
        <v>1369</v>
      </c>
      <c r="CY80" s="134">
        <v>1542</v>
      </c>
      <c r="CZ80" s="136">
        <v>4</v>
      </c>
      <c r="DA80" s="129">
        <v>0</v>
      </c>
      <c r="DB80" s="129">
        <v>2</v>
      </c>
    </row>
    <row r="81" spans="1:106">
      <c r="A81" t="s">
        <v>882</v>
      </c>
      <c r="B81" s="1">
        <v>1669.12</v>
      </c>
      <c r="C81" s="1">
        <v>1912.4359999999999</v>
      </c>
      <c r="D81">
        <v>1759</v>
      </c>
      <c r="E81">
        <v>1731</v>
      </c>
      <c r="F81">
        <v>1252</v>
      </c>
      <c r="G81">
        <v>84</v>
      </c>
      <c r="H81">
        <v>54</v>
      </c>
      <c r="I81">
        <v>341</v>
      </c>
      <c r="J81">
        <v>52</v>
      </c>
      <c r="K81">
        <v>6.6</v>
      </c>
      <c r="L81">
        <v>67.2</v>
      </c>
      <c r="M81">
        <v>6.5</v>
      </c>
      <c r="N81">
        <v>62.2</v>
      </c>
      <c r="O81">
        <v>6.7</v>
      </c>
      <c r="P81">
        <v>52</v>
      </c>
      <c r="Q81">
        <v>10.6</v>
      </c>
      <c r="R81">
        <v>66.599999999999994</v>
      </c>
      <c r="S81">
        <v>6.4</v>
      </c>
      <c r="T81">
        <v>57.9</v>
      </c>
      <c r="U81">
        <v>3.4</v>
      </c>
      <c r="V81">
        <v>3794</v>
      </c>
      <c r="W81">
        <v>220</v>
      </c>
      <c r="X81" s="8">
        <v>5.7986294148655766</v>
      </c>
      <c r="Y81">
        <v>303</v>
      </c>
      <c r="Z81" s="8">
        <v>7.9862941486557721</v>
      </c>
      <c r="AA81">
        <v>1253</v>
      </c>
      <c r="AB81" s="8">
        <v>33.025830258302584</v>
      </c>
      <c r="AC81">
        <v>1053</v>
      </c>
      <c r="AD81" s="8">
        <v>27.754348972061148</v>
      </c>
      <c r="AE81">
        <v>270</v>
      </c>
      <c r="AF81" s="8">
        <v>7.1164997364259355</v>
      </c>
      <c r="AG81">
        <v>585</v>
      </c>
      <c r="AH81">
        <v>13.3</v>
      </c>
      <c r="AI81">
        <v>29.1</v>
      </c>
      <c r="AJ81">
        <v>44.8</v>
      </c>
      <c r="AK81">
        <v>12.8</v>
      </c>
      <c r="AL81">
        <v>3576</v>
      </c>
      <c r="AM81">
        <v>6.3</v>
      </c>
      <c r="AN81">
        <v>14.2</v>
      </c>
      <c r="AO81">
        <v>27.9</v>
      </c>
      <c r="AP81">
        <v>23.3</v>
      </c>
      <c r="AQ81">
        <v>5.2</v>
      </c>
      <c r="AR81">
        <v>15.3</v>
      </c>
      <c r="AS81">
        <v>7.8</v>
      </c>
      <c r="AT81">
        <v>1620</v>
      </c>
      <c r="AU81">
        <v>27.5</v>
      </c>
      <c r="AV81">
        <v>18.600000000000001</v>
      </c>
      <c r="AW81">
        <v>16.399999999999999</v>
      </c>
      <c r="AX81">
        <v>15.9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 t="s">
        <v>30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 t="s">
        <v>30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>
        <v>7</v>
      </c>
      <c r="BX81">
        <f t="shared" si="5"/>
        <v>3.9795338260375219</v>
      </c>
      <c r="BY81" s="9">
        <v>5</v>
      </c>
      <c r="BZ81" s="9">
        <v>1</v>
      </c>
      <c r="CA81" s="9">
        <v>1</v>
      </c>
      <c r="CB81">
        <v>0</v>
      </c>
      <c r="CC81">
        <v>5</v>
      </c>
      <c r="CD81">
        <f t="shared" si="3"/>
        <v>2.8885037550548818</v>
      </c>
      <c r="CE81">
        <v>3</v>
      </c>
      <c r="CF81">
        <v>2.3961661341853033</v>
      </c>
      <c r="CG81">
        <v>0</v>
      </c>
      <c r="CH81">
        <v>0</v>
      </c>
      <c r="CI81">
        <v>1</v>
      </c>
      <c r="CJ81">
        <v>2.9325513196480939</v>
      </c>
      <c r="CK81">
        <v>1</v>
      </c>
      <c r="CL81">
        <v>18.518518518518519</v>
      </c>
      <c r="CM81">
        <v>0</v>
      </c>
      <c r="CN81">
        <f t="shared" si="4"/>
        <v>-27.416027069406624</v>
      </c>
      <c r="CO81">
        <v>0</v>
      </c>
      <c r="CP81">
        <v>0</v>
      </c>
      <c r="CQ81" t="s">
        <v>1149</v>
      </c>
      <c r="CR81">
        <v>2</v>
      </c>
      <c r="CS81" s="129">
        <v>5</v>
      </c>
      <c r="CT81" s="129">
        <v>53</v>
      </c>
      <c r="CU81" s="130">
        <v>58</v>
      </c>
      <c r="CV81" s="131">
        <v>3</v>
      </c>
      <c r="CW81" s="129">
        <v>61</v>
      </c>
      <c r="CX81" s="129">
        <v>0</v>
      </c>
      <c r="CY81" s="134">
        <v>64</v>
      </c>
      <c r="CZ81" s="136">
        <v>3</v>
      </c>
      <c r="DA81" s="129">
        <v>0</v>
      </c>
      <c r="DB81" s="129">
        <v>0</v>
      </c>
    </row>
    <row r="82" spans="1:106">
      <c r="A82" t="s">
        <v>883</v>
      </c>
      <c r="B82" s="1">
        <v>3096.8360000000002</v>
      </c>
      <c r="C82" s="1">
        <v>3150.1580000000004</v>
      </c>
      <c r="D82">
        <v>3159</v>
      </c>
      <c r="E82">
        <v>3097</v>
      </c>
      <c r="F82">
        <v>1993</v>
      </c>
      <c r="G82">
        <v>467</v>
      </c>
      <c r="H82">
        <v>46</v>
      </c>
      <c r="I82">
        <v>591</v>
      </c>
      <c r="J82">
        <v>50.6</v>
      </c>
      <c r="K82">
        <v>4.9000000000000004</v>
      </c>
      <c r="L82">
        <v>64.099999999999994</v>
      </c>
      <c r="M82">
        <v>4.0999999999999996</v>
      </c>
      <c r="N82">
        <v>64.2</v>
      </c>
      <c r="O82">
        <v>4.7</v>
      </c>
      <c r="P82">
        <v>48.2</v>
      </c>
      <c r="Q82">
        <v>6.5</v>
      </c>
      <c r="R82">
        <v>59.8</v>
      </c>
      <c r="S82">
        <v>5.7</v>
      </c>
      <c r="T82">
        <v>60.5</v>
      </c>
      <c r="U82">
        <v>4.2</v>
      </c>
      <c r="V82">
        <v>6425</v>
      </c>
      <c r="W82">
        <v>263</v>
      </c>
      <c r="X82" s="8">
        <v>4.0933852140077827</v>
      </c>
      <c r="Y82">
        <v>662</v>
      </c>
      <c r="Z82" s="8">
        <v>10.303501945525293</v>
      </c>
      <c r="AA82">
        <v>2183</v>
      </c>
      <c r="AB82" s="8">
        <v>33.976653696498055</v>
      </c>
      <c r="AC82">
        <v>1676</v>
      </c>
      <c r="AD82" s="8">
        <v>26.085603112840467</v>
      </c>
      <c r="AE82">
        <v>246</v>
      </c>
      <c r="AF82" s="8">
        <v>3.8287937743190663</v>
      </c>
      <c r="AG82">
        <v>644</v>
      </c>
      <c r="AH82">
        <v>18.5</v>
      </c>
      <c r="AI82">
        <v>34.799999999999997</v>
      </c>
      <c r="AJ82">
        <v>37.4</v>
      </c>
      <c r="AK82">
        <v>9.3000000000000007</v>
      </c>
      <c r="AL82">
        <v>6405</v>
      </c>
      <c r="AM82">
        <v>6.4</v>
      </c>
      <c r="AN82">
        <v>13.3</v>
      </c>
      <c r="AO82">
        <v>34.4</v>
      </c>
      <c r="AP82">
        <v>21.7</v>
      </c>
      <c r="AQ82">
        <v>10.4</v>
      </c>
      <c r="AR82">
        <v>9.8000000000000007</v>
      </c>
      <c r="AS82">
        <v>3.9</v>
      </c>
      <c r="AT82">
        <v>2931</v>
      </c>
      <c r="AU82">
        <v>28.6</v>
      </c>
      <c r="AV82">
        <v>20.7</v>
      </c>
      <c r="AW82">
        <v>15.8</v>
      </c>
      <c r="AX82">
        <v>18.100000000000001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 t="s">
        <v>30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 t="s">
        <v>30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>
        <v>25</v>
      </c>
      <c r="BX82">
        <f t="shared" si="5"/>
        <v>7.9138968027856924</v>
      </c>
      <c r="BY82" s="9">
        <v>13</v>
      </c>
      <c r="BZ82" s="9">
        <v>7</v>
      </c>
      <c r="CA82" s="9">
        <v>5</v>
      </c>
      <c r="CB82">
        <v>0</v>
      </c>
      <c r="CC82">
        <v>11</v>
      </c>
      <c r="CD82">
        <f t="shared" si="3"/>
        <v>3.5518243461414269</v>
      </c>
      <c r="CE82">
        <v>6</v>
      </c>
      <c r="CF82">
        <v>3.0105368790767688</v>
      </c>
      <c r="CG82">
        <v>0</v>
      </c>
      <c r="CH82">
        <v>0</v>
      </c>
      <c r="CI82">
        <v>5</v>
      </c>
      <c r="CJ82">
        <v>8.4602368866328259</v>
      </c>
      <c r="CK82">
        <v>0</v>
      </c>
      <c r="CL82">
        <v>0</v>
      </c>
      <c r="CM82">
        <v>11.072258307842301</v>
      </c>
      <c r="CN82">
        <f t="shared" si="4"/>
        <v>-55.119147562156925</v>
      </c>
      <c r="CO82">
        <v>0</v>
      </c>
      <c r="CP82">
        <v>0</v>
      </c>
      <c r="CQ82" t="s">
        <v>1149</v>
      </c>
      <c r="CR82">
        <v>3</v>
      </c>
      <c r="CS82" s="129">
        <v>5</v>
      </c>
      <c r="CT82" s="129">
        <v>95</v>
      </c>
      <c r="CU82" s="130">
        <v>100</v>
      </c>
      <c r="CV82" s="131">
        <v>11</v>
      </c>
      <c r="CW82" s="129">
        <v>119</v>
      </c>
      <c r="CX82" s="129">
        <v>0</v>
      </c>
      <c r="CY82" s="134">
        <v>130</v>
      </c>
      <c r="CZ82" s="136">
        <v>5</v>
      </c>
      <c r="DA82" s="129">
        <v>0</v>
      </c>
      <c r="DB82" s="129">
        <v>0</v>
      </c>
    </row>
    <row r="83" spans="1:106">
      <c r="A83" t="s">
        <v>884</v>
      </c>
      <c r="B83" s="1">
        <v>2881.2150000000001</v>
      </c>
      <c r="C83" s="1">
        <v>2776.7280000000001</v>
      </c>
      <c r="D83">
        <v>2660</v>
      </c>
      <c r="E83">
        <v>2832</v>
      </c>
      <c r="F83">
        <v>316</v>
      </c>
      <c r="G83">
        <v>8</v>
      </c>
      <c r="H83">
        <v>40</v>
      </c>
      <c r="I83">
        <v>2468</v>
      </c>
      <c r="J83">
        <v>46.4</v>
      </c>
      <c r="K83">
        <v>5.2</v>
      </c>
      <c r="L83">
        <v>53.1</v>
      </c>
      <c r="M83">
        <v>3.5</v>
      </c>
      <c r="N83">
        <v>61.9</v>
      </c>
      <c r="O83">
        <v>3.2</v>
      </c>
      <c r="P83">
        <v>46.9</v>
      </c>
      <c r="Q83">
        <v>9.8000000000000007</v>
      </c>
      <c r="R83">
        <v>54.1</v>
      </c>
      <c r="S83">
        <v>9.6</v>
      </c>
      <c r="T83">
        <v>56</v>
      </c>
      <c r="U83">
        <v>6.7</v>
      </c>
      <c r="V83">
        <v>4552</v>
      </c>
      <c r="W83">
        <v>842</v>
      </c>
      <c r="X83" s="8">
        <v>18.497363796133566</v>
      </c>
      <c r="Y83">
        <v>695</v>
      </c>
      <c r="Z83" s="8">
        <v>15.268014059753954</v>
      </c>
      <c r="AA83">
        <v>1489</v>
      </c>
      <c r="AB83" s="8">
        <v>32.710896309314585</v>
      </c>
      <c r="AC83">
        <v>848</v>
      </c>
      <c r="AD83" s="8">
        <v>18.629173989455182</v>
      </c>
      <c r="AE83">
        <v>87</v>
      </c>
      <c r="AF83" s="8">
        <v>1.9112478031634448</v>
      </c>
      <c r="AG83">
        <v>607</v>
      </c>
      <c r="AH83">
        <v>10.9</v>
      </c>
      <c r="AI83">
        <v>32.9</v>
      </c>
      <c r="AJ83">
        <v>52.4</v>
      </c>
      <c r="AK83">
        <v>3.8</v>
      </c>
      <c r="AL83">
        <v>4505</v>
      </c>
      <c r="AM83">
        <v>18.2</v>
      </c>
      <c r="AN83">
        <v>17</v>
      </c>
      <c r="AO83">
        <v>39.9</v>
      </c>
      <c r="AP83">
        <v>15.8</v>
      </c>
      <c r="AQ83">
        <v>2.9</v>
      </c>
      <c r="AR83">
        <v>3.6</v>
      </c>
      <c r="AS83">
        <v>2.6</v>
      </c>
      <c r="AT83">
        <v>3086</v>
      </c>
      <c r="AU83">
        <v>36.1</v>
      </c>
      <c r="AV83">
        <v>28.1</v>
      </c>
      <c r="AW83">
        <v>29.3</v>
      </c>
      <c r="AX83">
        <v>35.299999999999997</v>
      </c>
      <c r="AY83" s="7">
        <v>2</v>
      </c>
      <c r="AZ83" s="7">
        <v>2</v>
      </c>
      <c r="BA83" s="7">
        <v>0</v>
      </c>
      <c r="BB83" s="7">
        <v>0</v>
      </c>
      <c r="BC83" s="7">
        <v>0</v>
      </c>
      <c r="BD83" s="7">
        <v>0</v>
      </c>
      <c r="BE83" s="7" t="s">
        <v>188</v>
      </c>
      <c r="BF83" s="7">
        <v>100</v>
      </c>
      <c r="BG83" s="7">
        <v>0</v>
      </c>
      <c r="BH83" s="7">
        <v>0</v>
      </c>
      <c r="BI83" s="7">
        <v>0</v>
      </c>
      <c r="BJ83" s="7">
        <v>0</v>
      </c>
      <c r="BK83" s="7">
        <v>2</v>
      </c>
      <c r="BL83" s="7">
        <v>2</v>
      </c>
      <c r="BM83" s="7">
        <v>0</v>
      </c>
      <c r="BN83" s="7">
        <v>0</v>
      </c>
      <c r="BO83" s="7">
        <v>0</v>
      </c>
      <c r="BP83" s="7">
        <v>0</v>
      </c>
      <c r="BQ83" s="7" t="s">
        <v>158</v>
      </c>
      <c r="BR83" s="7">
        <v>50</v>
      </c>
      <c r="BS83" s="7">
        <v>0</v>
      </c>
      <c r="BT83" s="7">
        <v>0</v>
      </c>
      <c r="BU83" s="7">
        <v>0</v>
      </c>
      <c r="BV83" s="7">
        <v>0</v>
      </c>
      <c r="BW83">
        <v>34</v>
      </c>
      <c r="BX83">
        <f t="shared" si="5"/>
        <v>12.781954887218046</v>
      </c>
      <c r="BY83" s="9">
        <v>6</v>
      </c>
      <c r="BZ83" s="9">
        <v>0</v>
      </c>
      <c r="CA83" s="9">
        <v>27</v>
      </c>
      <c r="CB83">
        <v>1</v>
      </c>
      <c r="CC83">
        <v>38</v>
      </c>
      <c r="CD83">
        <f t="shared" si="3"/>
        <v>13.418079096045197</v>
      </c>
      <c r="CE83">
        <v>4</v>
      </c>
      <c r="CF83">
        <v>12.658227848101266</v>
      </c>
      <c r="CG83">
        <v>0</v>
      </c>
      <c r="CH83">
        <v>0</v>
      </c>
      <c r="CI83">
        <v>33</v>
      </c>
      <c r="CJ83">
        <v>13.371150729335495</v>
      </c>
      <c r="CK83">
        <v>1</v>
      </c>
      <c r="CL83">
        <v>25</v>
      </c>
      <c r="CM83">
        <v>0</v>
      </c>
      <c r="CN83">
        <f t="shared" si="4"/>
        <v>4.9767364572947743</v>
      </c>
      <c r="CO83">
        <v>0</v>
      </c>
      <c r="CP83">
        <v>0</v>
      </c>
      <c r="CQ83" t="s">
        <v>1149</v>
      </c>
      <c r="CR83">
        <v>2</v>
      </c>
      <c r="CS83" s="129">
        <v>11</v>
      </c>
      <c r="CT83" s="129">
        <v>175</v>
      </c>
      <c r="CU83" s="130">
        <v>186</v>
      </c>
      <c r="CV83" s="131">
        <v>15</v>
      </c>
      <c r="CW83" s="129">
        <v>174</v>
      </c>
      <c r="CX83" s="129">
        <v>0</v>
      </c>
      <c r="CY83" s="134">
        <v>189</v>
      </c>
      <c r="CZ83" s="136">
        <v>6</v>
      </c>
      <c r="DA83" s="129">
        <v>1</v>
      </c>
      <c r="DB83" s="129">
        <v>1</v>
      </c>
    </row>
    <row r="84" spans="1:106">
      <c r="A84" t="s">
        <v>885</v>
      </c>
      <c r="B84" s="1">
        <v>3725.28</v>
      </c>
      <c r="C84" s="1">
        <v>3385.8330000000001</v>
      </c>
      <c r="D84">
        <v>3519</v>
      </c>
      <c r="E84">
        <v>3883</v>
      </c>
      <c r="F84">
        <v>2318</v>
      </c>
      <c r="G84">
        <v>50</v>
      </c>
      <c r="H84">
        <v>48</v>
      </c>
      <c r="I84">
        <v>1467</v>
      </c>
      <c r="J84">
        <v>60.9</v>
      </c>
      <c r="K84">
        <v>4</v>
      </c>
      <c r="L84">
        <v>72.3</v>
      </c>
      <c r="M84">
        <v>3.1</v>
      </c>
      <c r="N84">
        <v>56</v>
      </c>
      <c r="O84">
        <v>0.7</v>
      </c>
      <c r="P84">
        <v>62.8</v>
      </c>
      <c r="Q84">
        <v>4.5999999999999996</v>
      </c>
      <c r="R84">
        <v>73.7</v>
      </c>
      <c r="S84">
        <v>3.9</v>
      </c>
      <c r="T84">
        <v>58.8</v>
      </c>
      <c r="U84">
        <v>6.2</v>
      </c>
      <c r="V84">
        <v>5381</v>
      </c>
      <c r="W84">
        <v>1285</v>
      </c>
      <c r="X84" s="8">
        <v>23.880319643189001</v>
      </c>
      <c r="Y84">
        <v>715</v>
      </c>
      <c r="Z84" s="8">
        <v>13.287493031035124</v>
      </c>
      <c r="AA84">
        <v>1513</v>
      </c>
      <c r="AB84" s="8">
        <v>28.117450288050549</v>
      </c>
      <c r="AC84">
        <v>863</v>
      </c>
      <c r="AD84" s="8">
        <v>16.03791116892771</v>
      </c>
      <c r="AE84">
        <v>166</v>
      </c>
      <c r="AF84" s="8">
        <v>3.0849284519606024</v>
      </c>
      <c r="AG84">
        <v>805</v>
      </c>
      <c r="AH84">
        <v>28.1</v>
      </c>
      <c r="AI84">
        <v>46.5</v>
      </c>
      <c r="AJ84">
        <v>21.4</v>
      </c>
      <c r="AK84">
        <v>4.0999999999999996</v>
      </c>
      <c r="AL84">
        <v>4689</v>
      </c>
      <c r="AM84">
        <v>32.200000000000003</v>
      </c>
      <c r="AN84">
        <v>11</v>
      </c>
      <c r="AO84">
        <v>26.7</v>
      </c>
      <c r="AP84">
        <v>12.8</v>
      </c>
      <c r="AQ84">
        <v>5</v>
      </c>
      <c r="AR84">
        <v>9.1</v>
      </c>
      <c r="AS84">
        <v>3.1</v>
      </c>
      <c r="AT84">
        <v>4140</v>
      </c>
      <c r="AU84">
        <v>39.200000000000003</v>
      </c>
      <c r="AV84">
        <v>34.9</v>
      </c>
      <c r="AW84">
        <v>13.3</v>
      </c>
      <c r="AX84">
        <v>18.8</v>
      </c>
      <c r="AY84" s="7">
        <v>1</v>
      </c>
      <c r="AZ84" s="7">
        <v>0</v>
      </c>
      <c r="BA84" s="7">
        <v>1</v>
      </c>
      <c r="BB84" s="7">
        <v>0</v>
      </c>
      <c r="BC84" s="7">
        <v>0</v>
      </c>
      <c r="BD84" s="7">
        <v>0</v>
      </c>
      <c r="BE84" s="7" t="s">
        <v>190</v>
      </c>
      <c r="BF84" s="7">
        <v>0</v>
      </c>
      <c r="BG84" s="7">
        <v>640</v>
      </c>
      <c r="BH84" s="7">
        <v>0</v>
      </c>
      <c r="BI84" s="7">
        <v>0</v>
      </c>
      <c r="BJ84" s="7">
        <v>0</v>
      </c>
      <c r="BK84" s="7">
        <v>1</v>
      </c>
      <c r="BL84" s="7">
        <v>0</v>
      </c>
      <c r="BM84" s="7">
        <v>1</v>
      </c>
      <c r="BN84" s="7">
        <v>0</v>
      </c>
      <c r="BO84" s="7">
        <v>0</v>
      </c>
      <c r="BP84" s="7">
        <v>0</v>
      </c>
      <c r="BQ84" s="7" t="s">
        <v>191</v>
      </c>
      <c r="BR84" s="7">
        <v>0</v>
      </c>
      <c r="BS84" s="7">
        <v>320</v>
      </c>
      <c r="BT84" s="7">
        <v>0</v>
      </c>
      <c r="BU84" s="7">
        <v>0</v>
      </c>
      <c r="BV84" s="7">
        <v>0</v>
      </c>
      <c r="BW84">
        <v>10</v>
      </c>
      <c r="BX84">
        <f t="shared" si="5"/>
        <v>2.841716396703609</v>
      </c>
      <c r="BY84" s="9">
        <v>5</v>
      </c>
      <c r="BZ84" s="9">
        <v>2</v>
      </c>
      <c r="CA84" s="9">
        <v>3</v>
      </c>
      <c r="CB84">
        <v>0</v>
      </c>
      <c r="CC84">
        <v>5</v>
      </c>
      <c r="CD84">
        <f t="shared" si="3"/>
        <v>1.287664177182591</v>
      </c>
      <c r="CE84">
        <v>2</v>
      </c>
      <c r="CF84">
        <v>0.86281276962899056</v>
      </c>
      <c r="CG84">
        <v>0</v>
      </c>
      <c r="CH84">
        <v>0</v>
      </c>
      <c r="CI84">
        <v>1</v>
      </c>
      <c r="CJ84">
        <v>0.68166325835037489</v>
      </c>
      <c r="CK84">
        <v>2</v>
      </c>
      <c r="CL84">
        <v>41.666666666666664</v>
      </c>
      <c r="CM84">
        <v>165.59248429587501</v>
      </c>
      <c r="CN84">
        <f t="shared" si="4"/>
        <v>-54.687097604944626</v>
      </c>
      <c r="CO84">
        <v>0</v>
      </c>
      <c r="CP84">
        <v>0</v>
      </c>
      <c r="CQ84" t="s">
        <v>1149</v>
      </c>
      <c r="CR84">
        <v>3</v>
      </c>
      <c r="CS84" s="129">
        <v>16</v>
      </c>
      <c r="CT84" s="129">
        <v>125</v>
      </c>
      <c r="CU84" s="130">
        <v>141</v>
      </c>
      <c r="CV84" s="131">
        <v>10</v>
      </c>
      <c r="CW84" s="129">
        <v>133</v>
      </c>
      <c r="CX84" s="129">
        <v>0</v>
      </c>
      <c r="CY84" s="134">
        <v>143</v>
      </c>
      <c r="CZ84" s="136">
        <v>7</v>
      </c>
      <c r="DA84" s="129">
        <v>0</v>
      </c>
      <c r="DB84" s="129">
        <v>0</v>
      </c>
    </row>
    <row r="85" spans="1:106">
      <c r="A85" t="s">
        <v>886</v>
      </c>
      <c r="B85" s="1">
        <v>60589.862000000001</v>
      </c>
      <c r="C85" s="1">
        <v>57981.200000000004</v>
      </c>
      <c r="D85">
        <v>57681</v>
      </c>
      <c r="E85">
        <v>62320</v>
      </c>
      <c r="F85">
        <v>31893</v>
      </c>
      <c r="G85">
        <v>8453</v>
      </c>
      <c r="H85">
        <v>4150</v>
      </c>
      <c r="I85">
        <v>17824</v>
      </c>
      <c r="J85">
        <v>59.8</v>
      </c>
      <c r="K85">
        <v>7.5</v>
      </c>
      <c r="L85">
        <v>70.900000000000006</v>
      </c>
      <c r="M85">
        <v>6.9</v>
      </c>
      <c r="N85">
        <v>64.7</v>
      </c>
      <c r="O85">
        <v>8.1</v>
      </c>
      <c r="P85">
        <v>61.8</v>
      </c>
      <c r="Q85">
        <v>6.9</v>
      </c>
      <c r="R85">
        <v>73</v>
      </c>
      <c r="S85">
        <v>6.1</v>
      </c>
      <c r="T85">
        <v>66.099999999999994</v>
      </c>
      <c r="U85">
        <v>6.6</v>
      </c>
      <c r="V85">
        <v>105398</v>
      </c>
      <c r="W85">
        <v>4703</v>
      </c>
      <c r="X85" s="8">
        <v>4.4621340063378812</v>
      </c>
      <c r="Y85">
        <v>7292</v>
      </c>
      <c r="Z85" s="8">
        <v>6.9185373536499739</v>
      </c>
      <c r="AA85">
        <v>25743</v>
      </c>
      <c r="AB85" s="8">
        <v>24.424562135903908</v>
      </c>
      <c r="AC85">
        <v>26992</v>
      </c>
      <c r="AD85" s="8">
        <v>25.60959410994516</v>
      </c>
      <c r="AE85">
        <v>10013</v>
      </c>
      <c r="AF85" s="8">
        <v>9.5001802690753152</v>
      </c>
      <c r="AG85">
        <v>12147</v>
      </c>
      <c r="AH85">
        <v>18.899999999999999</v>
      </c>
      <c r="AI85">
        <v>29.6</v>
      </c>
      <c r="AJ85">
        <v>41.3</v>
      </c>
      <c r="AK85">
        <v>10.3</v>
      </c>
      <c r="AL85">
        <v>96837</v>
      </c>
      <c r="AM85">
        <v>5.7</v>
      </c>
      <c r="AN85">
        <v>7.8</v>
      </c>
      <c r="AO85">
        <v>26.7</v>
      </c>
      <c r="AP85">
        <v>25</v>
      </c>
      <c r="AQ85">
        <v>9.5</v>
      </c>
      <c r="AR85">
        <v>17.100000000000001</v>
      </c>
      <c r="AS85">
        <v>8.1999999999999993</v>
      </c>
      <c r="AT85">
        <v>42678</v>
      </c>
      <c r="AU85">
        <v>22.4</v>
      </c>
      <c r="AV85">
        <v>15.5</v>
      </c>
      <c r="AW85">
        <v>14</v>
      </c>
      <c r="AX85">
        <v>13</v>
      </c>
      <c r="AY85" s="7">
        <v>5</v>
      </c>
      <c r="AZ85" s="7">
        <v>2</v>
      </c>
      <c r="BA85" s="7">
        <v>0</v>
      </c>
      <c r="BB85" s="7">
        <v>2</v>
      </c>
      <c r="BC85" s="7">
        <v>1</v>
      </c>
      <c r="BD85" s="7">
        <v>0</v>
      </c>
      <c r="BE85" s="7" t="s">
        <v>193</v>
      </c>
      <c r="BF85" s="7">
        <v>940</v>
      </c>
      <c r="BG85" s="7">
        <v>0</v>
      </c>
      <c r="BH85" s="7">
        <v>2090</v>
      </c>
      <c r="BI85" s="7">
        <v>2400</v>
      </c>
      <c r="BJ85" s="7">
        <v>0</v>
      </c>
      <c r="BK85" s="7">
        <v>5</v>
      </c>
      <c r="BL85" s="7">
        <v>2</v>
      </c>
      <c r="BM85" s="7">
        <v>0</v>
      </c>
      <c r="BN85" s="7">
        <v>2</v>
      </c>
      <c r="BO85" s="7">
        <v>1</v>
      </c>
      <c r="BP85" s="7">
        <v>0</v>
      </c>
      <c r="BQ85" s="7" t="s">
        <v>194</v>
      </c>
      <c r="BR85" s="7">
        <v>460</v>
      </c>
      <c r="BS85" s="7">
        <v>0</v>
      </c>
      <c r="BT85" s="7">
        <v>2090</v>
      </c>
      <c r="BU85" s="7">
        <v>2220</v>
      </c>
      <c r="BV85" s="7">
        <v>0</v>
      </c>
      <c r="BW85">
        <v>781</v>
      </c>
      <c r="BX85">
        <f t="shared" si="5"/>
        <v>13.539987170818813</v>
      </c>
      <c r="BY85" s="9">
        <v>375</v>
      </c>
      <c r="BZ85" s="9">
        <v>191</v>
      </c>
      <c r="CA85" s="9">
        <v>181</v>
      </c>
      <c r="CB85">
        <v>34</v>
      </c>
      <c r="CC85">
        <v>663</v>
      </c>
      <c r="CD85">
        <f t="shared" si="3"/>
        <v>10.638639281129652</v>
      </c>
      <c r="CE85">
        <v>310</v>
      </c>
      <c r="CF85">
        <v>9.7200012541937095</v>
      </c>
      <c r="CG85">
        <v>169</v>
      </c>
      <c r="CH85">
        <v>19.992901928309475</v>
      </c>
      <c r="CI85">
        <v>161</v>
      </c>
      <c r="CJ85">
        <v>9.0327648114901251</v>
      </c>
      <c r="CK85">
        <v>23</v>
      </c>
      <c r="CL85">
        <v>5.5421686746987948</v>
      </c>
      <c r="CM85">
        <v>0</v>
      </c>
      <c r="CN85">
        <f t="shared" si="4"/>
        <v>-21.427995854694046</v>
      </c>
      <c r="CO85">
        <v>0</v>
      </c>
      <c r="CP85">
        <v>0</v>
      </c>
      <c r="CQ85" t="s">
        <v>1149</v>
      </c>
      <c r="CR85">
        <v>2</v>
      </c>
      <c r="CS85" s="129">
        <v>52</v>
      </c>
      <c r="CT85" s="129">
        <v>1461</v>
      </c>
      <c r="CU85" s="130">
        <v>1513</v>
      </c>
      <c r="CV85" s="131">
        <v>76</v>
      </c>
      <c r="CW85" s="129">
        <v>28</v>
      </c>
      <c r="CX85" s="129">
        <v>1569</v>
      </c>
      <c r="CY85" s="134">
        <v>1673</v>
      </c>
      <c r="CZ85" s="136">
        <v>4</v>
      </c>
      <c r="DA85" s="129">
        <v>0</v>
      </c>
      <c r="DB85" s="129">
        <v>2</v>
      </c>
    </row>
    <row r="86" spans="1:106">
      <c r="A86" t="s">
        <v>887</v>
      </c>
      <c r="B86" s="1">
        <v>780.84300000000007</v>
      </c>
      <c r="C86" s="1">
        <v>818.75200000000007</v>
      </c>
      <c r="D86">
        <v>908</v>
      </c>
      <c r="E86">
        <v>854</v>
      </c>
      <c r="F86">
        <v>370</v>
      </c>
      <c r="G86">
        <v>61</v>
      </c>
      <c r="H86">
        <v>19</v>
      </c>
      <c r="I86">
        <v>404</v>
      </c>
      <c r="J86">
        <v>36.9</v>
      </c>
      <c r="K86">
        <v>2</v>
      </c>
      <c r="L86">
        <v>40.6</v>
      </c>
      <c r="M86">
        <v>1.8</v>
      </c>
      <c r="N86">
        <v>72.5</v>
      </c>
      <c r="O86">
        <v>0.8</v>
      </c>
      <c r="P86">
        <v>36.1</v>
      </c>
      <c r="Q86">
        <v>3.6</v>
      </c>
      <c r="R86">
        <v>38</v>
      </c>
      <c r="S86">
        <v>3.1</v>
      </c>
      <c r="T86">
        <v>53.3</v>
      </c>
      <c r="U86">
        <v>1.2</v>
      </c>
      <c r="V86">
        <v>1525</v>
      </c>
      <c r="W86">
        <v>236</v>
      </c>
      <c r="X86" s="8">
        <v>15.475409836065573</v>
      </c>
      <c r="Y86">
        <v>169</v>
      </c>
      <c r="Z86" s="8">
        <v>11.081967213114755</v>
      </c>
      <c r="AA86">
        <v>414</v>
      </c>
      <c r="AB86" s="8">
        <v>27.147540983606554</v>
      </c>
      <c r="AC86">
        <v>490</v>
      </c>
      <c r="AD86" s="8">
        <v>32.131147540983605</v>
      </c>
      <c r="AE86">
        <v>43</v>
      </c>
      <c r="AF86" s="8">
        <v>2.819672131147541</v>
      </c>
      <c r="AG86">
        <v>178</v>
      </c>
      <c r="AH86">
        <v>55.1</v>
      </c>
      <c r="AI86">
        <v>39.9</v>
      </c>
      <c r="AJ86">
        <v>2.8</v>
      </c>
      <c r="AK86">
        <v>2.2000000000000002</v>
      </c>
      <c r="AL86">
        <v>1529</v>
      </c>
      <c r="AM86">
        <v>6.7</v>
      </c>
      <c r="AN86">
        <v>18.100000000000001</v>
      </c>
      <c r="AO86">
        <v>25.2</v>
      </c>
      <c r="AP86">
        <v>37</v>
      </c>
      <c r="AQ86">
        <v>3.2</v>
      </c>
      <c r="AR86">
        <v>7.8</v>
      </c>
      <c r="AS86">
        <v>1.9</v>
      </c>
      <c r="AT86">
        <v>770</v>
      </c>
      <c r="AU86">
        <v>31.6</v>
      </c>
      <c r="AV86">
        <v>21.5</v>
      </c>
      <c r="AW86">
        <v>26.8</v>
      </c>
      <c r="AX86">
        <v>27.4</v>
      </c>
      <c r="AY86" s="7">
        <v>1</v>
      </c>
      <c r="AZ86" s="7">
        <v>0</v>
      </c>
      <c r="BA86" s="7">
        <v>0</v>
      </c>
      <c r="BB86" s="7">
        <v>0</v>
      </c>
      <c r="BC86" s="7">
        <v>0</v>
      </c>
      <c r="BD86" s="7">
        <v>1</v>
      </c>
      <c r="BE86" s="7" t="s">
        <v>111</v>
      </c>
      <c r="BF86" s="7">
        <v>0</v>
      </c>
      <c r="BG86" s="7">
        <v>0</v>
      </c>
      <c r="BH86" s="7">
        <v>0</v>
      </c>
      <c r="BI86" s="7">
        <v>0</v>
      </c>
      <c r="BJ86" s="7">
        <v>350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 t="s">
        <v>30</v>
      </c>
      <c r="BR86" s="7">
        <v>0</v>
      </c>
      <c r="BS86" s="7">
        <v>0</v>
      </c>
      <c r="BT86" s="7">
        <v>0</v>
      </c>
      <c r="BU86" s="7">
        <v>0</v>
      </c>
      <c r="BV86" s="7">
        <v>0</v>
      </c>
      <c r="BW86">
        <v>3</v>
      </c>
      <c r="BX86">
        <f t="shared" si="5"/>
        <v>3.303964757709251</v>
      </c>
      <c r="BY86" s="9">
        <v>1</v>
      </c>
      <c r="BZ86" s="9">
        <v>0</v>
      </c>
      <c r="CA86" s="9">
        <v>2</v>
      </c>
      <c r="CB86">
        <v>0</v>
      </c>
      <c r="CC86">
        <v>0</v>
      </c>
      <c r="CD86">
        <f t="shared" si="3"/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189.817811145734</v>
      </c>
      <c r="CN86">
        <f t="shared" si="4"/>
        <v>-100</v>
      </c>
      <c r="CO86">
        <v>0</v>
      </c>
      <c r="CP86">
        <v>0</v>
      </c>
      <c r="CQ86" t="s">
        <v>1149</v>
      </c>
      <c r="CR86">
        <v>3</v>
      </c>
      <c r="CS86" s="129">
        <v>2</v>
      </c>
      <c r="CT86" s="129">
        <v>38</v>
      </c>
      <c r="CU86" s="130">
        <v>40</v>
      </c>
      <c r="CV86" s="131">
        <v>3</v>
      </c>
      <c r="CW86" s="129">
        <v>0</v>
      </c>
      <c r="CX86" s="129">
        <v>43</v>
      </c>
      <c r="CY86" s="134">
        <v>46</v>
      </c>
      <c r="CZ86" s="136" t="s">
        <v>1429</v>
      </c>
      <c r="DA86" s="129">
        <v>0</v>
      </c>
      <c r="DB86" s="129">
        <v>0</v>
      </c>
    </row>
    <row r="87" spans="1:106">
      <c r="A87" t="s">
        <v>888</v>
      </c>
      <c r="B87" s="1">
        <v>3487.4840000000004</v>
      </c>
      <c r="C87" s="1">
        <v>3348.6600000000003</v>
      </c>
      <c r="D87">
        <v>3378</v>
      </c>
      <c r="E87">
        <v>3605</v>
      </c>
      <c r="F87">
        <v>2362</v>
      </c>
      <c r="G87">
        <v>11</v>
      </c>
      <c r="H87">
        <v>63</v>
      </c>
      <c r="I87">
        <v>1169</v>
      </c>
      <c r="J87">
        <v>53.2</v>
      </c>
      <c r="K87">
        <v>6.8</v>
      </c>
      <c r="L87">
        <v>75.2</v>
      </c>
      <c r="M87">
        <v>6.5</v>
      </c>
      <c r="N87">
        <v>70.5</v>
      </c>
      <c r="O87">
        <v>5.4</v>
      </c>
      <c r="P87">
        <v>58.1</v>
      </c>
      <c r="Q87">
        <v>2.5</v>
      </c>
      <c r="R87">
        <v>77.7</v>
      </c>
      <c r="S87">
        <v>2.8</v>
      </c>
      <c r="T87">
        <v>73.599999999999994</v>
      </c>
      <c r="U87">
        <v>1.8</v>
      </c>
      <c r="V87">
        <v>9894</v>
      </c>
      <c r="W87">
        <v>745</v>
      </c>
      <c r="X87" s="8">
        <v>7.5298160501313927</v>
      </c>
      <c r="Y87">
        <v>602</v>
      </c>
      <c r="Z87" s="8">
        <v>6.0844956539316755</v>
      </c>
      <c r="AA87">
        <v>2705</v>
      </c>
      <c r="AB87" s="8">
        <v>27.339801900141499</v>
      </c>
      <c r="AC87">
        <v>2298</v>
      </c>
      <c r="AD87" s="8">
        <v>23.226197695573074</v>
      </c>
      <c r="AE87">
        <v>882</v>
      </c>
      <c r="AF87" s="8">
        <v>8.9144936325045485</v>
      </c>
      <c r="AG87">
        <v>755</v>
      </c>
      <c r="AH87">
        <v>22.5</v>
      </c>
      <c r="AI87">
        <v>27.8</v>
      </c>
      <c r="AJ87">
        <v>35.9</v>
      </c>
      <c r="AK87">
        <v>13.8</v>
      </c>
      <c r="AL87">
        <v>9380</v>
      </c>
      <c r="AM87">
        <v>7.5</v>
      </c>
      <c r="AN87">
        <v>5.4</v>
      </c>
      <c r="AO87">
        <v>29.5</v>
      </c>
      <c r="AP87">
        <v>25.8</v>
      </c>
      <c r="AQ87">
        <v>6.9</v>
      </c>
      <c r="AR87">
        <v>16.3</v>
      </c>
      <c r="AS87">
        <v>8.6</v>
      </c>
      <c r="AT87">
        <v>3796</v>
      </c>
      <c r="AU87">
        <v>28.6</v>
      </c>
      <c r="AV87">
        <v>16.3</v>
      </c>
      <c r="AW87">
        <v>10.4</v>
      </c>
      <c r="AX87">
        <v>12.1</v>
      </c>
      <c r="AY87" s="7">
        <v>1</v>
      </c>
      <c r="AZ87" s="7">
        <v>0</v>
      </c>
      <c r="BA87" s="7">
        <v>0</v>
      </c>
      <c r="BB87" s="7">
        <v>1</v>
      </c>
      <c r="BC87" s="7">
        <v>0</v>
      </c>
      <c r="BD87" s="7">
        <v>0</v>
      </c>
      <c r="BE87" s="7" t="s">
        <v>197</v>
      </c>
      <c r="BF87" s="7">
        <v>0</v>
      </c>
      <c r="BG87" s="7">
        <v>0</v>
      </c>
      <c r="BH87" s="7">
        <v>620</v>
      </c>
      <c r="BI87" s="7">
        <v>0</v>
      </c>
      <c r="BJ87" s="7">
        <v>0</v>
      </c>
      <c r="BK87" s="7">
        <v>1</v>
      </c>
      <c r="BL87" s="7">
        <v>0</v>
      </c>
      <c r="BM87" s="7">
        <v>0</v>
      </c>
      <c r="BN87" s="7">
        <v>1</v>
      </c>
      <c r="BO87" s="7">
        <v>0</v>
      </c>
      <c r="BP87" s="7">
        <v>0</v>
      </c>
      <c r="BQ87" s="7" t="s">
        <v>33</v>
      </c>
      <c r="BR87" s="7">
        <v>0</v>
      </c>
      <c r="BS87" s="7">
        <v>0</v>
      </c>
      <c r="BT87" s="7">
        <v>1020</v>
      </c>
      <c r="BU87" s="7">
        <v>0</v>
      </c>
      <c r="BV87" s="7">
        <v>0</v>
      </c>
      <c r="BW87">
        <v>29</v>
      </c>
      <c r="BX87">
        <f t="shared" si="5"/>
        <v>8.5849615156897574</v>
      </c>
      <c r="BY87" s="9">
        <v>14</v>
      </c>
      <c r="BZ87" s="9">
        <v>0</v>
      </c>
      <c r="CA87" s="9">
        <v>14</v>
      </c>
      <c r="CB87">
        <v>1</v>
      </c>
      <c r="CC87">
        <v>26</v>
      </c>
      <c r="CD87">
        <f t="shared" si="3"/>
        <v>7.2122052704576971</v>
      </c>
      <c r="CE87">
        <v>17</v>
      </c>
      <c r="CF87">
        <v>7.1972904318374251</v>
      </c>
      <c r="CG87">
        <v>0</v>
      </c>
      <c r="CH87">
        <v>0</v>
      </c>
      <c r="CI87">
        <v>9</v>
      </c>
      <c r="CJ87">
        <v>7.6988879384088964</v>
      </c>
      <c r="CK87">
        <v>0</v>
      </c>
      <c r="CL87">
        <v>0</v>
      </c>
      <c r="CM87">
        <v>0</v>
      </c>
      <c r="CN87">
        <f t="shared" si="4"/>
        <v>-15.990243435841034</v>
      </c>
      <c r="CO87">
        <v>0</v>
      </c>
      <c r="CP87">
        <v>0</v>
      </c>
      <c r="CQ87" t="s">
        <v>1149</v>
      </c>
      <c r="CR87">
        <v>1</v>
      </c>
      <c r="CS87" s="129">
        <v>5</v>
      </c>
      <c r="CT87" s="129">
        <v>113</v>
      </c>
      <c r="CU87" s="130">
        <v>118</v>
      </c>
      <c r="CV87" s="131">
        <v>6</v>
      </c>
      <c r="CW87" s="129">
        <v>98</v>
      </c>
      <c r="CX87" s="129">
        <v>0</v>
      </c>
      <c r="CY87" s="134">
        <v>104</v>
      </c>
      <c r="CZ87" s="136">
        <v>6</v>
      </c>
      <c r="DA87" s="129">
        <v>0</v>
      </c>
      <c r="DB87" s="129">
        <v>1</v>
      </c>
    </row>
    <row r="88" spans="1:106">
      <c r="A88" t="s">
        <v>889</v>
      </c>
      <c r="B88" s="1">
        <v>156.97499999999999</v>
      </c>
      <c r="C88" s="1">
        <v>244.03200000000004</v>
      </c>
      <c r="D88">
        <v>213</v>
      </c>
      <c r="E88">
        <v>224</v>
      </c>
      <c r="F88">
        <v>130</v>
      </c>
      <c r="G88">
        <v>4</v>
      </c>
      <c r="H88">
        <v>3</v>
      </c>
      <c r="I88">
        <v>87</v>
      </c>
      <c r="J88">
        <v>56.8</v>
      </c>
      <c r="K88">
        <v>2.5</v>
      </c>
      <c r="L88">
        <v>74.7</v>
      </c>
      <c r="M88">
        <v>2.1</v>
      </c>
      <c r="N88">
        <v>48.9</v>
      </c>
      <c r="O88">
        <v>6.7</v>
      </c>
      <c r="P88">
        <v>62.1</v>
      </c>
      <c r="Q88">
        <v>0</v>
      </c>
      <c r="R88">
        <v>77.900000000000006</v>
      </c>
      <c r="S88">
        <v>0</v>
      </c>
      <c r="T88">
        <v>60.2</v>
      </c>
      <c r="U88">
        <v>0</v>
      </c>
      <c r="V88">
        <v>366</v>
      </c>
      <c r="W88">
        <v>30</v>
      </c>
      <c r="X88" s="8">
        <v>8.1967213114754092</v>
      </c>
      <c r="Y88">
        <v>39</v>
      </c>
      <c r="Z88" s="8">
        <v>10.655737704918032</v>
      </c>
      <c r="AA88">
        <v>101</v>
      </c>
      <c r="AB88" s="8">
        <v>27.595628415300546</v>
      </c>
      <c r="AC88">
        <v>100</v>
      </c>
      <c r="AD88" s="8">
        <v>27.322404371584703</v>
      </c>
      <c r="AE88">
        <v>7</v>
      </c>
      <c r="AF88" s="8">
        <v>1.9125683060109291</v>
      </c>
      <c r="AG88">
        <v>81</v>
      </c>
      <c r="AH88">
        <v>46.9</v>
      </c>
      <c r="AI88">
        <v>0</v>
      </c>
      <c r="AJ88">
        <v>48.1</v>
      </c>
      <c r="AK88">
        <v>4.9000000000000004</v>
      </c>
      <c r="AL88">
        <v>365</v>
      </c>
      <c r="AM88">
        <v>7.1</v>
      </c>
      <c r="AN88">
        <v>9</v>
      </c>
      <c r="AO88">
        <v>27.9</v>
      </c>
      <c r="AP88">
        <v>27.9</v>
      </c>
      <c r="AQ88">
        <v>10.7</v>
      </c>
      <c r="AR88">
        <v>12.9</v>
      </c>
      <c r="AS88">
        <v>4.4000000000000004</v>
      </c>
      <c r="AT88">
        <v>176</v>
      </c>
      <c r="AU88">
        <v>26.7</v>
      </c>
      <c r="AV88">
        <v>15</v>
      </c>
      <c r="AW88">
        <v>7.8</v>
      </c>
      <c r="AX88">
        <v>11.2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 t="s">
        <v>30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 t="s">
        <v>30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>
        <v>1</v>
      </c>
      <c r="BX88">
        <f t="shared" si="5"/>
        <v>4.694835680751174</v>
      </c>
      <c r="BY88" s="9">
        <v>1</v>
      </c>
      <c r="BZ88" s="9">
        <v>0</v>
      </c>
      <c r="CA88" s="9">
        <v>0</v>
      </c>
      <c r="CB88">
        <v>0</v>
      </c>
      <c r="CC88">
        <v>2</v>
      </c>
      <c r="CD88">
        <f t="shared" si="3"/>
        <v>8.9285714285714288</v>
      </c>
      <c r="CE88">
        <v>2</v>
      </c>
      <c r="CF88">
        <v>15.384615384615385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220.600652501762</v>
      </c>
      <c r="CN88">
        <f t="shared" si="4"/>
        <v>90.178571428571416</v>
      </c>
      <c r="CO88">
        <v>0</v>
      </c>
      <c r="CP88">
        <v>0</v>
      </c>
      <c r="CQ88" t="s">
        <v>1149</v>
      </c>
      <c r="CR88">
        <v>1</v>
      </c>
      <c r="CS88" s="129">
        <v>0</v>
      </c>
      <c r="CT88" s="129">
        <v>5</v>
      </c>
      <c r="CU88" s="130">
        <v>5</v>
      </c>
      <c r="CV88" s="131">
        <v>0</v>
      </c>
      <c r="CW88" s="129">
        <v>2</v>
      </c>
      <c r="CX88" s="129">
        <v>0</v>
      </c>
      <c r="CY88" s="134">
        <v>2</v>
      </c>
      <c r="CZ88" s="136">
        <v>7</v>
      </c>
      <c r="DA88" s="129">
        <v>0</v>
      </c>
      <c r="DB88" s="129">
        <v>0</v>
      </c>
    </row>
    <row r="89" spans="1:106">
      <c r="A89" t="s">
        <v>890</v>
      </c>
      <c r="B89" s="1">
        <v>1187.2120000000002</v>
      </c>
      <c r="C89" s="1">
        <v>1180.26</v>
      </c>
      <c r="D89">
        <v>1129</v>
      </c>
      <c r="E89">
        <v>1207</v>
      </c>
      <c r="F89">
        <v>636</v>
      </c>
      <c r="G89">
        <v>40</v>
      </c>
      <c r="H89">
        <v>11</v>
      </c>
      <c r="I89">
        <v>520</v>
      </c>
      <c r="J89">
        <v>48.6</v>
      </c>
      <c r="K89">
        <v>9.3000000000000007</v>
      </c>
      <c r="L89">
        <v>63.9</v>
      </c>
      <c r="M89">
        <v>9</v>
      </c>
      <c r="N89">
        <v>58.5</v>
      </c>
      <c r="O89">
        <v>10.7</v>
      </c>
      <c r="P89">
        <v>58.7</v>
      </c>
      <c r="Q89">
        <v>1.8</v>
      </c>
      <c r="R89">
        <v>75.400000000000006</v>
      </c>
      <c r="S89">
        <v>1.1000000000000001</v>
      </c>
      <c r="T89">
        <v>71.099999999999994</v>
      </c>
      <c r="U89">
        <v>0.6</v>
      </c>
      <c r="V89">
        <v>2733</v>
      </c>
      <c r="W89">
        <v>106</v>
      </c>
      <c r="X89" s="8">
        <v>3.8785217709476765</v>
      </c>
      <c r="Y89">
        <v>120</v>
      </c>
      <c r="Z89" s="8">
        <v>4.3907793633369927</v>
      </c>
      <c r="AA89">
        <v>1080</v>
      </c>
      <c r="AB89" s="8">
        <v>39.517014270032931</v>
      </c>
      <c r="AC89">
        <v>799</v>
      </c>
      <c r="AD89" s="8">
        <v>29.235272594218809</v>
      </c>
      <c r="AE89">
        <v>78</v>
      </c>
      <c r="AF89" s="8">
        <v>2.8540065861690453</v>
      </c>
      <c r="AG89">
        <v>139</v>
      </c>
      <c r="AH89">
        <v>41.7</v>
      </c>
      <c r="AI89">
        <v>28.8</v>
      </c>
      <c r="AJ89">
        <v>29.5</v>
      </c>
      <c r="AK89">
        <v>0</v>
      </c>
      <c r="AL89">
        <v>2637</v>
      </c>
      <c r="AM89">
        <v>8.9</v>
      </c>
      <c r="AN89">
        <v>5</v>
      </c>
      <c r="AO89">
        <v>34.9</v>
      </c>
      <c r="AP89">
        <v>24.2</v>
      </c>
      <c r="AQ89">
        <v>8.6</v>
      </c>
      <c r="AR89">
        <v>13.5</v>
      </c>
      <c r="AS89">
        <v>4.7</v>
      </c>
      <c r="AT89">
        <v>762</v>
      </c>
      <c r="AU89">
        <v>18</v>
      </c>
      <c r="AV89">
        <v>11.7</v>
      </c>
      <c r="AW89">
        <v>14.1</v>
      </c>
      <c r="AX89">
        <v>15.5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 t="s">
        <v>30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1</v>
      </c>
      <c r="BL89" s="7">
        <v>0</v>
      </c>
      <c r="BM89" s="7">
        <v>0</v>
      </c>
      <c r="BN89" s="7">
        <v>1</v>
      </c>
      <c r="BO89" s="7">
        <v>0</v>
      </c>
      <c r="BP89" s="7">
        <v>0</v>
      </c>
      <c r="BQ89" s="7" t="s">
        <v>33</v>
      </c>
      <c r="BR89" s="7">
        <v>0</v>
      </c>
      <c r="BS89" s="7">
        <v>0</v>
      </c>
      <c r="BT89" s="7">
        <v>1020</v>
      </c>
      <c r="BU89" s="7">
        <v>0</v>
      </c>
      <c r="BV89" s="7">
        <v>0</v>
      </c>
      <c r="BW89">
        <v>6</v>
      </c>
      <c r="BX89">
        <f t="shared" si="5"/>
        <v>5.3144375553587242</v>
      </c>
      <c r="BY89" s="9">
        <v>1</v>
      </c>
      <c r="BZ89" s="9">
        <v>1</v>
      </c>
      <c r="CA89" s="9">
        <v>4</v>
      </c>
      <c r="CB89">
        <v>0</v>
      </c>
      <c r="CC89">
        <v>6</v>
      </c>
      <c r="CD89">
        <f t="shared" si="3"/>
        <v>4.9710024855012431</v>
      </c>
      <c r="CE89">
        <v>3</v>
      </c>
      <c r="CF89">
        <v>4.7169811320754711</v>
      </c>
      <c r="CG89">
        <v>2</v>
      </c>
      <c r="CH89">
        <v>50</v>
      </c>
      <c r="CI89">
        <v>1</v>
      </c>
      <c r="CJ89">
        <v>1.9230769230769231</v>
      </c>
      <c r="CK89">
        <v>0</v>
      </c>
      <c r="CL89">
        <v>0</v>
      </c>
      <c r="CM89">
        <v>25.342441189983401</v>
      </c>
      <c r="CN89">
        <f t="shared" si="4"/>
        <v>-6.4623032311516022</v>
      </c>
      <c r="CO89">
        <v>0</v>
      </c>
      <c r="CP89">
        <v>0</v>
      </c>
      <c r="CQ89" t="s">
        <v>1149</v>
      </c>
      <c r="CR89">
        <v>2</v>
      </c>
      <c r="CS89" s="129">
        <v>5</v>
      </c>
      <c r="CT89" s="129">
        <v>35</v>
      </c>
      <c r="CU89" s="130">
        <v>40</v>
      </c>
      <c r="CV89" s="131">
        <v>0</v>
      </c>
      <c r="CW89" s="129">
        <v>27</v>
      </c>
      <c r="CX89" s="129">
        <v>0</v>
      </c>
      <c r="CY89" s="134">
        <v>27</v>
      </c>
      <c r="CZ89" s="136">
        <v>6</v>
      </c>
      <c r="DA89" s="129">
        <v>0</v>
      </c>
      <c r="DB89" s="129">
        <v>2</v>
      </c>
    </row>
    <row r="90" spans="1:106">
      <c r="A90" t="s">
        <v>891</v>
      </c>
      <c r="B90" s="1">
        <v>3567.75</v>
      </c>
      <c r="C90" s="1">
        <v>3520.7129999999997</v>
      </c>
      <c r="D90">
        <v>3505</v>
      </c>
      <c r="E90">
        <v>3464</v>
      </c>
      <c r="F90">
        <v>1184</v>
      </c>
      <c r="G90">
        <v>217</v>
      </c>
      <c r="H90">
        <v>52</v>
      </c>
      <c r="I90">
        <v>2011</v>
      </c>
      <c r="J90">
        <v>54.9</v>
      </c>
      <c r="K90">
        <v>6.5</v>
      </c>
      <c r="L90">
        <v>67.900000000000006</v>
      </c>
      <c r="M90">
        <v>6</v>
      </c>
      <c r="N90">
        <v>61.8</v>
      </c>
      <c r="O90">
        <v>7.2</v>
      </c>
      <c r="P90">
        <v>55.1</v>
      </c>
      <c r="Q90">
        <v>8.8000000000000007</v>
      </c>
      <c r="R90">
        <v>68</v>
      </c>
      <c r="S90">
        <v>8.1999999999999993</v>
      </c>
      <c r="T90">
        <v>63.5</v>
      </c>
      <c r="U90">
        <v>7.1</v>
      </c>
      <c r="V90">
        <v>6525</v>
      </c>
      <c r="W90">
        <v>1039</v>
      </c>
      <c r="X90" s="8">
        <v>15.92337164750958</v>
      </c>
      <c r="Y90">
        <v>695</v>
      </c>
      <c r="Z90" s="8">
        <v>10.651340996168582</v>
      </c>
      <c r="AA90">
        <v>2113</v>
      </c>
      <c r="AB90" s="8">
        <v>32.383141762452105</v>
      </c>
      <c r="AC90">
        <v>1478</v>
      </c>
      <c r="AD90" s="8">
        <v>22.651340996168582</v>
      </c>
      <c r="AE90">
        <v>253</v>
      </c>
      <c r="AF90" s="8">
        <v>3.877394636015326</v>
      </c>
      <c r="AG90">
        <v>790</v>
      </c>
      <c r="AH90">
        <v>32.299999999999997</v>
      </c>
      <c r="AI90">
        <v>49.2</v>
      </c>
      <c r="AJ90">
        <v>17.5</v>
      </c>
      <c r="AK90">
        <v>1</v>
      </c>
      <c r="AL90">
        <v>6384</v>
      </c>
      <c r="AM90">
        <v>16.399999999999999</v>
      </c>
      <c r="AN90">
        <v>13.5</v>
      </c>
      <c r="AO90">
        <v>37.700000000000003</v>
      </c>
      <c r="AP90">
        <v>17.600000000000001</v>
      </c>
      <c r="AQ90">
        <v>3</v>
      </c>
      <c r="AR90">
        <v>8.1999999999999993</v>
      </c>
      <c r="AS90">
        <v>3.7</v>
      </c>
      <c r="AT90">
        <v>3990</v>
      </c>
      <c r="AU90">
        <v>35.1</v>
      </c>
      <c r="AV90">
        <v>25.3</v>
      </c>
      <c r="AW90">
        <v>16.399999999999999</v>
      </c>
      <c r="AX90">
        <v>20.8</v>
      </c>
      <c r="AY90" s="7">
        <v>1</v>
      </c>
      <c r="AZ90" s="7">
        <v>1</v>
      </c>
      <c r="BA90" s="7">
        <v>0</v>
      </c>
      <c r="BB90" s="7">
        <v>0</v>
      </c>
      <c r="BC90" s="7">
        <v>0</v>
      </c>
      <c r="BD90" s="7">
        <v>0</v>
      </c>
      <c r="BE90" s="7" t="s">
        <v>201</v>
      </c>
      <c r="BF90" s="7">
        <v>430</v>
      </c>
      <c r="BG90" s="7">
        <v>0</v>
      </c>
      <c r="BH90" s="7">
        <v>0</v>
      </c>
      <c r="BI90" s="7">
        <v>0</v>
      </c>
      <c r="BJ90" s="7">
        <v>0</v>
      </c>
      <c r="BK90" s="7">
        <v>1</v>
      </c>
      <c r="BL90" s="7">
        <v>1</v>
      </c>
      <c r="BM90" s="7">
        <v>0</v>
      </c>
      <c r="BN90" s="7">
        <v>0</v>
      </c>
      <c r="BO90" s="7">
        <v>0</v>
      </c>
      <c r="BP90" s="7">
        <v>0</v>
      </c>
      <c r="BQ90" s="7" t="s">
        <v>202</v>
      </c>
      <c r="BR90" s="7">
        <v>350</v>
      </c>
      <c r="BS90" s="7">
        <v>0</v>
      </c>
      <c r="BT90" s="7">
        <v>0</v>
      </c>
      <c r="BU90" s="7">
        <v>0</v>
      </c>
      <c r="BV90" s="7">
        <v>0</v>
      </c>
      <c r="BW90">
        <v>32</v>
      </c>
      <c r="BX90">
        <f t="shared" si="5"/>
        <v>9.1298145506419406</v>
      </c>
      <c r="BY90" s="9">
        <v>12</v>
      </c>
      <c r="BZ90" s="9">
        <v>1</v>
      </c>
      <c r="CA90" s="9">
        <v>18</v>
      </c>
      <c r="CB90">
        <v>1</v>
      </c>
      <c r="CC90">
        <v>27</v>
      </c>
      <c r="CD90">
        <f t="shared" si="3"/>
        <v>7.7944572748267902</v>
      </c>
      <c r="CE90">
        <v>13</v>
      </c>
      <c r="CF90">
        <v>10.97972972972973</v>
      </c>
      <c r="CG90">
        <v>1</v>
      </c>
      <c r="CH90">
        <v>4.6082949308755756</v>
      </c>
      <c r="CI90">
        <v>13</v>
      </c>
      <c r="CJ90">
        <v>6.4644455494778716</v>
      </c>
      <c r="CK90">
        <v>0</v>
      </c>
      <c r="CL90">
        <v>0</v>
      </c>
      <c r="CM90">
        <v>0</v>
      </c>
      <c r="CN90">
        <f t="shared" si="4"/>
        <v>-14.626335161662817</v>
      </c>
      <c r="CO90">
        <v>0</v>
      </c>
      <c r="CP90">
        <v>0</v>
      </c>
      <c r="CQ90" t="s">
        <v>1149</v>
      </c>
      <c r="CR90">
        <v>2</v>
      </c>
      <c r="CS90" s="129">
        <v>8</v>
      </c>
      <c r="CT90" s="129">
        <v>181</v>
      </c>
      <c r="CU90" s="130">
        <v>189</v>
      </c>
      <c r="CV90" s="131">
        <v>16</v>
      </c>
      <c r="CW90" s="129">
        <v>138</v>
      </c>
      <c r="CX90" s="129">
        <v>0</v>
      </c>
      <c r="CY90" s="134">
        <v>154</v>
      </c>
      <c r="CZ90" s="136">
        <v>6</v>
      </c>
      <c r="DA90" s="129">
        <v>0</v>
      </c>
      <c r="DB90" s="129">
        <v>0</v>
      </c>
    </row>
    <row r="91" spans="1:106">
      <c r="A91" t="s">
        <v>892</v>
      </c>
      <c r="B91" s="1">
        <v>3862.8</v>
      </c>
      <c r="C91" s="1">
        <v>3586.0769999999998</v>
      </c>
      <c r="D91">
        <v>3801</v>
      </c>
      <c r="E91">
        <v>3792</v>
      </c>
      <c r="F91">
        <v>2268</v>
      </c>
      <c r="G91">
        <v>92</v>
      </c>
      <c r="H91">
        <v>99</v>
      </c>
      <c r="I91">
        <v>1333</v>
      </c>
      <c r="J91">
        <v>53.3</v>
      </c>
      <c r="K91">
        <v>5.4</v>
      </c>
      <c r="L91">
        <v>63.2</v>
      </c>
      <c r="M91">
        <v>5.3</v>
      </c>
      <c r="N91">
        <v>59.7</v>
      </c>
      <c r="O91">
        <v>4.7</v>
      </c>
      <c r="P91">
        <v>49.7</v>
      </c>
      <c r="Q91">
        <v>7.9</v>
      </c>
      <c r="R91">
        <v>60</v>
      </c>
      <c r="S91">
        <v>7.5</v>
      </c>
      <c r="T91">
        <v>63.1</v>
      </c>
      <c r="U91">
        <v>5.7</v>
      </c>
      <c r="V91">
        <v>7117</v>
      </c>
      <c r="W91">
        <v>443</v>
      </c>
      <c r="X91" s="8">
        <v>6.224532808767739</v>
      </c>
      <c r="Y91">
        <v>766</v>
      </c>
      <c r="Z91" s="8">
        <v>10.762961922158212</v>
      </c>
      <c r="AA91">
        <v>2351</v>
      </c>
      <c r="AB91" s="8">
        <v>33.03358156526626</v>
      </c>
      <c r="AC91">
        <v>1774</v>
      </c>
      <c r="AD91" s="8">
        <v>24.926232963327244</v>
      </c>
      <c r="AE91">
        <v>409</v>
      </c>
      <c r="AF91" s="8">
        <v>5.7468034284108471</v>
      </c>
      <c r="AG91">
        <v>760</v>
      </c>
      <c r="AH91">
        <v>21.7</v>
      </c>
      <c r="AI91">
        <v>45.5</v>
      </c>
      <c r="AJ91">
        <v>31.8</v>
      </c>
      <c r="AK91">
        <v>0.9</v>
      </c>
      <c r="AL91">
        <v>7280</v>
      </c>
      <c r="AM91">
        <v>7.5</v>
      </c>
      <c r="AN91">
        <v>12.2</v>
      </c>
      <c r="AO91">
        <v>31.8</v>
      </c>
      <c r="AP91">
        <v>26.8</v>
      </c>
      <c r="AQ91">
        <v>7.7</v>
      </c>
      <c r="AR91">
        <v>10.7</v>
      </c>
      <c r="AS91">
        <v>3.3</v>
      </c>
      <c r="AT91">
        <v>3506</v>
      </c>
      <c r="AU91">
        <v>28.9</v>
      </c>
      <c r="AV91">
        <v>20.9</v>
      </c>
      <c r="AW91">
        <v>13</v>
      </c>
      <c r="AX91">
        <v>15.4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 t="s">
        <v>30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 t="s">
        <v>30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>
        <v>10</v>
      </c>
      <c r="BX91">
        <f t="shared" si="5"/>
        <v>2.630886608787161</v>
      </c>
      <c r="BY91" s="9">
        <v>5</v>
      </c>
      <c r="BZ91" s="9">
        <v>0</v>
      </c>
      <c r="CA91" s="9">
        <v>5</v>
      </c>
      <c r="CB91">
        <v>0</v>
      </c>
      <c r="CC91">
        <v>10</v>
      </c>
      <c r="CD91">
        <f t="shared" si="3"/>
        <v>2.6371308016877637</v>
      </c>
      <c r="CE91">
        <v>7</v>
      </c>
      <c r="CF91">
        <v>3.0864197530864197</v>
      </c>
      <c r="CG91">
        <v>0</v>
      </c>
      <c r="CH91">
        <v>0</v>
      </c>
      <c r="CI91">
        <v>0</v>
      </c>
      <c r="CJ91">
        <v>0</v>
      </c>
      <c r="CK91">
        <v>3</v>
      </c>
      <c r="CL91">
        <v>30.303030303030305</v>
      </c>
      <c r="CM91">
        <v>133.63068355397701</v>
      </c>
      <c r="CN91">
        <f t="shared" si="4"/>
        <v>0.23734177215191019</v>
      </c>
      <c r="CO91">
        <v>0</v>
      </c>
      <c r="CP91">
        <v>0</v>
      </c>
      <c r="CQ91" t="s">
        <v>1149</v>
      </c>
      <c r="CR91">
        <v>2</v>
      </c>
      <c r="CS91" s="129">
        <v>8</v>
      </c>
      <c r="CT91" s="129">
        <v>130</v>
      </c>
      <c r="CU91" s="130">
        <v>138</v>
      </c>
      <c r="CV91" s="131">
        <v>24</v>
      </c>
      <c r="CW91" s="129">
        <v>187</v>
      </c>
      <c r="CX91" s="129">
        <v>0</v>
      </c>
      <c r="CY91" s="134">
        <v>211</v>
      </c>
      <c r="CZ91" s="136" t="s">
        <v>1429</v>
      </c>
      <c r="DA91" s="129">
        <v>0</v>
      </c>
      <c r="DB91" s="129">
        <v>1</v>
      </c>
    </row>
    <row r="92" spans="1:106">
      <c r="A92" t="s">
        <v>893</v>
      </c>
      <c r="B92" s="1">
        <v>22630.68</v>
      </c>
      <c r="C92" s="1">
        <v>22702.602999999999</v>
      </c>
      <c r="D92">
        <v>22353</v>
      </c>
      <c r="E92">
        <v>22613</v>
      </c>
      <c r="F92">
        <v>15518</v>
      </c>
      <c r="G92">
        <v>1413</v>
      </c>
      <c r="H92">
        <v>1440</v>
      </c>
      <c r="I92">
        <v>4242</v>
      </c>
      <c r="J92">
        <v>56.5</v>
      </c>
      <c r="K92">
        <v>7.8</v>
      </c>
      <c r="L92">
        <v>71.099999999999994</v>
      </c>
      <c r="M92">
        <v>7.1</v>
      </c>
      <c r="N92">
        <v>65.2</v>
      </c>
      <c r="O92">
        <v>7.1</v>
      </c>
      <c r="P92">
        <v>58.1</v>
      </c>
      <c r="Q92">
        <v>7.5</v>
      </c>
      <c r="R92">
        <v>72.5</v>
      </c>
      <c r="S92">
        <v>6.8</v>
      </c>
      <c r="T92">
        <v>67.099999999999994</v>
      </c>
      <c r="U92">
        <v>6.5</v>
      </c>
      <c r="V92">
        <v>43053</v>
      </c>
      <c r="W92">
        <v>1792</v>
      </c>
      <c r="X92" s="8">
        <v>4.162311569460897</v>
      </c>
      <c r="Y92">
        <v>3339</v>
      </c>
      <c r="Z92" s="8">
        <v>7.7555571040345619</v>
      </c>
      <c r="AA92">
        <v>13976</v>
      </c>
      <c r="AB92" s="8">
        <v>32.462313892179409</v>
      </c>
      <c r="AC92">
        <v>11242</v>
      </c>
      <c r="AD92" s="8">
        <v>26.11200148653985</v>
      </c>
      <c r="AE92">
        <v>2904</v>
      </c>
      <c r="AF92" s="8">
        <v>6.7451745522960067</v>
      </c>
      <c r="AG92">
        <v>5442</v>
      </c>
      <c r="AH92">
        <v>15.2</v>
      </c>
      <c r="AI92">
        <v>32</v>
      </c>
      <c r="AJ92">
        <v>49</v>
      </c>
      <c r="AK92">
        <v>3.8</v>
      </c>
      <c r="AL92">
        <v>41621</v>
      </c>
      <c r="AM92">
        <v>5.0999999999999996</v>
      </c>
      <c r="AN92">
        <v>9.5</v>
      </c>
      <c r="AO92">
        <v>33</v>
      </c>
      <c r="AP92">
        <v>25.2</v>
      </c>
      <c r="AQ92">
        <v>7.9</v>
      </c>
      <c r="AR92">
        <v>14</v>
      </c>
      <c r="AS92">
        <v>5.3</v>
      </c>
      <c r="AT92">
        <v>18759</v>
      </c>
      <c r="AU92">
        <v>25.8</v>
      </c>
      <c r="AV92">
        <v>17.3</v>
      </c>
      <c r="AW92">
        <v>15.2</v>
      </c>
      <c r="AX92">
        <v>14.9</v>
      </c>
      <c r="AY92" s="7">
        <v>2</v>
      </c>
      <c r="AZ92" s="7">
        <v>0</v>
      </c>
      <c r="BA92" s="7">
        <v>1</v>
      </c>
      <c r="BB92" s="7">
        <v>0</v>
      </c>
      <c r="BC92" s="7">
        <v>1</v>
      </c>
      <c r="BD92" s="7">
        <v>0</v>
      </c>
      <c r="BE92" s="7" t="s">
        <v>205</v>
      </c>
      <c r="BF92" s="7">
        <v>0</v>
      </c>
      <c r="BG92" s="7">
        <v>780</v>
      </c>
      <c r="BH92" s="7">
        <v>0</v>
      </c>
      <c r="BI92" s="7">
        <v>740</v>
      </c>
      <c r="BJ92" s="7">
        <v>0</v>
      </c>
      <c r="BK92" s="7">
        <v>1</v>
      </c>
      <c r="BL92" s="7">
        <v>0</v>
      </c>
      <c r="BM92" s="7">
        <v>1</v>
      </c>
      <c r="BN92" s="7">
        <v>0</v>
      </c>
      <c r="BO92" s="7">
        <v>0</v>
      </c>
      <c r="BP92" s="7">
        <v>0</v>
      </c>
      <c r="BQ92" s="7" t="s">
        <v>206</v>
      </c>
      <c r="BR92" s="7">
        <v>0</v>
      </c>
      <c r="BS92" s="7">
        <v>780</v>
      </c>
      <c r="BT92" s="7">
        <v>0</v>
      </c>
      <c r="BU92" s="7">
        <v>0</v>
      </c>
      <c r="BV92" s="7">
        <v>0</v>
      </c>
      <c r="BW92">
        <v>194</v>
      </c>
      <c r="BX92">
        <f t="shared" si="5"/>
        <v>8.6789245291459771</v>
      </c>
      <c r="BY92" s="9">
        <v>130</v>
      </c>
      <c r="BZ92" s="9">
        <v>27</v>
      </c>
      <c r="CA92" s="9">
        <v>20</v>
      </c>
      <c r="CB92">
        <v>17</v>
      </c>
      <c r="CC92">
        <v>158</v>
      </c>
      <c r="CD92">
        <f t="shared" si="3"/>
        <v>6.9871312961570782</v>
      </c>
      <c r="CE92">
        <v>114</v>
      </c>
      <c r="CF92">
        <v>7.346307513854879</v>
      </c>
      <c r="CG92">
        <v>22</v>
      </c>
      <c r="CH92">
        <v>15.56970983722576</v>
      </c>
      <c r="CI92">
        <v>20</v>
      </c>
      <c r="CJ92">
        <v>4.7147571900047147</v>
      </c>
      <c r="CK92">
        <v>2</v>
      </c>
      <c r="CL92">
        <v>1.3888888888888888</v>
      </c>
      <c r="CM92">
        <v>0</v>
      </c>
      <c r="CN92">
        <f t="shared" si="4"/>
        <v>-19.493120689175697</v>
      </c>
      <c r="CO92">
        <v>0</v>
      </c>
      <c r="CP92">
        <v>0</v>
      </c>
      <c r="CQ92" t="s">
        <v>1149</v>
      </c>
      <c r="CR92">
        <v>1</v>
      </c>
      <c r="CS92" s="129">
        <v>56</v>
      </c>
      <c r="CT92" s="129">
        <v>664</v>
      </c>
      <c r="CU92" s="130">
        <v>720</v>
      </c>
      <c r="CV92" s="131">
        <v>46</v>
      </c>
      <c r="CW92" s="129">
        <v>671</v>
      </c>
      <c r="CX92" s="129">
        <v>0</v>
      </c>
      <c r="CY92" s="134">
        <v>717</v>
      </c>
      <c r="CZ92" s="136">
        <v>2</v>
      </c>
      <c r="DA92" s="129">
        <v>0</v>
      </c>
      <c r="DB92" s="129">
        <v>2</v>
      </c>
    </row>
    <row r="93" spans="1:106">
      <c r="A93" t="s">
        <v>894</v>
      </c>
      <c r="B93" s="1">
        <v>24448.65</v>
      </c>
      <c r="C93" s="1">
        <v>23971.192000000003</v>
      </c>
      <c r="D93">
        <v>24281</v>
      </c>
      <c r="E93">
        <v>24932</v>
      </c>
      <c r="F93">
        <v>12573</v>
      </c>
      <c r="G93">
        <v>5457</v>
      </c>
      <c r="H93">
        <v>986</v>
      </c>
      <c r="I93">
        <v>5916</v>
      </c>
      <c r="J93">
        <v>58.3</v>
      </c>
      <c r="K93">
        <v>5.9</v>
      </c>
      <c r="L93">
        <v>71.099999999999994</v>
      </c>
      <c r="M93">
        <v>5.0999999999999996</v>
      </c>
      <c r="N93">
        <v>64</v>
      </c>
      <c r="O93">
        <v>5.9</v>
      </c>
      <c r="P93">
        <v>60.1</v>
      </c>
      <c r="Q93">
        <v>7.4</v>
      </c>
      <c r="R93">
        <v>72.5</v>
      </c>
      <c r="S93">
        <v>6.6</v>
      </c>
      <c r="T93">
        <v>65.3</v>
      </c>
      <c r="U93">
        <v>7</v>
      </c>
      <c r="V93">
        <v>41390</v>
      </c>
      <c r="W93">
        <v>2288</v>
      </c>
      <c r="X93" s="8">
        <v>5.5279052911331243</v>
      </c>
      <c r="Y93">
        <v>4084</v>
      </c>
      <c r="Z93" s="8">
        <v>9.8671176612708376</v>
      </c>
      <c r="AA93">
        <v>11451</v>
      </c>
      <c r="AB93" s="8">
        <v>27.666102923411451</v>
      </c>
      <c r="AC93">
        <v>11455</v>
      </c>
      <c r="AD93" s="8">
        <v>27.675767093500848</v>
      </c>
      <c r="AE93">
        <v>2321</v>
      </c>
      <c r="AF93" s="8">
        <v>5.6076346943706206</v>
      </c>
      <c r="AG93">
        <v>6054</v>
      </c>
      <c r="AH93">
        <v>20.8</v>
      </c>
      <c r="AI93">
        <v>32.799999999999997</v>
      </c>
      <c r="AJ93">
        <v>36.6</v>
      </c>
      <c r="AK93">
        <v>9.9</v>
      </c>
      <c r="AL93">
        <v>40183</v>
      </c>
      <c r="AM93">
        <v>6.2</v>
      </c>
      <c r="AN93">
        <v>11.2</v>
      </c>
      <c r="AO93">
        <v>29.3</v>
      </c>
      <c r="AP93">
        <v>26.7</v>
      </c>
      <c r="AQ93">
        <v>7.5</v>
      </c>
      <c r="AR93">
        <v>13.8</v>
      </c>
      <c r="AS93">
        <v>5.4</v>
      </c>
      <c r="AT93">
        <v>20779</v>
      </c>
      <c r="AU93">
        <v>28.3</v>
      </c>
      <c r="AV93">
        <v>18.5</v>
      </c>
      <c r="AW93">
        <v>17</v>
      </c>
      <c r="AX93">
        <v>20.5</v>
      </c>
      <c r="AY93" s="7">
        <v>1</v>
      </c>
      <c r="AZ93" s="7">
        <v>0</v>
      </c>
      <c r="BA93" s="7">
        <v>0</v>
      </c>
      <c r="BB93" s="7">
        <v>0</v>
      </c>
      <c r="BC93" s="7">
        <v>0</v>
      </c>
      <c r="BD93" s="7">
        <v>1</v>
      </c>
      <c r="BE93" s="7" t="s">
        <v>208</v>
      </c>
      <c r="BF93" s="7">
        <v>0</v>
      </c>
      <c r="BG93" s="7">
        <v>0</v>
      </c>
      <c r="BH93" s="7">
        <v>0</v>
      </c>
      <c r="BI93" s="7">
        <v>0</v>
      </c>
      <c r="BJ93" s="7">
        <v>3400</v>
      </c>
      <c r="BK93" s="7">
        <v>8</v>
      </c>
      <c r="BL93" s="7">
        <v>8</v>
      </c>
      <c r="BM93" s="7">
        <v>0</v>
      </c>
      <c r="BN93" s="7">
        <v>0</v>
      </c>
      <c r="BO93" s="7">
        <v>0</v>
      </c>
      <c r="BP93" s="7">
        <v>0</v>
      </c>
      <c r="BQ93" s="7" t="s">
        <v>209</v>
      </c>
      <c r="BR93" s="7">
        <v>3740</v>
      </c>
      <c r="BS93" s="7">
        <v>0</v>
      </c>
      <c r="BT93" s="7">
        <v>0</v>
      </c>
      <c r="BU93" s="7">
        <v>0</v>
      </c>
      <c r="BV93" s="7">
        <v>0</v>
      </c>
      <c r="BW93">
        <v>111</v>
      </c>
      <c r="BX93">
        <f t="shared" si="5"/>
        <v>4.5714756393888223</v>
      </c>
      <c r="BY93" s="9">
        <v>54</v>
      </c>
      <c r="BZ93" s="9">
        <v>35</v>
      </c>
      <c r="CA93" s="9">
        <v>19</v>
      </c>
      <c r="CB93">
        <v>3</v>
      </c>
      <c r="CC93">
        <v>89</v>
      </c>
      <c r="CD93">
        <f t="shared" si="3"/>
        <v>3.5697096101395798</v>
      </c>
      <c r="CE93">
        <v>39</v>
      </c>
      <c r="CF93">
        <v>3.1018849916487712</v>
      </c>
      <c r="CG93">
        <v>33</v>
      </c>
      <c r="CH93">
        <v>6.0472787245739417</v>
      </c>
      <c r="CI93">
        <v>7</v>
      </c>
      <c r="CJ93">
        <v>1.1832319134550371</v>
      </c>
      <c r="CK93">
        <v>10</v>
      </c>
      <c r="CL93">
        <v>10.141987829614605</v>
      </c>
      <c r="CM93">
        <v>0</v>
      </c>
      <c r="CN93">
        <f t="shared" si="4"/>
        <v>-21.91340626684762</v>
      </c>
      <c r="CO93">
        <v>0</v>
      </c>
      <c r="CP93">
        <v>0</v>
      </c>
      <c r="CQ93" t="s">
        <v>1149</v>
      </c>
      <c r="CR93">
        <v>2</v>
      </c>
      <c r="CS93" s="129">
        <v>38</v>
      </c>
      <c r="CT93" s="129">
        <v>837</v>
      </c>
      <c r="CU93" s="130">
        <v>875</v>
      </c>
      <c r="CV93" s="131">
        <v>94</v>
      </c>
      <c r="CW93" s="129">
        <v>969</v>
      </c>
      <c r="CX93" s="129">
        <v>0</v>
      </c>
      <c r="CY93" s="134">
        <v>1063</v>
      </c>
      <c r="CZ93" s="136">
        <v>3</v>
      </c>
      <c r="DA93" s="129">
        <v>0</v>
      </c>
      <c r="DB93" s="129">
        <v>2</v>
      </c>
    </row>
    <row r="94" spans="1:106">
      <c r="A94" t="s">
        <v>895</v>
      </c>
      <c r="B94" s="1">
        <v>3981.2639999999997</v>
      </c>
      <c r="C94" s="1">
        <v>4258.2389999999996</v>
      </c>
      <c r="D94">
        <v>4161</v>
      </c>
      <c r="E94">
        <v>4259</v>
      </c>
      <c r="F94">
        <v>2227</v>
      </c>
      <c r="G94">
        <v>648</v>
      </c>
      <c r="H94">
        <v>79</v>
      </c>
      <c r="I94">
        <v>1305</v>
      </c>
      <c r="J94">
        <v>46.1</v>
      </c>
      <c r="K94">
        <v>6.2</v>
      </c>
      <c r="L94">
        <v>56</v>
      </c>
      <c r="M94">
        <v>6.1</v>
      </c>
      <c r="N94">
        <v>59.5</v>
      </c>
      <c r="O94">
        <v>6.5</v>
      </c>
      <c r="P94">
        <v>48</v>
      </c>
      <c r="Q94">
        <v>6</v>
      </c>
      <c r="R94">
        <v>57.1</v>
      </c>
      <c r="S94">
        <v>5.8</v>
      </c>
      <c r="T94">
        <v>65.8</v>
      </c>
      <c r="U94">
        <v>5.8</v>
      </c>
      <c r="V94">
        <v>8295</v>
      </c>
      <c r="W94">
        <v>707</v>
      </c>
      <c r="X94" s="8">
        <v>8.5232067510548521</v>
      </c>
      <c r="Y94">
        <v>781</v>
      </c>
      <c r="Z94" s="8">
        <v>9.4153104279686559</v>
      </c>
      <c r="AA94">
        <v>2974</v>
      </c>
      <c r="AB94" s="8">
        <v>35.852923447860157</v>
      </c>
      <c r="AC94">
        <v>2238</v>
      </c>
      <c r="AD94" s="8">
        <v>26.980108499095838</v>
      </c>
      <c r="AE94">
        <v>297</v>
      </c>
      <c r="AF94" s="8">
        <v>3.5804701627486439</v>
      </c>
      <c r="AG94">
        <v>917</v>
      </c>
      <c r="AH94">
        <v>21.9</v>
      </c>
      <c r="AI94">
        <v>49</v>
      </c>
      <c r="AJ94">
        <v>29.1</v>
      </c>
      <c r="AK94">
        <v>0</v>
      </c>
      <c r="AL94">
        <v>8021</v>
      </c>
      <c r="AM94">
        <v>8.5</v>
      </c>
      <c r="AN94">
        <v>12.6</v>
      </c>
      <c r="AO94">
        <v>41.4</v>
      </c>
      <c r="AP94">
        <v>19.3</v>
      </c>
      <c r="AQ94">
        <v>5.9</v>
      </c>
      <c r="AR94">
        <v>8.1</v>
      </c>
      <c r="AS94">
        <v>4.0999999999999996</v>
      </c>
      <c r="AT94">
        <v>3857</v>
      </c>
      <c r="AU94">
        <v>28</v>
      </c>
      <c r="AV94">
        <v>22.1</v>
      </c>
      <c r="AW94">
        <v>17.8</v>
      </c>
      <c r="AX94">
        <v>19.7</v>
      </c>
      <c r="AY94" s="7">
        <v>1</v>
      </c>
      <c r="AZ94" s="7">
        <v>1</v>
      </c>
      <c r="BA94" s="7">
        <v>0</v>
      </c>
      <c r="BB94" s="7">
        <v>0</v>
      </c>
      <c r="BC94" s="7">
        <v>0</v>
      </c>
      <c r="BD94" s="7">
        <v>0</v>
      </c>
      <c r="BE94" s="7" t="s">
        <v>211</v>
      </c>
      <c r="BF94" s="7">
        <v>390</v>
      </c>
      <c r="BG94" s="7">
        <v>0</v>
      </c>
      <c r="BH94" s="7">
        <v>0</v>
      </c>
      <c r="BI94" s="7">
        <v>0</v>
      </c>
      <c r="BJ94" s="7">
        <v>0</v>
      </c>
      <c r="BK94" s="7">
        <v>1</v>
      </c>
      <c r="BL94" s="7">
        <v>1</v>
      </c>
      <c r="BM94" s="7">
        <v>0</v>
      </c>
      <c r="BN94" s="7">
        <v>0</v>
      </c>
      <c r="BO94" s="7">
        <v>0</v>
      </c>
      <c r="BP94" s="7">
        <v>0</v>
      </c>
      <c r="BQ94" s="7" t="s">
        <v>212</v>
      </c>
      <c r="BR94" s="7">
        <v>260</v>
      </c>
      <c r="BS94" s="7">
        <v>0</v>
      </c>
      <c r="BT94" s="7">
        <v>0</v>
      </c>
      <c r="BU94" s="7">
        <v>0</v>
      </c>
      <c r="BV94" s="7">
        <v>0</v>
      </c>
      <c r="BW94">
        <v>33</v>
      </c>
      <c r="BX94">
        <f t="shared" si="5"/>
        <v>7.9307858687815429</v>
      </c>
      <c r="BY94" s="9">
        <v>20</v>
      </c>
      <c r="BZ94" s="9">
        <v>9</v>
      </c>
      <c r="CA94" s="9">
        <v>4</v>
      </c>
      <c r="CB94">
        <v>0</v>
      </c>
      <c r="CC94">
        <v>45</v>
      </c>
      <c r="CD94">
        <f t="shared" si="3"/>
        <v>10.565860530640997</v>
      </c>
      <c r="CE94">
        <v>19</v>
      </c>
      <c r="CF94">
        <v>8.5316569375841951</v>
      </c>
      <c r="CG94">
        <v>14</v>
      </c>
      <c r="CH94">
        <v>21.604938271604937</v>
      </c>
      <c r="CI94">
        <v>10</v>
      </c>
      <c r="CJ94">
        <v>7.6628352490421454</v>
      </c>
      <c r="CK94">
        <v>2</v>
      </c>
      <c r="CL94">
        <v>25.316455696202532</v>
      </c>
      <c r="CM94">
        <v>51.124654855053997</v>
      </c>
      <c r="CN94">
        <f t="shared" si="4"/>
        <v>33.225895963627835</v>
      </c>
      <c r="CO94">
        <v>0</v>
      </c>
      <c r="CP94">
        <v>0</v>
      </c>
      <c r="CQ94" t="s">
        <v>1149</v>
      </c>
      <c r="CR94">
        <v>3</v>
      </c>
      <c r="CS94" s="129">
        <v>10</v>
      </c>
      <c r="CT94" s="129">
        <v>131</v>
      </c>
      <c r="CU94" s="130">
        <v>141</v>
      </c>
      <c r="CV94" s="131">
        <v>17</v>
      </c>
      <c r="CW94" s="129">
        <v>123</v>
      </c>
      <c r="CX94" s="129">
        <v>0</v>
      </c>
      <c r="CY94" s="134">
        <v>140</v>
      </c>
      <c r="CZ94" s="136">
        <v>5</v>
      </c>
      <c r="DA94" s="129">
        <v>0</v>
      </c>
      <c r="DB94" s="129">
        <v>0</v>
      </c>
    </row>
    <row r="95" spans="1:106">
      <c r="A95" t="s">
        <v>896</v>
      </c>
      <c r="B95" s="1">
        <v>28760.688000000002</v>
      </c>
      <c r="C95" s="1">
        <v>25113.447999999997</v>
      </c>
      <c r="D95">
        <v>26635</v>
      </c>
      <c r="E95">
        <v>30860</v>
      </c>
      <c r="F95">
        <v>14897</v>
      </c>
      <c r="G95">
        <v>1917</v>
      </c>
      <c r="H95">
        <v>1333</v>
      </c>
      <c r="I95">
        <v>12713</v>
      </c>
      <c r="J95">
        <v>60.6</v>
      </c>
      <c r="K95">
        <v>5.7</v>
      </c>
      <c r="L95">
        <v>73.599999999999994</v>
      </c>
      <c r="M95">
        <v>5.0999999999999996</v>
      </c>
      <c r="N95">
        <v>67.599999999999994</v>
      </c>
      <c r="O95">
        <v>4.5999999999999996</v>
      </c>
      <c r="P95">
        <v>62.2</v>
      </c>
      <c r="Q95">
        <v>6.3</v>
      </c>
      <c r="R95">
        <v>74.599999999999994</v>
      </c>
      <c r="S95">
        <v>5.4</v>
      </c>
      <c r="T95">
        <v>69.099999999999994</v>
      </c>
      <c r="U95">
        <v>5.8</v>
      </c>
      <c r="V95">
        <v>47915</v>
      </c>
      <c r="W95">
        <v>2609</v>
      </c>
      <c r="X95" s="8">
        <v>5.4450589585724716</v>
      </c>
      <c r="Y95">
        <v>3257</v>
      </c>
      <c r="Z95" s="8">
        <v>6.7974538244808524</v>
      </c>
      <c r="AA95">
        <v>14948</v>
      </c>
      <c r="AB95" s="8">
        <v>31.196911196911199</v>
      </c>
      <c r="AC95">
        <v>10730</v>
      </c>
      <c r="AD95" s="8">
        <v>22.393822393822393</v>
      </c>
      <c r="AE95">
        <v>4100</v>
      </c>
      <c r="AF95" s="8">
        <v>8.5568193676301778</v>
      </c>
      <c r="AG95">
        <v>5150</v>
      </c>
      <c r="AH95">
        <v>18</v>
      </c>
      <c r="AI95">
        <v>36.4</v>
      </c>
      <c r="AJ95">
        <v>41.3</v>
      </c>
      <c r="AK95">
        <v>4.3</v>
      </c>
      <c r="AL95">
        <v>40625</v>
      </c>
      <c r="AM95">
        <v>6.8</v>
      </c>
      <c r="AN95">
        <v>8.1999999999999993</v>
      </c>
      <c r="AO95">
        <v>30.1</v>
      </c>
      <c r="AP95">
        <v>24.9</v>
      </c>
      <c r="AQ95">
        <v>7.3</v>
      </c>
      <c r="AR95">
        <v>15.6</v>
      </c>
      <c r="AS95">
        <v>7</v>
      </c>
      <c r="AT95">
        <v>17383</v>
      </c>
      <c r="AU95">
        <v>20.3</v>
      </c>
      <c r="AV95">
        <v>14.4</v>
      </c>
      <c r="AW95">
        <v>10.3</v>
      </c>
      <c r="AX95">
        <v>11.4</v>
      </c>
      <c r="AY95" s="7">
        <v>2</v>
      </c>
      <c r="AZ95" s="7">
        <v>1</v>
      </c>
      <c r="BA95" s="7">
        <v>0</v>
      </c>
      <c r="BB95" s="7">
        <v>0</v>
      </c>
      <c r="BC95" s="7">
        <v>0</v>
      </c>
      <c r="BD95" s="7">
        <v>1</v>
      </c>
      <c r="BE95" s="7" t="s">
        <v>214</v>
      </c>
      <c r="BF95" s="7">
        <v>250</v>
      </c>
      <c r="BG95" s="7">
        <v>0</v>
      </c>
      <c r="BH95" s="7">
        <v>0</v>
      </c>
      <c r="BI95" s="7">
        <v>0</v>
      </c>
      <c r="BJ95" s="7">
        <v>880</v>
      </c>
      <c r="BK95" s="7">
        <v>1</v>
      </c>
      <c r="BL95" s="7">
        <v>1</v>
      </c>
      <c r="BM95" s="7">
        <v>0</v>
      </c>
      <c r="BN95" s="7">
        <v>0</v>
      </c>
      <c r="BO95" s="7">
        <v>0</v>
      </c>
      <c r="BP95" s="7">
        <v>0</v>
      </c>
      <c r="BQ95" s="7" t="s">
        <v>215</v>
      </c>
      <c r="BR95" s="7">
        <v>180</v>
      </c>
      <c r="BS95" s="7">
        <v>0</v>
      </c>
      <c r="BT95" s="7">
        <v>0</v>
      </c>
      <c r="BU95" s="7">
        <v>0</v>
      </c>
      <c r="BV95" s="7">
        <v>0</v>
      </c>
      <c r="BW95">
        <v>189</v>
      </c>
      <c r="BX95">
        <f t="shared" si="5"/>
        <v>7.0959264126149799</v>
      </c>
      <c r="BY95" s="9">
        <v>80</v>
      </c>
      <c r="BZ95" s="9">
        <v>17</v>
      </c>
      <c r="CA95" s="9">
        <v>83</v>
      </c>
      <c r="CB95">
        <v>9</v>
      </c>
      <c r="CC95">
        <v>168</v>
      </c>
      <c r="CD95">
        <f t="shared" si="3"/>
        <v>5.4439403758911213</v>
      </c>
      <c r="CE95">
        <v>72</v>
      </c>
      <c r="CF95">
        <v>4.8331878901792305</v>
      </c>
      <c r="CG95">
        <v>15</v>
      </c>
      <c r="CH95">
        <v>7.8247261345852896</v>
      </c>
      <c r="CI95">
        <v>76</v>
      </c>
      <c r="CJ95">
        <v>5.9781326201525999</v>
      </c>
      <c r="CK95">
        <v>5</v>
      </c>
      <c r="CL95">
        <v>3.7509377344336081</v>
      </c>
      <c r="CM95">
        <v>0</v>
      </c>
      <c r="CN95">
        <f t="shared" si="4"/>
        <v>-23.280766184201045</v>
      </c>
      <c r="CO95">
        <v>0</v>
      </c>
      <c r="CP95">
        <v>0</v>
      </c>
      <c r="CQ95" t="s">
        <v>1149</v>
      </c>
      <c r="CR95">
        <v>2</v>
      </c>
      <c r="CS95" s="129">
        <v>32</v>
      </c>
      <c r="CT95" s="129">
        <v>695</v>
      </c>
      <c r="CU95" s="130">
        <v>727</v>
      </c>
      <c r="CV95" s="131">
        <v>44</v>
      </c>
      <c r="CW95" s="129">
        <v>26</v>
      </c>
      <c r="CX95" s="129">
        <v>618</v>
      </c>
      <c r="CY95" s="134">
        <v>688</v>
      </c>
      <c r="CZ95" s="136">
        <v>6</v>
      </c>
      <c r="DA95" s="129">
        <v>0</v>
      </c>
      <c r="DB95" s="129">
        <v>2</v>
      </c>
    </row>
    <row r="96" spans="1:106">
      <c r="A96" t="s">
        <v>897</v>
      </c>
      <c r="B96" s="1">
        <v>6712.2970000000005</v>
      </c>
      <c r="C96" s="1">
        <v>6689.67</v>
      </c>
      <c r="D96">
        <v>6822</v>
      </c>
      <c r="E96">
        <v>6470</v>
      </c>
      <c r="F96">
        <v>1861</v>
      </c>
      <c r="G96">
        <v>262</v>
      </c>
      <c r="H96">
        <v>107</v>
      </c>
      <c r="I96">
        <v>4240</v>
      </c>
      <c r="J96">
        <v>53.6</v>
      </c>
      <c r="K96">
        <v>8.1</v>
      </c>
      <c r="L96">
        <v>64.3</v>
      </c>
      <c r="M96">
        <v>6.9</v>
      </c>
      <c r="N96">
        <v>60.6</v>
      </c>
      <c r="O96">
        <v>7</v>
      </c>
      <c r="P96">
        <v>52.8</v>
      </c>
      <c r="Q96">
        <v>5.7</v>
      </c>
      <c r="R96">
        <v>63.1</v>
      </c>
      <c r="S96">
        <v>5.3</v>
      </c>
      <c r="T96">
        <v>64.7</v>
      </c>
      <c r="U96">
        <v>6.3</v>
      </c>
      <c r="V96">
        <v>10264</v>
      </c>
      <c r="W96">
        <v>1695</v>
      </c>
      <c r="X96" s="8">
        <v>16.514029618082617</v>
      </c>
      <c r="Y96">
        <v>1035</v>
      </c>
      <c r="Z96" s="8">
        <v>10.083787996882307</v>
      </c>
      <c r="AA96">
        <v>3058</v>
      </c>
      <c r="AB96" s="8">
        <v>29.79345284489478</v>
      </c>
      <c r="AC96">
        <v>2276</v>
      </c>
      <c r="AD96" s="8">
        <v>22.174590802805923</v>
      </c>
      <c r="AE96">
        <v>531</v>
      </c>
      <c r="AF96" s="8">
        <v>5.1734216679657052</v>
      </c>
      <c r="AG96">
        <v>1690</v>
      </c>
      <c r="AH96">
        <v>21.5</v>
      </c>
      <c r="AI96">
        <v>42</v>
      </c>
      <c r="AJ96">
        <v>32.6</v>
      </c>
      <c r="AK96">
        <v>3.9</v>
      </c>
      <c r="AL96">
        <v>10464</v>
      </c>
      <c r="AM96">
        <v>15.4</v>
      </c>
      <c r="AN96">
        <v>14</v>
      </c>
      <c r="AO96">
        <v>28.2</v>
      </c>
      <c r="AP96">
        <v>20</v>
      </c>
      <c r="AQ96">
        <v>5.8</v>
      </c>
      <c r="AR96">
        <v>11.5</v>
      </c>
      <c r="AS96">
        <v>4.9000000000000004</v>
      </c>
      <c r="AT96">
        <v>5986</v>
      </c>
      <c r="AU96">
        <v>31</v>
      </c>
      <c r="AV96">
        <v>20.9</v>
      </c>
      <c r="AW96">
        <v>20.3</v>
      </c>
      <c r="AX96">
        <v>20.3</v>
      </c>
      <c r="AY96" s="7">
        <v>2</v>
      </c>
      <c r="AZ96" s="7">
        <v>1</v>
      </c>
      <c r="BA96" s="7">
        <v>0</v>
      </c>
      <c r="BB96" s="7">
        <v>0</v>
      </c>
      <c r="BC96" s="7">
        <v>0</v>
      </c>
      <c r="BD96" s="7">
        <v>1</v>
      </c>
      <c r="BE96" s="7" t="s">
        <v>217</v>
      </c>
      <c r="BF96" s="7">
        <v>210</v>
      </c>
      <c r="BG96" s="7">
        <v>0</v>
      </c>
      <c r="BH96" s="7">
        <v>0</v>
      </c>
      <c r="BI96" s="7">
        <v>0</v>
      </c>
      <c r="BJ96" s="7">
        <v>720</v>
      </c>
      <c r="BK96" s="7">
        <v>2</v>
      </c>
      <c r="BL96" s="7">
        <v>2</v>
      </c>
      <c r="BM96" s="7">
        <v>0</v>
      </c>
      <c r="BN96" s="7">
        <v>0</v>
      </c>
      <c r="BO96" s="7">
        <v>0</v>
      </c>
      <c r="BP96" s="7">
        <v>0</v>
      </c>
      <c r="BQ96" s="7" t="s">
        <v>43</v>
      </c>
      <c r="BR96" s="7">
        <v>330</v>
      </c>
      <c r="BS96" s="7">
        <v>0</v>
      </c>
      <c r="BT96" s="7">
        <v>0</v>
      </c>
      <c r="BU96" s="7">
        <v>0</v>
      </c>
      <c r="BV96" s="7">
        <v>0</v>
      </c>
      <c r="BW96">
        <v>34</v>
      </c>
      <c r="BX96">
        <f t="shared" si="5"/>
        <v>4.9838756962767521</v>
      </c>
      <c r="BY96" s="9">
        <v>9</v>
      </c>
      <c r="BZ96" s="9">
        <v>4</v>
      </c>
      <c r="CA96" s="9">
        <v>19</v>
      </c>
      <c r="CB96">
        <v>2</v>
      </c>
      <c r="CC96">
        <v>14</v>
      </c>
      <c r="CD96">
        <f t="shared" si="3"/>
        <v>2.1638330757341575</v>
      </c>
      <c r="CE96">
        <v>7</v>
      </c>
      <c r="CF96">
        <v>3.7614185921547558</v>
      </c>
      <c r="CG96">
        <v>0</v>
      </c>
      <c r="CH96">
        <v>0</v>
      </c>
      <c r="CI96">
        <v>5</v>
      </c>
      <c r="CJ96">
        <v>1.1792452830188678</v>
      </c>
      <c r="CK96">
        <v>2</v>
      </c>
      <c r="CL96">
        <v>18.691588785046729</v>
      </c>
      <c r="CM96">
        <v>240.431640245734</v>
      </c>
      <c r="CN96">
        <f t="shared" si="4"/>
        <v>-56.583325756886993</v>
      </c>
      <c r="CO96">
        <v>0</v>
      </c>
      <c r="CP96">
        <v>0</v>
      </c>
      <c r="CQ96" t="s">
        <v>1149</v>
      </c>
      <c r="CR96">
        <v>4</v>
      </c>
      <c r="CS96" s="129">
        <v>10</v>
      </c>
      <c r="CT96" s="129">
        <v>271</v>
      </c>
      <c r="CU96" s="130">
        <v>281</v>
      </c>
      <c r="CV96" s="131">
        <v>30</v>
      </c>
      <c r="CW96" s="129">
        <v>20</v>
      </c>
      <c r="CX96" s="129">
        <v>364</v>
      </c>
      <c r="CY96" s="134">
        <v>414</v>
      </c>
      <c r="CZ96" s="136" t="s">
        <v>1429</v>
      </c>
      <c r="DA96" s="129">
        <v>0</v>
      </c>
      <c r="DB96" s="129">
        <v>1</v>
      </c>
    </row>
    <row r="97" spans="1:106">
      <c r="A97" t="s">
        <v>898</v>
      </c>
      <c r="B97" s="1">
        <v>536.928</v>
      </c>
      <c r="C97" s="1">
        <v>573.77599999999995</v>
      </c>
      <c r="D97">
        <v>501</v>
      </c>
      <c r="E97">
        <v>516</v>
      </c>
      <c r="F97">
        <v>239</v>
      </c>
      <c r="G97">
        <v>36</v>
      </c>
      <c r="H97">
        <v>10</v>
      </c>
      <c r="I97">
        <v>231</v>
      </c>
      <c r="J97">
        <v>47.5</v>
      </c>
      <c r="K97">
        <v>11.5</v>
      </c>
      <c r="L97">
        <v>61.1</v>
      </c>
      <c r="M97">
        <v>13.5</v>
      </c>
      <c r="N97">
        <v>49</v>
      </c>
      <c r="O97">
        <v>14.3</v>
      </c>
      <c r="P97">
        <v>48.2</v>
      </c>
      <c r="Q97">
        <v>8</v>
      </c>
      <c r="R97">
        <v>67</v>
      </c>
      <c r="S97">
        <v>8.1999999999999993</v>
      </c>
      <c r="T97">
        <v>53.4</v>
      </c>
      <c r="U97">
        <v>9.8000000000000007</v>
      </c>
      <c r="V97">
        <v>1078</v>
      </c>
      <c r="W97">
        <v>154</v>
      </c>
      <c r="X97" s="8">
        <v>14.285714285714285</v>
      </c>
      <c r="Y97">
        <v>89</v>
      </c>
      <c r="Z97" s="8">
        <v>8.2560296846011134</v>
      </c>
      <c r="AA97">
        <v>321</v>
      </c>
      <c r="AB97" s="8">
        <v>29.777365491651203</v>
      </c>
      <c r="AC97">
        <v>307</v>
      </c>
      <c r="AD97" s="8">
        <v>28.47866419294991</v>
      </c>
      <c r="AE97">
        <v>50</v>
      </c>
      <c r="AF97" s="8">
        <v>4.6382189239332092</v>
      </c>
      <c r="AG97">
        <v>84</v>
      </c>
      <c r="AH97">
        <v>26.2</v>
      </c>
      <c r="AI97">
        <v>10.7</v>
      </c>
      <c r="AJ97">
        <v>61.9</v>
      </c>
      <c r="AK97">
        <v>1.2</v>
      </c>
      <c r="AL97">
        <v>1197</v>
      </c>
      <c r="AM97">
        <v>18</v>
      </c>
      <c r="AN97">
        <v>12.8</v>
      </c>
      <c r="AO97">
        <v>33.299999999999997</v>
      </c>
      <c r="AP97">
        <v>19</v>
      </c>
      <c r="AQ97">
        <v>2.9</v>
      </c>
      <c r="AR97">
        <v>12.3</v>
      </c>
      <c r="AS97">
        <v>1.7</v>
      </c>
      <c r="AT97">
        <v>675</v>
      </c>
      <c r="AU97">
        <v>40</v>
      </c>
      <c r="AV97">
        <v>28</v>
      </c>
      <c r="AW97">
        <v>25.5</v>
      </c>
      <c r="AX97">
        <v>24.1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 t="s">
        <v>30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 t="s">
        <v>30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>
        <v>4</v>
      </c>
      <c r="BX97">
        <f t="shared" si="5"/>
        <v>7.9840319361277441</v>
      </c>
      <c r="BY97" s="9">
        <v>2</v>
      </c>
      <c r="BZ97" s="9">
        <v>0</v>
      </c>
      <c r="CA97" s="9">
        <v>2</v>
      </c>
      <c r="CB97">
        <v>0</v>
      </c>
      <c r="CC97">
        <v>0</v>
      </c>
      <c r="CD97">
        <f t="shared" si="3"/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126.82679771228599</v>
      </c>
      <c r="CN97">
        <f t="shared" si="4"/>
        <v>-100</v>
      </c>
      <c r="CO97">
        <v>0</v>
      </c>
      <c r="CP97">
        <v>0</v>
      </c>
      <c r="CQ97" t="s">
        <v>1149</v>
      </c>
      <c r="CR97">
        <v>3</v>
      </c>
      <c r="CS97" s="129">
        <v>1</v>
      </c>
      <c r="CT97" s="129">
        <v>16</v>
      </c>
      <c r="CU97" s="130">
        <v>17</v>
      </c>
      <c r="CV97" s="131">
        <v>3</v>
      </c>
      <c r="CW97" s="129">
        <v>16</v>
      </c>
      <c r="CX97" s="129">
        <v>0</v>
      </c>
      <c r="CY97" s="134">
        <v>19</v>
      </c>
      <c r="CZ97" s="136" t="s">
        <v>1429</v>
      </c>
      <c r="DA97" s="129">
        <v>0</v>
      </c>
      <c r="DB97" s="129">
        <v>0</v>
      </c>
    </row>
    <row r="98" spans="1:106">
      <c r="A98" t="s">
        <v>899</v>
      </c>
      <c r="B98" s="1">
        <v>1191.732</v>
      </c>
      <c r="C98" s="1">
        <v>1310.364</v>
      </c>
      <c r="D98">
        <v>1245</v>
      </c>
      <c r="E98">
        <v>1240</v>
      </c>
      <c r="F98">
        <v>1003</v>
      </c>
      <c r="G98">
        <v>8</v>
      </c>
      <c r="H98">
        <v>22</v>
      </c>
      <c r="I98">
        <v>207</v>
      </c>
      <c r="J98">
        <v>48.3</v>
      </c>
      <c r="K98">
        <v>5.9</v>
      </c>
      <c r="L98">
        <v>67.3</v>
      </c>
      <c r="M98">
        <v>4.0999999999999996</v>
      </c>
      <c r="N98">
        <v>66.599999999999994</v>
      </c>
      <c r="O98">
        <v>5.3</v>
      </c>
      <c r="P98">
        <v>52.9</v>
      </c>
      <c r="Q98">
        <v>5.8</v>
      </c>
      <c r="R98">
        <v>71.3</v>
      </c>
      <c r="S98">
        <v>5.0999999999999996</v>
      </c>
      <c r="T98">
        <v>67.5</v>
      </c>
      <c r="U98">
        <v>1.4</v>
      </c>
      <c r="V98">
        <v>3085</v>
      </c>
      <c r="W98">
        <v>188</v>
      </c>
      <c r="X98" s="8">
        <v>6.0940032414910856</v>
      </c>
      <c r="Y98">
        <v>307</v>
      </c>
      <c r="Z98" s="8">
        <v>9.9513776337115072</v>
      </c>
      <c r="AA98">
        <v>1029</v>
      </c>
      <c r="AB98" s="8">
        <v>33.354943273905995</v>
      </c>
      <c r="AC98">
        <v>628</v>
      </c>
      <c r="AD98" s="8">
        <v>20.356564019448946</v>
      </c>
      <c r="AE98">
        <v>189</v>
      </c>
      <c r="AF98" s="8">
        <v>6.1264181523500811</v>
      </c>
      <c r="AG98">
        <v>278</v>
      </c>
      <c r="AH98">
        <v>26.3</v>
      </c>
      <c r="AI98">
        <v>29.5</v>
      </c>
      <c r="AJ98">
        <v>44.2</v>
      </c>
      <c r="AK98">
        <v>0</v>
      </c>
      <c r="AL98">
        <v>3183</v>
      </c>
      <c r="AM98">
        <v>5.2</v>
      </c>
      <c r="AN98">
        <v>13.6</v>
      </c>
      <c r="AO98">
        <v>29.2</v>
      </c>
      <c r="AP98">
        <v>21.4</v>
      </c>
      <c r="AQ98">
        <v>6.6</v>
      </c>
      <c r="AR98">
        <v>16.5</v>
      </c>
      <c r="AS98">
        <v>7.5</v>
      </c>
      <c r="AT98">
        <v>1200</v>
      </c>
      <c r="AU98">
        <v>27.6</v>
      </c>
      <c r="AV98">
        <v>10.7</v>
      </c>
      <c r="AW98">
        <v>15.4</v>
      </c>
      <c r="AX98">
        <v>16.2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 t="s">
        <v>30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 t="s">
        <v>30</v>
      </c>
      <c r="BR98" s="7">
        <v>0</v>
      </c>
      <c r="BS98" s="7">
        <v>0</v>
      </c>
      <c r="BT98" s="7">
        <v>0</v>
      </c>
      <c r="BU98" s="7">
        <v>0</v>
      </c>
      <c r="BV98" s="7">
        <v>0</v>
      </c>
      <c r="BW98">
        <v>10</v>
      </c>
      <c r="BX98">
        <f t="shared" si="5"/>
        <v>8.0321285140562235</v>
      </c>
      <c r="BY98" s="9">
        <v>9</v>
      </c>
      <c r="BZ98" s="9">
        <v>1</v>
      </c>
      <c r="CA98" s="9">
        <v>0</v>
      </c>
      <c r="CB98">
        <v>0</v>
      </c>
      <c r="CC98">
        <v>4</v>
      </c>
      <c r="CD98">
        <f t="shared" si="3"/>
        <v>3.225806451612903</v>
      </c>
      <c r="CE98">
        <v>3</v>
      </c>
      <c r="CF98">
        <v>2.9910269192422732</v>
      </c>
      <c r="CG98">
        <v>0</v>
      </c>
      <c r="CH98">
        <v>0</v>
      </c>
      <c r="CI98">
        <v>1</v>
      </c>
      <c r="CJ98">
        <v>4.8309178743961354</v>
      </c>
      <c r="CK98">
        <v>0</v>
      </c>
      <c r="CL98">
        <v>0</v>
      </c>
      <c r="CM98">
        <v>41.944115326041398</v>
      </c>
      <c r="CN98">
        <f t="shared" si="4"/>
        <v>-59.838709677419352</v>
      </c>
      <c r="CO98">
        <v>0</v>
      </c>
      <c r="CP98">
        <v>0</v>
      </c>
      <c r="CQ98" t="s">
        <v>1149</v>
      </c>
      <c r="CR98">
        <v>2</v>
      </c>
      <c r="CS98" s="129">
        <v>5</v>
      </c>
      <c r="CT98" s="129">
        <v>48</v>
      </c>
      <c r="CU98" s="130">
        <v>53</v>
      </c>
      <c r="CV98" s="131">
        <v>3</v>
      </c>
      <c r="CW98" s="129">
        <v>35</v>
      </c>
      <c r="CX98" s="129">
        <v>0</v>
      </c>
      <c r="CY98" s="134">
        <v>38</v>
      </c>
      <c r="CZ98" s="136">
        <v>5</v>
      </c>
      <c r="DA98" s="129">
        <v>0</v>
      </c>
      <c r="DB98" s="129">
        <v>0</v>
      </c>
    </row>
    <row r="99" spans="1:106">
      <c r="A99" t="s">
        <v>900</v>
      </c>
      <c r="B99" s="1">
        <v>1003.4640000000001</v>
      </c>
      <c r="C99" s="1">
        <v>1013.914</v>
      </c>
      <c r="D99">
        <v>1025</v>
      </c>
      <c r="E99">
        <v>1021</v>
      </c>
      <c r="F99">
        <v>437</v>
      </c>
      <c r="G99">
        <v>6</v>
      </c>
      <c r="H99">
        <v>15</v>
      </c>
      <c r="I99">
        <v>563</v>
      </c>
      <c r="J99">
        <v>63.8</v>
      </c>
      <c r="K99">
        <v>2.2999999999999998</v>
      </c>
      <c r="L99">
        <v>74</v>
      </c>
      <c r="M99">
        <v>2.8</v>
      </c>
      <c r="N99">
        <v>60.6</v>
      </c>
      <c r="O99">
        <v>2.1</v>
      </c>
      <c r="P99">
        <v>64.5</v>
      </c>
      <c r="Q99">
        <v>3.6</v>
      </c>
      <c r="R99">
        <v>79.900000000000006</v>
      </c>
      <c r="S99">
        <v>1.3</v>
      </c>
      <c r="T99">
        <v>66.5</v>
      </c>
      <c r="U99">
        <v>2.5</v>
      </c>
      <c r="V99">
        <v>1774</v>
      </c>
      <c r="W99">
        <v>271</v>
      </c>
      <c r="X99" s="8">
        <v>15.276211950394588</v>
      </c>
      <c r="Y99">
        <v>164</v>
      </c>
      <c r="Z99" s="8">
        <v>9.244644870349493</v>
      </c>
      <c r="AA99">
        <v>485</v>
      </c>
      <c r="AB99" s="8">
        <v>27.339346110484779</v>
      </c>
      <c r="AC99">
        <v>406</v>
      </c>
      <c r="AD99" s="8">
        <v>22.886133032694474</v>
      </c>
      <c r="AE99">
        <v>81</v>
      </c>
      <c r="AF99" s="8">
        <v>4.5659526493799323</v>
      </c>
      <c r="AG99">
        <v>232</v>
      </c>
      <c r="AH99">
        <v>38.4</v>
      </c>
      <c r="AI99">
        <v>17.2</v>
      </c>
      <c r="AJ99">
        <v>34.1</v>
      </c>
      <c r="AK99">
        <v>10.3</v>
      </c>
      <c r="AL99">
        <v>1717</v>
      </c>
      <c r="AM99">
        <v>12.1</v>
      </c>
      <c r="AN99">
        <v>11.1</v>
      </c>
      <c r="AO99">
        <v>30.6</v>
      </c>
      <c r="AP99">
        <v>18.899999999999999</v>
      </c>
      <c r="AQ99">
        <v>6.3</v>
      </c>
      <c r="AR99">
        <v>17.2</v>
      </c>
      <c r="AS99">
        <v>3.8</v>
      </c>
      <c r="AT99">
        <v>834</v>
      </c>
      <c r="AU99">
        <v>27.1</v>
      </c>
      <c r="AV99">
        <v>17.5</v>
      </c>
      <c r="AW99">
        <v>11.7</v>
      </c>
      <c r="AX99">
        <v>14.3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 t="s">
        <v>30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 t="s">
        <v>30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>
        <v>2</v>
      </c>
      <c r="BX99">
        <f t="shared" si="5"/>
        <v>1.9512195121951219</v>
      </c>
      <c r="BY99" s="9">
        <v>2</v>
      </c>
      <c r="BZ99" s="9">
        <v>0</v>
      </c>
      <c r="CA99" s="9">
        <v>0</v>
      </c>
      <c r="CB99">
        <v>0</v>
      </c>
      <c r="CC99">
        <v>2</v>
      </c>
      <c r="CD99">
        <f t="shared" si="3"/>
        <v>1.9588638589618022</v>
      </c>
      <c r="CE99">
        <v>2</v>
      </c>
      <c r="CF99">
        <v>4.5766590389016022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147.19686394156199</v>
      </c>
      <c r="CN99">
        <f t="shared" si="4"/>
        <v>0.39177277179236253</v>
      </c>
      <c r="CO99">
        <v>0</v>
      </c>
      <c r="CP99">
        <v>0</v>
      </c>
      <c r="CQ99" t="s">
        <v>1149</v>
      </c>
      <c r="CR99">
        <v>3</v>
      </c>
      <c r="CS99" s="129">
        <v>2</v>
      </c>
      <c r="CT99" s="129">
        <v>16</v>
      </c>
      <c r="CU99" s="130">
        <v>18</v>
      </c>
      <c r="CV99" s="131">
        <v>0</v>
      </c>
      <c r="CW99" s="129">
        <v>31</v>
      </c>
      <c r="CX99" s="129">
        <v>0</v>
      </c>
      <c r="CY99" s="134">
        <v>31</v>
      </c>
      <c r="CZ99" s="136" t="s">
        <v>1429</v>
      </c>
      <c r="DA99" s="129">
        <v>0</v>
      </c>
      <c r="DB99" s="129">
        <v>0</v>
      </c>
    </row>
    <row r="100" spans="1:106">
      <c r="A100" t="s">
        <v>901</v>
      </c>
      <c r="B100" s="1">
        <v>732.29199999999992</v>
      </c>
      <c r="C100" s="1">
        <v>732.84800000000007</v>
      </c>
      <c r="D100">
        <v>679</v>
      </c>
      <c r="E100">
        <v>576</v>
      </c>
      <c r="F100">
        <v>367</v>
      </c>
      <c r="G100">
        <v>26</v>
      </c>
      <c r="H100">
        <v>11</v>
      </c>
      <c r="I100">
        <v>172</v>
      </c>
      <c r="J100">
        <v>51.5</v>
      </c>
      <c r="K100">
        <v>5.9</v>
      </c>
      <c r="L100">
        <v>64.5</v>
      </c>
      <c r="M100">
        <v>6.5</v>
      </c>
      <c r="N100">
        <v>65.400000000000006</v>
      </c>
      <c r="O100">
        <v>2.9</v>
      </c>
      <c r="P100">
        <v>50.6</v>
      </c>
      <c r="Q100">
        <v>14.3</v>
      </c>
      <c r="R100">
        <v>68.3</v>
      </c>
      <c r="S100">
        <v>14.3</v>
      </c>
      <c r="T100">
        <v>64.599999999999994</v>
      </c>
      <c r="U100">
        <v>15.1</v>
      </c>
      <c r="V100">
        <v>1542</v>
      </c>
      <c r="W100">
        <v>91</v>
      </c>
      <c r="X100" s="8">
        <v>5.9014267185473406</v>
      </c>
      <c r="Y100">
        <v>170</v>
      </c>
      <c r="Z100" s="8">
        <v>11.024643320363165</v>
      </c>
      <c r="AA100">
        <v>491</v>
      </c>
      <c r="AB100" s="8">
        <v>31.841763942931255</v>
      </c>
      <c r="AC100">
        <v>407</v>
      </c>
      <c r="AD100" s="8">
        <v>26.394293125810638</v>
      </c>
      <c r="AE100">
        <v>74</v>
      </c>
      <c r="AF100" s="8">
        <v>4.7989623865110254</v>
      </c>
      <c r="AG100">
        <v>155</v>
      </c>
      <c r="AH100">
        <v>6.5</v>
      </c>
      <c r="AI100">
        <v>80</v>
      </c>
      <c r="AJ100">
        <v>13.5</v>
      </c>
      <c r="AK100">
        <v>0</v>
      </c>
      <c r="AL100">
        <v>1577</v>
      </c>
      <c r="AM100">
        <v>11.6</v>
      </c>
      <c r="AN100">
        <v>9.1999999999999993</v>
      </c>
      <c r="AO100">
        <v>38.1</v>
      </c>
      <c r="AP100">
        <v>23.4</v>
      </c>
      <c r="AQ100">
        <v>6.5</v>
      </c>
      <c r="AR100">
        <v>7.2</v>
      </c>
      <c r="AS100">
        <v>4</v>
      </c>
      <c r="AT100">
        <v>615</v>
      </c>
      <c r="AU100">
        <v>25.9</v>
      </c>
      <c r="AV100">
        <v>16.8</v>
      </c>
      <c r="AW100">
        <v>18</v>
      </c>
      <c r="AX100">
        <v>22.9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 t="s">
        <v>30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 t="s">
        <v>30</v>
      </c>
      <c r="BR100" s="7">
        <v>0</v>
      </c>
      <c r="BS100" s="7">
        <v>0</v>
      </c>
      <c r="BT100" s="7">
        <v>0</v>
      </c>
      <c r="BU100" s="7">
        <v>0</v>
      </c>
      <c r="BV100" s="7">
        <v>0</v>
      </c>
      <c r="BW100">
        <v>8</v>
      </c>
      <c r="BX100">
        <f t="shared" si="5"/>
        <v>11.782032400589101</v>
      </c>
      <c r="BY100" s="9">
        <v>7</v>
      </c>
      <c r="BZ100" s="9">
        <v>0</v>
      </c>
      <c r="CA100" s="9">
        <v>0</v>
      </c>
      <c r="CB100">
        <v>1</v>
      </c>
      <c r="CC100">
        <v>2</v>
      </c>
      <c r="CD100">
        <f t="shared" si="3"/>
        <v>3.4722222222222219</v>
      </c>
      <c r="CE100">
        <v>1</v>
      </c>
      <c r="CF100">
        <v>2.7247956403269753</v>
      </c>
      <c r="CG100">
        <v>0</v>
      </c>
      <c r="CH100">
        <v>0</v>
      </c>
      <c r="CI100">
        <v>1</v>
      </c>
      <c r="CJ100">
        <v>5.8139534883720927</v>
      </c>
      <c r="CK100">
        <v>0</v>
      </c>
      <c r="CL100">
        <v>0</v>
      </c>
      <c r="CM100">
        <v>46.617744051040098</v>
      </c>
      <c r="CN100">
        <f t="shared" si="4"/>
        <v>-70.5295138888889</v>
      </c>
      <c r="CO100">
        <v>0</v>
      </c>
      <c r="CP100">
        <v>0</v>
      </c>
      <c r="CQ100" t="s">
        <v>1149</v>
      </c>
      <c r="CR100">
        <v>3</v>
      </c>
      <c r="CS100" s="129">
        <v>2</v>
      </c>
      <c r="CT100" s="129">
        <v>24</v>
      </c>
      <c r="CU100" s="130">
        <v>26</v>
      </c>
      <c r="CV100" s="131">
        <v>3</v>
      </c>
      <c r="CW100" s="129">
        <v>31</v>
      </c>
      <c r="CX100" s="129">
        <v>0</v>
      </c>
      <c r="CY100" s="134">
        <v>34</v>
      </c>
      <c r="CZ100" s="136">
        <v>2</v>
      </c>
      <c r="DA100" s="129">
        <v>0</v>
      </c>
      <c r="DB100" s="129">
        <v>0</v>
      </c>
    </row>
    <row r="101" spans="1:106">
      <c r="A101" t="s">
        <v>902</v>
      </c>
      <c r="B101" s="1">
        <v>10294.35</v>
      </c>
      <c r="C101" s="1">
        <v>10252.710000000001</v>
      </c>
      <c r="D101">
        <v>10407</v>
      </c>
      <c r="E101">
        <v>10702</v>
      </c>
      <c r="F101">
        <v>9108</v>
      </c>
      <c r="G101">
        <v>705</v>
      </c>
      <c r="H101">
        <v>191</v>
      </c>
      <c r="I101">
        <v>698</v>
      </c>
      <c r="J101">
        <v>55.8</v>
      </c>
      <c r="K101">
        <v>5.5</v>
      </c>
      <c r="L101">
        <v>68.599999999999994</v>
      </c>
      <c r="M101">
        <v>4.9000000000000004</v>
      </c>
      <c r="N101">
        <v>59.2</v>
      </c>
      <c r="O101">
        <v>4.5</v>
      </c>
      <c r="P101">
        <v>57.7</v>
      </c>
      <c r="Q101">
        <v>6.1</v>
      </c>
      <c r="R101">
        <v>70.400000000000006</v>
      </c>
      <c r="S101">
        <v>5.8</v>
      </c>
      <c r="T101">
        <v>60.7</v>
      </c>
      <c r="U101">
        <v>6.4</v>
      </c>
      <c r="V101">
        <v>19270</v>
      </c>
      <c r="W101">
        <v>840</v>
      </c>
      <c r="X101" s="8">
        <v>4.3591074208614424</v>
      </c>
      <c r="Y101">
        <v>1815</v>
      </c>
      <c r="Z101" s="8">
        <v>9.4187856772184748</v>
      </c>
      <c r="AA101">
        <v>6927</v>
      </c>
      <c r="AB101" s="8">
        <v>35.947067981318106</v>
      </c>
      <c r="AC101">
        <v>4843</v>
      </c>
      <c r="AD101" s="8">
        <v>25.13233004670472</v>
      </c>
      <c r="AE101">
        <v>943</v>
      </c>
      <c r="AF101" s="8">
        <v>4.8936170212765955</v>
      </c>
      <c r="AG101">
        <v>2136</v>
      </c>
      <c r="AH101">
        <v>16</v>
      </c>
      <c r="AI101">
        <v>41.8</v>
      </c>
      <c r="AJ101">
        <v>38.9</v>
      </c>
      <c r="AK101">
        <v>3.3</v>
      </c>
      <c r="AL101">
        <v>18140</v>
      </c>
      <c r="AM101">
        <v>3.5</v>
      </c>
      <c r="AN101">
        <v>10.7</v>
      </c>
      <c r="AO101">
        <v>39.799999999999997</v>
      </c>
      <c r="AP101">
        <v>22.9</v>
      </c>
      <c r="AQ101">
        <v>6.8</v>
      </c>
      <c r="AR101">
        <v>13</v>
      </c>
      <c r="AS101">
        <v>3.3</v>
      </c>
      <c r="AT101">
        <v>8110</v>
      </c>
      <c r="AU101">
        <v>24.4</v>
      </c>
      <c r="AV101">
        <v>17.8</v>
      </c>
      <c r="AW101">
        <v>11.8</v>
      </c>
      <c r="AX101">
        <v>13</v>
      </c>
      <c r="AY101" s="7">
        <v>1</v>
      </c>
      <c r="AZ101" s="7">
        <v>1</v>
      </c>
      <c r="BA101" s="7">
        <v>0</v>
      </c>
      <c r="BB101" s="7">
        <v>0</v>
      </c>
      <c r="BC101" s="7">
        <v>0</v>
      </c>
      <c r="BD101" s="7">
        <v>0</v>
      </c>
      <c r="BE101" s="7" t="s">
        <v>188</v>
      </c>
      <c r="BF101" s="7">
        <v>100</v>
      </c>
      <c r="BG101" s="7">
        <v>0</v>
      </c>
      <c r="BH101" s="7">
        <v>0</v>
      </c>
      <c r="BI101" s="7">
        <v>0</v>
      </c>
      <c r="BJ101" s="7">
        <v>0</v>
      </c>
      <c r="BK101" s="7">
        <v>1</v>
      </c>
      <c r="BL101" s="7">
        <v>1</v>
      </c>
      <c r="BM101" s="7">
        <v>0</v>
      </c>
      <c r="BN101" s="7">
        <v>0</v>
      </c>
      <c r="BO101" s="7">
        <v>0</v>
      </c>
      <c r="BP101" s="7">
        <v>0</v>
      </c>
      <c r="BQ101" s="7" t="s">
        <v>49</v>
      </c>
      <c r="BR101" s="7">
        <v>160</v>
      </c>
      <c r="BS101" s="7">
        <v>0</v>
      </c>
      <c r="BT101" s="7">
        <v>0</v>
      </c>
      <c r="BU101" s="7">
        <v>0</v>
      </c>
      <c r="BV101" s="7">
        <v>0</v>
      </c>
      <c r="BW101">
        <v>52</v>
      </c>
      <c r="BX101">
        <f t="shared" si="5"/>
        <v>4.9966368790237334</v>
      </c>
      <c r="BY101" s="9">
        <v>40</v>
      </c>
      <c r="BZ101" s="9">
        <v>11</v>
      </c>
      <c r="CA101" s="9">
        <v>1</v>
      </c>
      <c r="CB101">
        <v>0</v>
      </c>
      <c r="CC101">
        <v>42</v>
      </c>
      <c r="CD101">
        <f t="shared" si="3"/>
        <v>3.9245000934404786</v>
      </c>
      <c r="CE101">
        <v>27</v>
      </c>
      <c r="CF101">
        <v>2.9644268774703555</v>
      </c>
      <c r="CG101">
        <v>13</v>
      </c>
      <c r="CH101">
        <v>18.439716312056735</v>
      </c>
      <c r="CI101">
        <v>2</v>
      </c>
      <c r="CJ101">
        <v>2.8653295128939829</v>
      </c>
      <c r="CK101">
        <v>0</v>
      </c>
      <c r="CL101">
        <v>0</v>
      </c>
      <c r="CM101">
        <v>57.424055385879498</v>
      </c>
      <c r="CN101">
        <f t="shared" si="4"/>
        <v>-21.457168322240257</v>
      </c>
      <c r="CO101">
        <v>0</v>
      </c>
      <c r="CP101">
        <v>0</v>
      </c>
      <c r="CQ101" t="s">
        <v>1149</v>
      </c>
      <c r="CR101">
        <v>3</v>
      </c>
      <c r="CS101" s="129">
        <v>22</v>
      </c>
      <c r="CT101" s="129">
        <v>304</v>
      </c>
      <c r="CU101" s="130">
        <v>326</v>
      </c>
      <c r="CV101" s="131">
        <v>26</v>
      </c>
      <c r="CW101" s="129">
        <v>318</v>
      </c>
      <c r="CX101" s="129">
        <v>0</v>
      </c>
      <c r="CY101" s="134">
        <v>344</v>
      </c>
      <c r="CZ101" s="136">
        <v>4</v>
      </c>
      <c r="DA101" s="129">
        <v>0</v>
      </c>
      <c r="DB101" s="129">
        <v>2</v>
      </c>
    </row>
    <row r="102" spans="1:106">
      <c r="A102" t="s">
        <v>903</v>
      </c>
      <c r="B102" s="1">
        <v>961249.76500000001</v>
      </c>
      <c r="C102" s="1">
        <v>887398.25699999998</v>
      </c>
      <c r="D102">
        <v>910505</v>
      </c>
      <c r="E102">
        <v>998433</v>
      </c>
      <c r="F102">
        <v>237482</v>
      </c>
      <c r="G102">
        <v>192040</v>
      </c>
      <c r="H102">
        <v>94434</v>
      </c>
      <c r="I102">
        <v>474477</v>
      </c>
      <c r="J102">
        <v>63.2</v>
      </c>
      <c r="K102">
        <v>7.5</v>
      </c>
      <c r="L102">
        <v>73</v>
      </c>
      <c r="M102">
        <v>6.9</v>
      </c>
      <c r="N102">
        <v>64</v>
      </c>
      <c r="O102">
        <v>7.6</v>
      </c>
      <c r="P102">
        <v>63.9</v>
      </c>
      <c r="Q102">
        <v>7.3</v>
      </c>
      <c r="R102">
        <v>73.099999999999994</v>
      </c>
      <c r="S102">
        <v>6.7</v>
      </c>
      <c r="T102">
        <v>64.2</v>
      </c>
      <c r="U102">
        <v>7.3</v>
      </c>
      <c r="V102">
        <v>1395254</v>
      </c>
      <c r="W102">
        <v>148236</v>
      </c>
      <c r="X102" s="8">
        <v>10.624302098399289</v>
      </c>
      <c r="Y102">
        <v>122673</v>
      </c>
      <c r="Z102" s="8">
        <v>8.7921625739829459</v>
      </c>
      <c r="AA102">
        <v>327598</v>
      </c>
      <c r="AB102" s="8">
        <v>23.479452486787352</v>
      </c>
      <c r="AC102">
        <v>304717</v>
      </c>
      <c r="AD102" s="8">
        <v>21.839536027131977</v>
      </c>
      <c r="AE102">
        <v>138280</v>
      </c>
      <c r="AF102" s="8">
        <v>9.9107402666467888</v>
      </c>
      <c r="AG102">
        <v>194366</v>
      </c>
      <c r="AH102">
        <v>20.6</v>
      </c>
      <c r="AI102">
        <v>31.3</v>
      </c>
      <c r="AJ102">
        <v>38.700000000000003</v>
      </c>
      <c r="AK102">
        <v>9.5</v>
      </c>
      <c r="AL102">
        <v>1245249</v>
      </c>
      <c r="AM102">
        <v>11.6</v>
      </c>
      <c r="AN102">
        <v>9.9</v>
      </c>
      <c r="AO102">
        <v>24.7</v>
      </c>
      <c r="AP102">
        <v>21.5</v>
      </c>
      <c r="AQ102">
        <v>5.9</v>
      </c>
      <c r="AR102">
        <v>17.8</v>
      </c>
      <c r="AS102">
        <v>8.6</v>
      </c>
      <c r="AT102">
        <v>850873</v>
      </c>
      <c r="AU102">
        <v>30.8</v>
      </c>
      <c r="AV102">
        <v>22.3</v>
      </c>
      <c r="AW102">
        <v>16.600000000000001</v>
      </c>
      <c r="AX102">
        <v>18.7</v>
      </c>
      <c r="AY102" s="7">
        <v>36</v>
      </c>
      <c r="AZ102" s="7">
        <v>6</v>
      </c>
      <c r="BA102" s="7">
        <v>12</v>
      </c>
      <c r="BB102" s="7">
        <v>3</v>
      </c>
      <c r="BC102" s="7">
        <v>4</v>
      </c>
      <c r="BD102" s="7">
        <v>11</v>
      </c>
      <c r="BE102" s="7" t="s">
        <v>224</v>
      </c>
      <c r="BF102" s="7">
        <v>2480</v>
      </c>
      <c r="BG102" s="7">
        <v>14320</v>
      </c>
      <c r="BH102" s="7">
        <v>2590</v>
      </c>
      <c r="BI102" s="7">
        <v>17850</v>
      </c>
      <c r="BJ102" s="7">
        <v>19940</v>
      </c>
      <c r="BK102" s="7">
        <v>48</v>
      </c>
      <c r="BL102" s="7">
        <v>24</v>
      </c>
      <c r="BM102" s="7">
        <v>10</v>
      </c>
      <c r="BN102" s="7">
        <v>3</v>
      </c>
      <c r="BO102" s="7">
        <v>4</v>
      </c>
      <c r="BP102" s="7">
        <v>7</v>
      </c>
      <c r="BQ102" s="7" t="s">
        <v>225</v>
      </c>
      <c r="BR102" s="7">
        <v>14270</v>
      </c>
      <c r="BS102" s="7">
        <v>32120</v>
      </c>
      <c r="BT102" s="7">
        <v>2500</v>
      </c>
      <c r="BU102" s="7">
        <v>18900</v>
      </c>
      <c r="BV102" s="7">
        <v>18780</v>
      </c>
      <c r="BW102" s="6">
        <v>18914</v>
      </c>
      <c r="BX102">
        <f t="shared" si="5"/>
        <v>20.773087462452157</v>
      </c>
      <c r="BY102" s="10">
        <v>3775</v>
      </c>
      <c r="BZ102" s="10">
        <v>6681</v>
      </c>
      <c r="CA102" s="10">
        <v>7171</v>
      </c>
      <c r="CB102">
        <v>1287</v>
      </c>
      <c r="CC102">
        <v>14311</v>
      </c>
      <c r="CD102">
        <f t="shared" si="3"/>
        <v>14.333460532654669</v>
      </c>
      <c r="CE102">
        <v>2501</v>
      </c>
      <c r="CF102">
        <v>10.53132447932896</v>
      </c>
      <c r="CG102">
        <v>5141</v>
      </c>
      <c r="CH102">
        <v>26.770464486565299</v>
      </c>
      <c r="CI102">
        <v>5707</v>
      </c>
      <c r="CJ102">
        <v>12.02798028144673</v>
      </c>
      <c r="CK102">
        <v>962</v>
      </c>
      <c r="CL102">
        <v>10.187008916280153</v>
      </c>
      <c r="CM102">
        <v>0</v>
      </c>
      <c r="CN102">
        <f t="shared" si="4"/>
        <v>-30.999854698716618</v>
      </c>
      <c r="CO102">
        <v>11</v>
      </c>
      <c r="CP102">
        <v>6</v>
      </c>
      <c r="CQ102" t="s">
        <v>1151</v>
      </c>
      <c r="CR102">
        <v>2</v>
      </c>
      <c r="CS102" s="129">
        <v>1385</v>
      </c>
      <c r="CT102" s="129">
        <v>24128</v>
      </c>
      <c r="CU102" s="130">
        <v>25513</v>
      </c>
      <c r="CV102" s="131">
        <v>2281</v>
      </c>
      <c r="CW102" s="129">
        <v>765</v>
      </c>
      <c r="CX102" s="129">
        <v>22606</v>
      </c>
      <c r="CY102" s="134">
        <v>25652</v>
      </c>
      <c r="CZ102" s="136">
        <v>4</v>
      </c>
      <c r="DA102" s="129">
        <v>0</v>
      </c>
      <c r="DB102" s="129">
        <v>2</v>
      </c>
    </row>
    <row r="103" spans="1:106">
      <c r="A103" t="s">
        <v>904</v>
      </c>
      <c r="B103" s="1">
        <v>12446.864</v>
      </c>
      <c r="C103" s="1">
        <v>12556.722</v>
      </c>
      <c r="D103">
        <v>12448</v>
      </c>
      <c r="E103">
        <v>12496</v>
      </c>
      <c r="F103">
        <v>7102</v>
      </c>
      <c r="G103">
        <v>2939</v>
      </c>
      <c r="H103">
        <v>308</v>
      </c>
      <c r="I103">
        <v>2147</v>
      </c>
      <c r="J103">
        <v>55.6</v>
      </c>
      <c r="K103">
        <v>7.7</v>
      </c>
      <c r="L103">
        <v>69</v>
      </c>
      <c r="M103">
        <v>7.4</v>
      </c>
      <c r="N103">
        <v>62.9</v>
      </c>
      <c r="O103">
        <v>7.4</v>
      </c>
      <c r="P103">
        <v>56.8</v>
      </c>
      <c r="Q103">
        <v>7.9</v>
      </c>
      <c r="R103">
        <v>68.2</v>
      </c>
      <c r="S103">
        <v>7.5</v>
      </c>
      <c r="T103">
        <v>62.4</v>
      </c>
      <c r="U103">
        <v>8</v>
      </c>
      <c r="V103">
        <v>22702</v>
      </c>
      <c r="W103">
        <v>1025</v>
      </c>
      <c r="X103" s="8">
        <v>4.5150207030217606</v>
      </c>
      <c r="Y103">
        <v>2138</v>
      </c>
      <c r="Z103" s="8">
        <v>9.4176724517663644</v>
      </c>
      <c r="AA103">
        <v>7223</v>
      </c>
      <c r="AB103" s="8">
        <v>31.816580037001145</v>
      </c>
      <c r="AC103">
        <v>5582</v>
      </c>
      <c r="AD103" s="8">
        <v>24.58814201391948</v>
      </c>
      <c r="AE103">
        <v>1343</v>
      </c>
      <c r="AF103" s="8">
        <v>5.9157783455202191</v>
      </c>
      <c r="AG103">
        <v>3047</v>
      </c>
      <c r="AH103">
        <v>14.6</v>
      </c>
      <c r="AI103">
        <v>26.8</v>
      </c>
      <c r="AJ103">
        <v>56.4</v>
      </c>
      <c r="AK103">
        <v>2.1</v>
      </c>
      <c r="AL103">
        <v>21831</v>
      </c>
      <c r="AM103">
        <v>4.0999999999999996</v>
      </c>
      <c r="AN103">
        <v>12.3</v>
      </c>
      <c r="AO103">
        <v>34.6</v>
      </c>
      <c r="AP103">
        <v>26.8</v>
      </c>
      <c r="AQ103">
        <v>5.8</v>
      </c>
      <c r="AR103">
        <v>10.6</v>
      </c>
      <c r="AS103">
        <v>5.7</v>
      </c>
      <c r="AT103">
        <v>9777</v>
      </c>
      <c r="AU103">
        <v>24.8</v>
      </c>
      <c r="AV103">
        <v>18.100000000000001</v>
      </c>
      <c r="AW103">
        <v>18.5</v>
      </c>
      <c r="AX103">
        <v>17.3</v>
      </c>
      <c r="AY103" s="7">
        <v>1</v>
      </c>
      <c r="AZ103" s="7">
        <v>1</v>
      </c>
      <c r="BA103" s="7">
        <v>0</v>
      </c>
      <c r="BB103" s="7">
        <v>0</v>
      </c>
      <c r="BC103" s="7">
        <v>0</v>
      </c>
      <c r="BD103" s="7">
        <v>0</v>
      </c>
      <c r="BE103" s="7" t="s">
        <v>153</v>
      </c>
      <c r="BF103" s="7">
        <v>30</v>
      </c>
      <c r="BG103" s="7">
        <v>0</v>
      </c>
      <c r="BH103" s="7">
        <v>0</v>
      </c>
      <c r="BI103" s="7">
        <v>0</v>
      </c>
      <c r="BJ103" s="7">
        <v>0</v>
      </c>
      <c r="BK103" s="7">
        <v>1</v>
      </c>
      <c r="BL103" s="7">
        <v>1</v>
      </c>
      <c r="BM103" s="7">
        <v>0</v>
      </c>
      <c r="BN103" s="7">
        <v>0</v>
      </c>
      <c r="BO103" s="7">
        <v>0</v>
      </c>
      <c r="BP103" s="7">
        <v>0</v>
      </c>
      <c r="BQ103" s="7" t="s">
        <v>100</v>
      </c>
      <c r="BR103" s="7">
        <v>20</v>
      </c>
      <c r="BS103" s="7">
        <v>0</v>
      </c>
      <c r="BT103" s="7">
        <v>0</v>
      </c>
      <c r="BU103" s="7">
        <v>0</v>
      </c>
      <c r="BV103" s="7">
        <v>0</v>
      </c>
      <c r="BW103">
        <v>21</v>
      </c>
      <c r="BX103">
        <f t="shared" si="5"/>
        <v>1.6870179948586117</v>
      </c>
      <c r="BY103" s="9">
        <v>7</v>
      </c>
      <c r="BZ103" s="9">
        <v>12</v>
      </c>
      <c r="CA103" s="9">
        <v>2</v>
      </c>
      <c r="CB103">
        <v>0</v>
      </c>
      <c r="CC103">
        <v>46</v>
      </c>
      <c r="CD103">
        <f t="shared" si="3"/>
        <v>3.6811779769526249</v>
      </c>
      <c r="CE103">
        <v>12</v>
      </c>
      <c r="CF103">
        <v>1.6896648831315122</v>
      </c>
      <c r="CG103">
        <v>26</v>
      </c>
      <c r="CH103">
        <v>8.8465464443688333</v>
      </c>
      <c r="CI103">
        <v>1</v>
      </c>
      <c r="CJ103">
        <v>0.4657661853749418</v>
      </c>
      <c r="CK103">
        <v>7</v>
      </c>
      <c r="CL103">
        <v>22.727272727272727</v>
      </c>
      <c r="CM103">
        <v>0</v>
      </c>
      <c r="CN103">
        <f t="shared" si="4"/>
        <v>118.20620693860133</v>
      </c>
      <c r="CO103">
        <v>0</v>
      </c>
      <c r="CP103">
        <v>0</v>
      </c>
      <c r="CQ103" t="s">
        <v>1149</v>
      </c>
      <c r="CR103">
        <v>2</v>
      </c>
      <c r="CS103" s="129">
        <v>28</v>
      </c>
      <c r="CT103" s="129">
        <v>366</v>
      </c>
      <c r="CU103" s="130">
        <v>394</v>
      </c>
      <c r="CV103" s="131">
        <v>39</v>
      </c>
      <c r="CW103" s="129">
        <v>431</v>
      </c>
      <c r="CX103" s="129">
        <v>0</v>
      </c>
      <c r="CY103" s="134">
        <v>470</v>
      </c>
      <c r="CZ103" s="136">
        <v>3</v>
      </c>
      <c r="DA103" s="129">
        <v>0</v>
      </c>
      <c r="DB103" s="129">
        <v>2</v>
      </c>
    </row>
    <row r="104" spans="1:106">
      <c r="A104" t="s">
        <v>905</v>
      </c>
      <c r="B104" s="1">
        <v>850.7</v>
      </c>
      <c r="C104" s="1">
        <v>782.30399999999997</v>
      </c>
      <c r="D104">
        <v>819</v>
      </c>
      <c r="E104">
        <v>847</v>
      </c>
      <c r="F104">
        <v>598</v>
      </c>
      <c r="G104">
        <v>3</v>
      </c>
      <c r="H104">
        <v>22</v>
      </c>
      <c r="I104">
        <v>224</v>
      </c>
      <c r="J104">
        <v>46</v>
      </c>
      <c r="K104">
        <v>2.1</v>
      </c>
      <c r="L104">
        <v>51.8</v>
      </c>
      <c r="M104">
        <v>1.7</v>
      </c>
      <c r="N104">
        <v>70.7</v>
      </c>
      <c r="O104">
        <v>1.8</v>
      </c>
      <c r="P104">
        <v>48.1</v>
      </c>
      <c r="Q104">
        <v>2.2000000000000002</v>
      </c>
      <c r="R104">
        <v>52.5</v>
      </c>
      <c r="S104">
        <v>1.3</v>
      </c>
      <c r="T104">
        <v>70.599999999999994</v>
      </c>
      <c r="U104">
        <v>1.3</v>
      </c>
      <c r="V104">
        <v>1623</v>
      </c>
      <c r="W104">
        <v>107</v>
      </c>
      <c r="X104" s="8">
        <v>6.5927295132470736</v>
      </c>
      <c r="Y104">
        <v>224</v>
      </c>
      <c r="Z104" s="8">
        <v>13.801601971657423</v>
      </c>
      <c r="AA104">
        <v>392</v>
      </c>
      <c r="AB104" s="8">
        <v>24.152803450400491</v>
      </c>
      <c r="AC104">
        <v>330</v>
      </c>
      <c r="AD104" s="8">
        <v>20.33271719038817</v>
      </c>
      <c r="AE104">
        <v>119</v>
      </c>
      <c r="AF104" s="8">
        <v>7.3321010474430075</v>
      </c>
      <c r="AG104">
        <v>95</v>
      </c>
      <c r="AH104">
        <v>18.899999999999999</v>
      </c>
      <c r="AI104">
        <v>27.4</v>
      </c>
      <c r="AJ104">
        <v>46.3</v>
      </c>
      <c r="AK104">
        <v>7.4</v>
      </c>
      <c r="AL104">
        <v>1557</v>
      </c>
      <c r="AM104">
        <v>2</v>
      </c>
      <c r="AN104">
        <v>7.8</v>
      </c>
      <c r="AO104">
        <v>36.200000000000003</v>
      </c>
      <c r="AP104">
        <v>23.6</v>
      </c>
      <c r="AQ104">
        <v>5.3</v>
      </c>
      <c r="AR104">
        <v>18</v>
      </c>
      <c r="AS104">
        <v>7.1</v>
      </c>
      <c r="AT104">
        <v>543</v>
      </c>
      <c r="AU104">
        <v>21.6</v>
      </c>
      <c r="AV104">
        <v>14.8</v>
      </c>
      <c r="AW104">
        <v>9.9</v>
      </c>
      <c r="AX104">
        <v>11.9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 t="s">
        <v>30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 t="s">
        <v>30</v>
      </c>
      <c r="BR104" s="7">
        <v>0</v>
      </c>
      <c r="BS104" s="7">
        <v>0</v>
      </c>
      <c r="BT104" s="7">
        <v>0</v>
      </c>
      <c r="BU104" s="7">
        <v>0</v>
      </c>
      <c r="BV104" s="7">
        <v>0</v>
      </c>
      <c r="BW104">
        <v>0</v>
      </c>
      <c r="BX104">
        <f t="shared" si="5"/>
        <v>0</v>
      </c>
      <c r="BY104" s="9">
        <v>0</v>
      </c>
      <c r="BZ104" s="9">
        <v>0</v>
      </c>
      <c r="CA104" s="9">
        <v>0</v>
      </c>
      <c r="CB104">
        <v>0</v>
      </c>
      <c r="CC104">
        <v>0</v>
      </c>
      <c r="CD104">
        <f t="shared" si="3"/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188.53438735963999</v>
      </c>
      <c r="CN104">
        <v>0</v>
      </c>
      <c r="CO104">
        <v>0</v>
      </c>
      <c r="CP104">
        <v>0</v>
      </c>
      <c r="CQ104" t="s">
        <v>1149</v>
      </c>
      <c r="CR104">
        <v>4</v>
      </c>
      <c r="CS104" s="129">
        <v>1</v>
      </c>
      <c r="CT104" s="129">
        <v>11</v>
      </c>
      <c r="CU104" s="130">
        <v>12</v>
      </c>
      <c r="CV104" s="131">
        <v>0</v>
      </c>
      <c r="CW104" s="129">
        <v>8</v>
      </c>
      <c r="CX104" s="129">
        <v>0</v>
      </c>
      <c r="CY104" s="134">
        <v>8</v>
      </c>
      <c r="CZ104" s="136" t="s">
        <v>1429</v>
      </c>
      <c r="DA104" s="129">
        <v>0</v>
      </c>
      <c r="DB104" s="129">
        <v>0</v>
      </c>
    </row>
    <row r="105" spans="1:106">
      <c r="A105" t="s">
        <v>906</v>
      </c>
      <c r="B105" s="1">
        <v>713.12399999999991</v>
      </c>
      <c r="C105" s="1">
        <v>880.93399999999997</v>
      </c>
      <c r="D105">
        <v>830</v>
      </c>
      <c r="E105">
        <v>795</v>
      </c>
      <c r="F105">
        <v>480</v>
      </c>
      <c r="G105">
        <v>26</v>
      </c>
      <c r="H105">
        <v>19</v>
      </c>
      <c r="I105">
        <v>270</v>
      </c>
      <c r="J105">
        <v>45.1</v>
      </c>
      <c r="K105">
        <v>6.9</v>
      </c>
      <c r="L105">
        <v>55.2</v>
      </c>
      <c r="M105">
        <v>6.4</v>
      </c>
      <c r="N105">
        <v>59.5</v>
      </c>
      <c r="O105">
        <v>7</v>
      </c>
      <c r="P105">
        <v>54.7</v>
      </c>
      <c r="Q105">
        <v>13</v>
      </c>
      <c r="R105">
        <v>72.3</v>
      </c>
      <c r="S105">
        <v>11</v>
      </c>
      <c r="T105">
        <v>57.8</v>
      </c>
      <c r="U105">
        <v>19.100000000000001</v>
      </c>
      <c r="V105">
        <v>2000</v>
      </c>
      <c r="W105">
        <v>209</v>
      </c>
      <c r="X105" s="8">
        <v>10.45</v>
      </c>
      <c r="Y105">
        <v>257</v>
      </c>
      <c r="Z105" s="8">
        <v>12.85</v>
      </c>
      <c r="AA105">
        <v>680</v>
      </c>
      <c r="AB105" s="8">
        <v>34</v>
      </c>
      <c r="AC105">
        <v>447</v>
      </c>
      <c r="AD105" s="8">
        <v>22.35</v>
      </c>
      <c r="AE105">
        <v>93</v>
      </c>
      <c r="AF105" s="8">
        <v>4.6500000000000004</v>
      </c>
      <c r="AG105">
        <v>127</v>
      </c>
      <c r="AH105">
        <v>3.9</v>
      </c>
      <c r="AI105">
        <v>44.9</v>
      </c>
      <c r="AJ105">
        <v>51.2</v>
      </c>
      <c r="AK105">
        <v>0</v>
      </c>
      <c r="AL105">
        <v>2106</v>
      </c>
      <c r="AM105">
        <v>9.1999999999999993</v>
      </c>
      <c r="AN105">
        <v>11.5</v>
      </c>
      <c r="AO105">
        <v>49.9</v>
      </c>
      <c r="AP105">
        <v>14.9</v>
      </c>
      <c r="AQ105">
        <v>2.6</v>
      </c>
      <c r="AR105">
        <v>8</v>
      </c>
      <c r="AS105">
        <v>3.9</v>
      </c>
      <c r="AT105">
        <v>766</v>
      </c>
      <c r="AU105">
        <v>27.7</v>
      </c>
      <c r="AV105">
        <v>16.899999999999999</v>
      </c>
      <c r="AW105">
        <v>22.3</v>
      </c>
      <c r="AX105">
        <v>25.5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 t="s">
        <v>30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 t="s">
        <v>30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>
        <v>4</v>
      </c>
      <c r="BX105">
        <f t="shared" si="5"/>
        <v>4.8192771084337354</v>
      </c>
      <c r="BY105" s="9">
        <v>1</v>
      </c>
      <c r="BZ105" s="9">
        <v>0</v>
      </c>
      <c r="CA105" s="9">
        <v>3</v>
      </c>
      <c r="CB105">
        <v>0</v>
      </c>
      <c r="CC105">
        <v>1</v>
      </c>
      <c r="CD105">
        <f t="shared" si="3"/>
        <v>1.2578616352201257</v>
      </c>
      <c r="CE105">
        <v>1</v>
      </c>
      <c r="CF105">
        <v>2.0833333333333335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89.681427485503207</v>
      </c>
      <c r="CN105">
        <f t="shared" si="4"/>
        <v>-73.899371069182394</v>
      </c>
      <c r="CO105">
        <v>0</v>
      </c>
      <c r="CP105">
        <v>0</v>
      </c>
      <c r="CQ105" t="s">
        <v>1149</v>
      </c>
      <c r="CR105">
        <v>2</v>
      </c>
      <c r="CS105" s="129">
        <v>1</v>
      </c>
      <c r="CT105" s="129">
        <v>36</v>
      </c>
      <c r="CU105" s="130">
        <v>37</v>
      </c>
      <c r="CV105" s="131">
        <v>2</v>
      </c>
      <c r="CW105" s="129">
        <v>26</v>
      </c>
      <c r="CX105" s="129">
        <v>0</v>
      </c>
      <c r="CY105" s="134">
        <v>28</v>
      </c>
      <c r="CZ105" s="136">
        <v>2</v>
      </c>
      <c r="DA105" s="129">
        <v>0</v>
      </c>
      <c r="DB105" s="129">
        <v>0</v>
      </c>
    </row>
    <row r="106" spans="1:106">
      <c r="A106" t="s">
        <v>907</v>
      </c>
      <c r="B106" s="1">
        <v>42342.45</v>
      </c>
      <c r="C106" s="1">
        <v>35723.159999999996</v>
      </c>
      <c r="D106">
        <v>37518</v>
      </c>
      <c r="E106">
        <v>46110</v>
      </c>
      <c r="F106">
        <v>24173</v>
      </c>
      <c r="G106">
        <v>1490</v>
      </c>
      <c r="H106">
        <v>1616</v>
      </c>
      <c r="I106">
        <v>18831</v>
      </c>
      <c r="J106">
        <v>62.4</v>
      </c>
      <c r="K106">
        <v>6.7</v>
      </c>
      <c r="L106">
        <v>73.900000000000006</v>
      </c>
      <c r="M106">
        <v>5.6</v>
      </c>
      <c r="N106">
        <v>68.900000000000006</v>
      </c>
      <c r="O106">
        <v>5.5</v>
      </c>
      <c r="P106">
        <v>62.3</v>
      </c>
      <c r="Q106">
        <v>6.5</v>
      </c>
      <c r="R106">
        <v>73.400000000000006</v>
      </c>
      <c r="S106">
        <v>5.4</v>
      </c>
      <c r="T106">
        <v>69.099999999999994</v>
      </c>
      <c r="U106">
        <v>5.5</v>
      </c>
      <c r="V106">
        <v>52349</v>
      </c>
      <c r="W106">
        <v>2637</v>
      </c>
      <c r="X106" s="8">
        <v>5.0373455080326268</v>
      </c>
      <c r="Y106">
        <v>3195</v>
      </c>
      <c r="Z106" s="8">
        <v>6.103268448298917</v>
      </c>
      <c r="AA106">
        <v>10870</v>
      </c>
      <c r="AB106" s="8">
        <v>20.764484517373781</v>
      </c>
      <c r="AC106">
        <v>12626</v>
      </c>
      <c r="AD106" s="8">
        <v>24.118894343731494</v>
      </c>
      <c r="AE106">
        <v>5744</v>
      </c>
      <c r="AF106" s="8">
        <v>10.972511413780587</v>
      </c>
      <c r="AG106">
        <v>13997</v>
      </c>
      <c r="AH106">
        <v>6.4</v>
      </c>
      <c r="AI106">
        <v>15.4</v>
      </c>
      <c r="AJ106">
        <v>71.7</v>
      </c>
      <c r="AK106">
        <v>6.6</v>
      </c>
      <c r="AL106">
        <v>42095</v>
      </c>
      <c r="AM106">
        <v>5.2</v>
      </c>
      <c r="AN106">
        <v>6.2</v>
      </c>
      <c r="AO106">
        <v>23</v>
      </c>
      <c r="AP106">
        <v>24</v>
      </c>
      <c r="AQ106">
        <v>6.2</v>
      </c>
      <c r="AR106">
        <v>24.2</v>
      </c>
      <c r="AS106">
        <v>11.2</v>
      </c>
      <c r="AT106">
        <v>23533</v>
      </c>
      <c r="AU106">
        <v>20.100000000000001</v>
      </c>
      <c r="AV106">
        <v>13.1</v>
      </c>
      <c r="AW106">
        <v>13.6</v>
      </c>
      <c r="AX106">
        <v>14.4</v>
      </c>
      <c r="AY106" s="7">
        <v>4</v>
      </c>
      <c r="AZ106" s="7">
        <v>2</v>
      </c>
      <c r="BA106" s="7">
        <v>0</v>
      </c>
      <c r="BB106" s="7">
        <v>0</v>
      </c>
      <c r="BC106" s="7">
        <v>0</v>
      </c>
      <c r="BD106" s="7">
        <v>2</v>
      </c>
      <c r="BE106" s="7" t="s">
        <v>230</v>
      </c>
      <c r="BF106" s="7">
        <v>400</v>
      </c>
      <c r="BG106" s="7">
        <v>0</v>
      </c>
      <c r="BH106" s="7">
        <v>0</v>
      </c>
      <c r="BI106" s="7">
        <v>0</v>
      </c>
      <c r="BJ106" s="7">
        <v>1630</v>
      </c>
      <c r="BK106" s="7">
        <v>3</v>
      </c>
      <c r="BL106" s="7">
        <v>2</v>
      </c>
      <c r="BM106" s="7">
        <v>0</v>
      </c>
      <c r="BN106" s="7">
        <v>0</v>
      </c>
      <c r="BO106" s="7">
        <v>0</v>
      </c>
      <c r="BP106" s="7">
        <v>1</v>
      </c>
      <c r="BQ106" s="7" t="s">
        <v>231</v>
      </c>
      <c r="BR106" s="7">
        <v>570</v>
      </c>
      <c r="BS106" s="7">
        <v>0</v>
      </c>
      <c r="BT106" s="7">
        <v>0</v>
      </c>
      <c r="BU106" s="7">
        <v>0</v>
      </c>
      <c r="BV106" s="7">
        <v>960</v>
      </c>
      <c r="BW106">
        <v>432</v>
      </c>
      <c r="BX106">
        <f t="shared" si="5"/>
        <v>11.514473052934591</v>
      </c>
      <c r="BY106" s="9">
        <v>222</v>
      </c>
      <c r="BZ106" s="9">
        <v>22</v>
      </c>
      <c r="CA106" s="9">
        <v>174</v>
      </c>
      <c r="CB106">
        <v>14</v>
      </c>
      <c r="CC106">
        <v>452</v>
      </c>
      <c r="CD106">
        <f t="shared" si="3"/>
        <v>9.8026458468878754</v>
      </c>
      <c r="CE106">
        <v>211</v>
      </c>
      <c r="CF106">
        <v>8.7287469490754148</v>
      </c>
      <c r="CG106">
        <v>25</v>
      </c>
      <c r="CH106">
        <v>16.778523489932887</v>
      </c>
      <c r="CI106">
        <v>194</v>
      </c>
      <c r="CJ106">
        <v>10.302161329722265</v>
      </c>
      <c r="CK106">
        <v>22</v>
      </c>
      <c r="CL106">
        <v>13.613861386138614</v>
      </c>
      <c r="CM106">
        <v>0</v>
      </c>
      <c r="CN106">
        <f t="shared" si="4"/>
        <v>-14.866743776958488</v>
      </c>
      <c r="CO106">
        <v>0</v>
      </c>
      <c r="CP106">
        <v>0</v>
      </c>
      <c r="CQ106" t="s">
        <v>1149</v>
      </c>
      <c r="CR106">
        <v>3</v>
      </c>
      <c r="CS106" s="129">
        <v>43</v>
      </c>
      <c r="CT106" s="129">
        <v>658</v>
      </c>
      <c r="CU106" s="130">
        <v>701</v>
      </c>
      <c r="CV106" s="131">
        <v>57</v>
      </c>
      <c r="CW106" s="129">
        <v>12</v>
      </c>
      <c r="CX106" s="129">
        <v>601</v>
      </c>
      <c r="CY106" s="134">
        <v>670</v>
      </c>
      <c r="CZ106" s="136">
        <v>5</v>
      </c>
      <c r="DA106" s="129">
        <v>0</v>
      </c>
      <c r="DB106" s="129">
        <v>2</v>
      </c>
    </row>
    <row r="107" spans="1:106">
      <c r="A107" t="s">
        <v>908</v>
      </c>
      <c r="B107" s="1">
        <v>745.46400000000006</v>
      </c>
      <c r="C107" s="1">
        <v>620.43600000000004</v>
      </c>
      <c r="D107">
        <v>675</v>
      </c>
      <c r="E107">
        <v>741</v>
      </c>
      <c r="F107">
        <v>444</v>
      </c>
      <c r="G107">
        <v>1</v>
      </c>
      <c r="H107">
        <v>14</v>
      </c>
      <c r="I107">
        <v>282</v>
      </c>
      <c r="J107">
        <v>61.6</v>
      </c>
      <c r="K107">
        <v>3.7</v>
      </c>
      <c r="L107">
        <v>74</v>
      </c>
      <c r="M107">
        <v>2.7</v>
      </c>
      <c r="N107">
        <v>61.6</v>
      </c>
      <c r="O107">
        <v>0.9</v>
      </c>
      <c r="P107">
        <v>69.2</v>
      </c>
      <c r="Q107">
        <v>1.3</v>
      </c>
      <c r="R107">
        <v>81.900000000000006</v>
      </c>
      <c r="S107">
        <v>1.5</v>
      </c>
      <c r="T107">
        <v>70.8</v>
      </c>
      <c r="U107">
        <v>2.2000000000000002</v>
      </c>
      <c r="V107">
        <v>1275</v>
      </c>
      <c r="W107">
        <v>75</v>
      </c>
      <c r="X107" s="8">
        <v>5.8823529411764701</v>
      </c>
      <c r="Y107">
        <v>117</v>
      </c>
      <c r="Z107" s="8">
        <v>9.1764705882352935</v>
      </c>
      <c r="AA107">
        <v>326</v>
      </c>
      <c r="AB107" s="8">
        <v>25.56862745098039</v>
      </c>
      <c r="AC107">
        <v>355</v>
      </c>
      <c r="AD107" s="8">
        <v>27.843137254901961</v>
      </c>
      <c r="AE107">
        <v>73</v>
      </c>
      <c r="AF107" s="8">
        <v>5.7254901960784315</v>
      </c>
      <c r="AG107">
        <v>144</v>
      </c>
      <c r="AH107">
        <v>15.3</v>
      </c>
      <c r="AI107">
        <v>52.1</v>
      </c>
      <c r="AJ107">
        <v>25</v>
      </c>
      <c r="AK107">
        <v>7.6</v>
      </c>
      <c r="AL107">
        <v>1216</v>
      </c>
      <c r="AM107">
        <v>9.5</v>
      </c>
      <c r="AN107">
        <v>10.4</v>
      </c>
      <c r="AO107">
        <v>26.3</v>
      </c>
      <c r="AP107">
        <v>34</v>
      </c>
      <c r="AQ107">
        <v>4.0999999999999996</v>
      </c>
      <c r="AR107">
        <v>11.8</v>
      </c>
      <c r="AS107">
        <v>3.9</v>
      </c>
      <c r="AT107">
        <v>641</v>
      </c>
      <c r="AU107">
        <v>29.1</v>
      </c>
      <c r="AV107">
        <v>25.5</v>
      </c>
      <c r="AW107">
        <v>8.6</v>
      </c>
      <c r="AX107">
        <v>9.1999999999999993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 t="s">
        <v>30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 t="s">
        <v>30</v>
      </c>
      <c r="BR107" s="7">
        <v>0</v>
      </c>
      <c r="BS107" s="7">
        <v>0</v>
      </c>
      <c r="BT107" s="7">
        <v>0</v>
      </c>
      <c r="BU107" s="7">
        <v>0</v>
      </c>
      <c r="BV107" s="7">
        <v>0</v>
      </c>
      <c r="BW107">
        <v>2</v>
      </c>
      <c r="BX107">
        <f t="shared" si="5"/>
        <v>2.9629629629629628</v>
      </c>
      <c r="BY107" s="9">
        <v>2</v>
      </c>
      <c r="BZ107" s="9">
        <v>0</v>
      </c>
      <c r="CA107" s="9">
        <v>0</v>
      </c>
      <c r="CB107">
        <v>0</v>
      </c>
      <c r="CC107">
        <v>2</v>
      </c>
      <c r="CD107">
        <f t="shared" si="3"/>
        <v>2.6990553306342777</v>
      </c>
      <c r="CE107">
        <v>1</v>
      </c>
      <c r="CF107">
        <v>2.2522522522522523</v>
      </c>
      <c r="CG107">
        <v>0</v>
      </c>
      <c r="CH107">
        <v>0</v>
      </c>
      <c r="CI107">
        <v>0</v>
      </c>
      <c r="CJ107">
        <v>0</v>
      </c>
      <c r="CK107">
        <v>1</v>
      </c>
      <c r="CL107">
        <v>71.428571428571431</v>
      </c>
      <c r="CM107">
        <v>85.210651496050502</v>
      </c>
      <c r="CN107">
        <f t="shared" si="4"/>
        <v>-8.9068825910931224</v>
      </c>
      <c r="CO107">
        <v>0</v>
      </c>
      <c r="CP107">
        <v>0</v>
      </c>
      <c r="CQ107" t="s">
        <v>1149</v>
      </c>
      <c r="CR107">
        <v>3</v>
      </c>
      <c r="CS107" s="129">
        <v>0</v>
      </c>
      <c r="CT107" s="129">
        <v>24</v>
      </c>
      <c r="CU107" s="130">
        <v>24</v>
      </c>
      <c r="CV107" s="131">
        <v>2</v>
      </c>
      <c r="CW107" s="129">
        <v>13</v>
      </c>
      <c r="CX107" s="129">
        <v>0</v>
      </c>
      <c r="CY107" s="134">
        <v>15</v>
      </c>
      <c r="CZ107" s="136" t="s">
        <v>1429</v>
      </c>
      <c r="DA107" s="129">
        <v>0</v>
      </c>
      <c r="DB107" s="129">
        <v>0</v>
      </c>
    </row>
    <row r="108" spans="1:106">
      <c r="A108" t="s">
        <v>909</v>
      </c>
      <c r="B108" s="1">
        <v>13337.94</v>
      </c>
      <c r="C108" s="1">
        <v>13427.568000000001</v>
      </c>
      <c r="D108">
        <v>13239</v>
      </c>
      <c r="E108">
        <v>13382</v>
      </c>
      <c r="F108">
        <v>9746</v>
      </c>
      <c r="G108">
        <v>994</v>
      </c>
      <c r="H108">
        <v>338</v>
      </c>
      <c r="I108">
        <v>2304</v>
      </c>
      <c r="J108">
        <v>48.1</v>
      </c>
      <c r="K108">
        <v>7.8</v>
      </c>
      <c r="L108">
        <v>62.9</v>
      </c>
      <c r="M108">
        <v>7.3</v>
      </c>
      <c r="N108">
        <v>55.6</v>
      </c>
      <c r="O108">
        <v>6.4</v>
      </c>
      <c r="P108">
        <v>51.3</v>
      </c>
      <c r="Q108">
        <v>8.1999999999999993</v>
      </c>
      <c r="R108">
        <v>66.599999999999994</v>
      </c>
      <c r="S108">
        <v>7.5</v>
      </c>
      <c r="T108">
        <v>59.2</v>
      </c>
      <c r="U108">
        <v>7.2</v>
      </c>
      <c r="V108">
        <v>28829</v>
      </c>
      <c r="W108">
        <v>1983</v>
      </c>
      <c r="X108" s="8">
        <v>6.878490408963196</v>
      </c>
      <c r="Y108">
        <v>3097</v>
      </c>
      <c r="Z108" s="8">
        <v>10.742654965486143</v>
      </c>
      <c r="AA108">
        <v>9842</v>
      </c>
      <c r="AB108" s="8">
        <v>34.13923479829338</v>
      </c>
      <c r="AC108">
        <v>6832</v>
      </c>
      <c r="AD108" s="8">
        <v>23.698359290991711</v>
      </c>
      <c r="AE108">
        <v>1480</v>
      </c>
      <c r="AF108" s="8">
        <v>5.1337195185403584</v>
      </c>
      <c r="AG108">
        <v>2986</v>
      </c>
      <c r="AH108">
        <v>22.7</v>
      </c>
      <c r="AI108">
        <v>34.1</v>
      </c>
      <c r="AJ108">
        <v>36.799999999999997</v>
      </c>
      <c r="AK108">
        <v>6.4</v>
      </c>
      <c r="AL108">
        <v>28255</v>
      </c>
      <c r="AM108">
        <v>7.1</v>
      </c>
      <c r="AN108">
        <v>13.1</v>
      </c>
      <c r="AO108">
        <v>34.5</v>
      </c>
      <c r="AP108">
        <v>24</v>
      </c>
      <c r="AQ108">
        <v>7.6</v>
      </c>
      <c r="AR108">
        <v>9.3000000000000007</v>
      </c>
      <c r="AS108">
        <v>4.5</v>
      </c>
      <c r="AT108">
        <v>14243</v>
      </c>
      <c r="AU108">
        <v>31.6</v>
      </c>
      <c r="AV108">
        <v>19.7</v>
      </c>
      <c r="AW108">
        <v>16.2</v>
      </c>
      <c r="AX108">
        <v>19.3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 t="s">
        <v>30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 t="s">
        <v>30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>
        <v>74</v>
      </c>
      <c r="BX108">
        <f t="shared" si="5"/>
        <v>5.5895460382204094</v>
      </c>
      <c r="BY108" s="9">
        <v>51</v>
      </c>
      <c r="BZ108" s="9">
        <v>12</v>
      </c>
      <c r="CA108" s="9">
        <v>10</v>
      </c>
      <c r="CB108">
        <v>1</v>
      </c>
      <c r="CC108">
        <v>50</v>
      </c>
      <c r="CD108">
        <f t="shared" si="3"/>
        <v>3.7363622776864447</v>
      </c>
      <c r="CE108">
        <v>30</v>
      </c>
      <c r="CF108">
        <v>3.0781859224297148</v>
      </c>
      <c r="CG108">
        <v>6</v>
      </c>
      <c r="CH108">
        <v>6.0362173038229372</v>
      </c>
      <c r="CI108">
        <v>9</v>
      </c>
      <c r="CJ108">
        <v>3.90625</v>
      </c>
      <c r="CK108">
        <v>5</v>
      </c>
      <c r="CL108">
        <v>14.792899408284024</v>
      </c>
      <c r="CM108">
        <v>0</v>
      </c>
      <c r="CN108">
        <f t="shared" si="4"/>
        <v>-33.15445919690427</v>
      </c>
      <c r="CO108">
        <v>0</v>
      </c>
      <c r="CP108">
        <v>0</v>
      </c>
      <c r="CQ108" t="s">
        <v>1149</v>
      </c>
      <c r="CR108">
        <v>2</v>
      </c>
      <c r="CS108" s="129">
        <v>28</v>
      </c>
      <c r="CT108" s="129">
        <v>468</v>
      </c>
      <c r="CU108" s="130">
        <v>496</v>
      </c>
      <c r="CV108" s="131">
        <v>38</v>
      </c>
      <c r="CW108" s="129">
        <v>440</v>
      </c>
      <c r="CX108" s="129">
        <v>0</v>
      </c>
      <c r="CY108" s="134">
        <v>478</v>
      </c>
      <c r="CZ108" s="136">
        <v>3</v>
      </c>
      <c r="DA108" s="129">
        <v>0</v>
      </c>
      <c r="DB108" s="129">
        <v>1</v>
      </c>
    </row>
    <row r="109" spans="1:106">
      <c r="A109" t="s">
        <v>910</v>
      </c>
      <c r="B109" s="1">
        <v>178492.77499999999</v>
      </c>
      <c r="C109" s="1">
        <v>163756.70300000001</v>
      </c>
      <c r="D109">
        <v>172378</v>
      </c>
      <c r="E109">
        <v>187200</v>
      </c>
      <c r="F109">
        <v>7417</v>
      </c>
      <c r="G109">
        <v>457</v>
      </c>
      <c r="H109">
        <v>2599</v>
      </c>
      <c r="I109">
        <v>176727</v>
      </c>
      <c r="J109">
        <v>52.2</v>
      </c>
      <c r="K109">
        <v>9.9</v>
      </c>
      <c r="L109">
        <v>64.5</v>
      </c>
      <c r="M109">
        <v>9.1</v>
      </c>
      <c r="N109">
        <v>57</v>
      </c>
      <c r="O109">
        <v>8.8000000000000007</v>
      </c>
      <c r="P109">
        <v>52.9</v>
      </c>
      <c r="Q109">
        <v>9.9</v>
      </c>
      <c r="R109">
        <v>64.599999999999994</v>
      </c>
      <c r="S109">
        <v>8.6999999999999993</v>
      </c>
      <c r="T109">
        <v>56.3</v>
      </c>
      <c r="U109">
        <v>7.4</v>
      </c>
      <c r="V109">
        <v>238283</v>
      </c>
      <c r="W109">
        <v>60332</v>
      </c>
      <c r="X109" s="8">
        <v>25.319473063542091</v>
      </c>
      <c r="Y109">
        <v>31390</v>
      </c>
      <c r="Z109" s="8">
        <v>13.17341144773232</v>
      </c>
      <c r="AA109">
        <v>53160</v>
      </c>
      <c r="AB109" s="8">
        <v>22.309606644200382</v>
      </c>
      <c r="AC109">
        <v>41130</v>
      </c>
      <c r="AD109" s="8">
        <v>17.260987984875129</v>
      </c>
      <c r="AE109">
        <v>11472</v>
      </c>
      <c r="AF109" s="8">
        <v>4.8144433299899694</v>
      </c>
      <c r="AG109">
        <v>39289</v>
      </c>
      <c r="AH109">
        <v>24.1</v>
      </c>
      <c r="AI109">
        <v>29.8</v>
      </c>
      <c r="AJ109">
        <v>41</v>
      </c>
      <c r="AK109">
        <v>5.0999999999999996</v>
      </c>
      <c r="AL109">
        <v>212550</v>
      </c>
      <c r="AM109">
        <v>27.6</v>
      </c>
      <c r="AN109">
        <v>13.4</v>
      </c>
      <c r="AO109">
        <v>23.7</v>
      </c>
      <c r="AP109">
        <v>15.6</v>
      </c>
      <c r="AQ109">
        <v>4.5999999999999996</v>
      </c>
      <c r="AR109">
        <v>11</v>
      </c>
      <c r="AS109">
        <v>4</v>
      </c>
      <c r="AT109">
        <v>232304</v>
      </c>
      <c r="AU109">
        <v>51.3</v>
      </c>
      <c r="AV109">
        <v>34.9</v>
      </c>
      <c r="AW109">
        <v>31.1</v>
      </c>
      <c r="AX109">
        <v>33.4</v>
      </c>
      <c r="AY109" s="7">
        <v>22</v>
      </c>
      <c r="AZ109" s="7">
        <v>6</v>
      </c>
      <c r="BA109" s="7">
        <v>7</v>
      </c>
      <c r="BB109" s="7">
        <v>0</v>
      </c>
      <c r="BC109" s="7">
        <v>8</v>
      </c>
      <c r="BD109" s="7">
        <v>1</v>
      </c>
      <c r="BE109" s="7" t="s">
        <v>235</v>
      </c>
      <c r="BF109" s="7">
        <v>380</v>
      </c>
      <c r="BG109" s="7">
        <v>6840</v>
      </c>
      <c r="BH109" s="7">
        <v>0</v>
      </c>
      <c r="BI109" s="7">
        <v>19260</v>
      </c>
      <c r="BJ109" s="7">
        <v>350</v>
      </c>
      <c r="BK109" s="7">
        <v>15</v>
      </c>
      <c r="BL109" s="7">
        <v>2</v>
      </c>
      <c r="BM109" s="7">
        <v>7</v>
      </c>
      <c r="BN109" s="7">
        <v>0</v>
      </c>
      <c r="BO109" s="7">
        <v>0</v>
      </c>
      <c r="BP109" s="7">
        <v>6</v>
      </c>
      <c r="BQ109" s="7" t="s">
        <v>236</v>
      </c>
      <c r="BR109" s="7">
        <v>750</v>
      </c>
      <c r="BS109" s="7">
        <v>6840</v>
      </c>
      <c r="BT109" s="7">
        <v>0</v>
      </c>
      <c r="BU109" s="7">
        <v>0</v>
      </c>
      <c r="BV109" s="7">
        <v>8480</v>
      </c>
      <c r="BW109" s="6">
        <v>1859</v>
      </c>
      <c r="BX109">
        <f t="shared" si="5"/>
        <v>10.784438849505158</v>
      </c>
      <c r="BY109" s="9">
        <v>89</v>
      </c>
      <c r="BZ109" s="9">
        <v>8</v>
      </c>
      <c r="CA109" s="10">
        <v>1736</v>
      </c>
      <c r="CB109">
        <v>26</v>
      </c>
      <c r="CC109">
        <v>1111</v>
      </c>
      <c r="CD109">
        <f t="shared" si="3"/>
        <v>5.9348290598290605</v>
      </c>
      <c r="CE109">
        <v>46</v>
      </c>
      <c r="CF109">
        <v>6.2019684508561408</v>
      </c>
      <c r="CG109">
        <v>6</v>
      </c>
      <c r="CH109">
        <v>13.129102844638949</v>
      </c>
      <c r="CI109">
        <v>1042</v>
      </c>
      <c r="CJ109">
        <v>5.8960996338986114</v>
      </c>
      <c r="CK109">
        <v>17</v>
      </c>
      <c r="CL109">
        <v>6.5409772989611383</v>
      </c>
      <c r="CM109">
        <v>0</v>
      </c>
      <c r="CN109">
        <f t="shared" si="4"/>
        <v>-44.968587214888984</v>
      </c>
      <c r="CO109">
        <v>1</v>
      </c>
      <c r="CP109">
        <v>1</v>
      </c>
      <c r="CQ109" t="s">
        <v>1151</v>
      </c>
      <c r="CR109">
        <v>1</v>
      </c>
      <c r="CS109" s="129">
        <v>334</v>
      </c>
      <c r="CT109" s="129">
        <v>7305</v>
      </c>
      <c r="CU109" s="130">
        <v>7639</v>
      </c>
      <c r="CV109" s="131">
        <v>501</v>
      </c>
      <c r="CW109" s="129">
        <v>6828</v>
      </c>
      <c r="CX109" s="129">
        <v>0</v>
      </c>
      <c r="CY109" s="134">
        <v>7329</v>
      </c>
      <c r="CZ109" s="136">
        <v>8</v>
      </c>
      <c r="DA109" s="129">
        <v>1</v>
      </c>
      <c r="DB109" s="129">
        <v>2</v>
      </c>
    </row>
    <row r="110" spans="1:106">
      <c r="A110" t="s">
        <v>911</v>
      </c>
      <c r="B110" s="1">
        <v>5945.915</v>
      </c>
      <c r="C110" s="1">
        <v>6160.6380000000008</v>
      </c>
      <c r="D110">
        <v>6046</v>
      </c>
      <c r="E110">
        <v>5936</v>
      </c>
      <c r="F110">
        <v>3772</v>
      </c>
      <c r="G110">
        <v>440</v>
      </c>
      <c r="H110">
        <v>128</v>
      </c>
      <c r="I110">
        <v>1596</v>
      </c>
      <c r="J110">
        <v>51.9</v>
      </c>
      <c r="K110">
        <v>8.9</v>
      </c>
      <c r="L110">
        <v>66.3</v>
      </c>
      <c r="M110">
        <v>9.3000000000000007</v>
      </c>
      <c r="N110">
        <v>60.3</v>
      </c>
      <c r="O110">
        <v>9.1999999999999993</v>
      </c>
      <c r="P110">
        <v>53.7</v>
      </c>
      <c r="Q110">
        <v>6.7</v>
      </c>
      <c r="R110">
        <v>68.599999999999994</v>
      </c>
      <c r="S110">
        <v>5.5</v>
      </c>
      <c r="T110">
        <v>58.8</v>
      </c>
      <c r="U110">
        <v>6.7</v>
      </c>
      <c r="V110">
        <v>12208</v>
      </c>
      <c r="W110">
        <v>836</v>
      </c>
      <c r="X110" s="8">
        <v>6.8479685452162515</v>
      </c>
      <c r="Y110">
        <v>1529</v>
      </c>
      <c r="Z110" s="8">
        <v>12.524574049803409</v>
      </c>
      <c r="AA110">
        <v>3809</v>
      </c>
      <c r="AB110" s="8">
        <v>31.200851900393182</v>
      </c>
      <c r="AC110">
        <v>3037</v>
      </c>
      <c r="AD110" s="8">
        <v>24.877129750982963</v>
      </c>
      <c r="AE110">
        <v>551</v>
      </c>
      <c r="AF110" s="8">
        <v>4.5134338138925294</v>
      </c>
      <c r="AG110">
        <v>1564</v>
      </c>
      <c r="AH110">
        <v>11.2</v>
      </c>
      <c r="AI110">
        <v>37.299999999999997</v>
      </c>
      <c r="AJ110">
        <v>45.5</v>
      </c>
      <c r="AK110">
        <v>6</v>
      </c>
      <c r="AL110">
        <v>11967</v>
      </c>
      <c r="AM110">
        <v>8.3000000000000007</v>
      </c>
      <c r="AN110">
        <v>12.6</v>
      </c>
      <c r="AO110">
        <v>31.3</v>
      </c>
      <c r="AP110">
        <v>23.8</v>
      </c>
      <c r="AQ110">
        <v>8.6999999999999993</v>
      </c>
      <c r="AR110">
        <v>12</v>
      </c>
      <c r="AS110">
        <v>3.4</v>
      </c>
      <c r="AT110">
        <v>6037</v>
      </c>
      <c r="AU110">
        <v>31</v>
      </c>
      <c r="AV110">
        <v>21.6</v>
      </c>
      <c r="AW110">
        <v>17.8</v>
      </c>
      <c r="AX110">
        <v>17.100000000000001</v>
      </c>
      <c r="AY110" s="7">
        <v>1</v>
      </c>
      <c r="AZ110" s="7">
        <v>0</v>
      </c>
      <c r="BA110" s="7">
        <v>0</v>
      </c>
      <c r="BB110" s="7">
        <v>0</v>
      </c>
      <c r="BC110" s="7">
        <v>0</v>
      </c>
      <c r="BD110" s="7">
        <v>1</v>
      </c>
      <c r="BE110" s="7" t="s">
        <v>238</v>
      </c>
      <c r="BF110" s="7">
        <v>0</v>
      </c>
      <c r="BG110" s="7">
        <v>0</v>
      </c>
      <c r="BH110" s="7">
        <v>0</v>
      </c>
      <c r="BI110" s="7">
        <v>0</v>
      </c>
      <c r="BJ110" s="7">
        <v>410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 t="s">
        <v>30</v>
      </c>
      <c r="BR110" s="7">
        <v>0</v>
      </c>
      <c r="BS110" s="7">
        <v>0</v>
      </c>
      <c r="BT110" s="7">
        <v>0</v>
      </c>
      <c r="BU110" s="7">
        <v>0</v>
      </c>
      <c r="BV110" s="7">
        <v>0</v>
      </c>
      <c r="BW110">
        <v>40</v>
      </c>
      <c r="BX110">
        <f t="shared" si="5"/>
        <v>6.6159444260668208</v>
      </c>
      <c r="BY110" s="9">
        <v>29</v>
      </c>
      <c r="BZ110" s="9">
        <v>5</v>
      </c>
      <c r="CA110" s="9">
        <v>6</v>
      </c>
      <c r="CB110">
        <v>0</v>
      </c>
      <c r="CC110">
        <v>20</v>
      </c>
      <c r="CD110">
        <f t="shared" si="3"/>
        <v>3.3692722371967658</v>
      </c>
      <c r="CE110">
        <v>14</v>
      </c>
      <c r="CF110">
        <v>3.7115588547189819</v>
      </c>
      <c r="CG110">
        <v>0</v>
      </c>
      <c r="CH110">
        <v>0</v>
      </c>
      <c r="CI110">
        <v>6</v>
      </c>
      <c r="CJ110">
        <v>3.7593984962406015</v>
      </c>
      <c r="CK110">
        <v>0</v>
      </c>
      <c r="CL110">
        <v>0</v>
      </c>
      <c r="CM110">
        <v>27.370943304173899</v>
      </c>
      <c r="CN110">
        <f t="shared" si="4"/>
        <v>-49.07345013477088</v>
      </c>
      <c r="CO110">
        <v>0</v>
      </c>
      <c r="CP110">
        <v>0</v>
      </c>
      <c r="CQ110" t="s">
        <v>1149</v>
      </c>
      <c r="CR110">
        <v>3</v>
      </c>
      <c r="CS110" s="129">
        <v>14</v>
      </c>
      <c r="CT110" s="129">
        <v>172</v>
      </c>
      <c r="CU110" s="130">
        <v>186</v>
      </c>
      <c r="CV110" s="131">
        <v>26</v>
      </c>
      <c r="CW110" s="129">
        <v>214</v>
      </c>
      <c r="CX110" s="129">
        <v>0</v>
      </c>
      <c r="CY110" s="134">
        <v>240</v>
      </c>
      <c r="CZ110" s="136">
        <v>5</v>
      </c>
      <c r="DA110" s="129">
        <v>0</v>
      </c>
      <c r="DB110" s="129">
        <v>0</v>
      </c>
    </row>
    <row r="111" spans="1:106">
      <c r="A111" t="s">
        <v>912</v>
      </c>
      <c r="B111" s="1">
        <v>4685.8679999999995</v>
      </c>
      <c r="C111" s="1">
        <v>4687.2929999999997</v>
      </c>
      <c r="D111">
        <v>4530</v>
      </c>
      <c r="E111">
        <v>4578</v>
      </c>
      <c r="F111">
        <v>2023</v>
      </c>
      <c r="G111">
        <v>190</v>
      </c>
      <c r="H111">
        <v>74</v>
      </c>
      <c r="I111">
        <v>2291</v>
      </c>
      <c r="J111">
        <v>60.1</v>
      </c>
      <c r="K111">
        <v>6.4</v>
      </c>
      <c r="L111">
        <v>73.2</v>
      </c>
      <c r="M111">
        <v>5.6</v>
      </c>
      <c r="N111">
        <v>65.599999999999994</v>
      </c>
      <c r="O111">
        <v>4.5999999999999996</v>
      </c>
      <c r="P111">
        <v>57.3</v>
      </c>
      <c r="Q111">
        <v>6.2</v>
      </c>
      <c r="R111">
        <v>71.5</v>
      </c>
      <c r="S111">
        <v>5.6</v>
      </c>
      <c r="T111">
        <v>63.9</v>
      </c>
      <c r="U111">
        <v>6.3</v>
      </c>
      <c r="V111">
        <v>7339</v>
      </c>
      <c r="W111">
        <v>724</v>
      </c>
      <c r="X111" s="8">
        <v>9.8651042376345544</v>
      </c>
      <c r="Y111">
        <v>979</v>
      </c>
      <c r="Z111" s="8">
        <v>13.339692056138439</v>
      </c>
      <c r="AA111">
        <v>1682</v>
      </c>
      <c r="AB111" s="8">
        <v>22.918653767543262</v>
      </c>
      <c r="AC111">
        <v>1968</v>
      </c>
      <c r="AD111" s="8">
        <v>26.815642458100559</v>
      </c>
      <c r="AE111">
        <v>322</v>
      </c>
      <c r="AF111" s="8">
        <v>4.3875187355225505</v>
      </c>
      <c r="AG111">
        <v>1453</v>
      </c>
      <c r="AH111">
        <v>11.8</v>
      </c>
      <c r="AI111">
        <v>24.9</v>
      </c>
      <c r="AJ111">
        <v>62.4</v>
      </c>
      <c r="AK111">
        <v>0.9</v>
      </c>
      <c r="AL111">
        <v>7159</v>
      </c>
      <c r="AM111">
        <v>10.3</v>
      </c>
      <c r="AN111">
        <v>14.2</v>
      </c>
      <c r="AO111">
        <v>26.1</v>
      </c>
      <c r="AP111">
        <v>19.899999999999999</v>
      </c>
      <c r="AQ111">
        <v>9.3000000000000007</v>
      </c>
      <c r="AR111">
        <v>15.1</v>
      </c>
      <c r="AS111">
        <v>5</v>
      </c>
      <c r="AT111">
        <v>3994</v>
      </c>
      <c r="AU111">
        <v>28.8</v>
      </c>
      <c r="AV111">
        <v>22</v>
      </c>
      <c r="AW111">
        <v>15.9</v>
      </c>
      <c r="AX111">
        <v>19.100000000000001</v>
      </c>
      <c r="AY111" s="7">
        <v>2</v>
      </c>
      <c r="AZ111" s="7">
        <v>1</v>
      </c>
      <c r="BA111" s="7">
        <v>0</v>
      </c>
      <c r="BB111" s="7">
        <v>0</v>
      </c>
      <c r="BC111" s="7">
        <v>0</v>
      </c>
      <c r="BD111" s="7">
        <v>1</v>
      </c>
      <c r="BE111" s="7" t="s">
        <v>240</v>
      </c>
      <c r="BF111" s="7">
        <v>180</v>
      </c>
      <c r="BG111" s="7">
        <v>0</v>
      </c>
      <c r="BH111" s="7">
        <v>0</v>
      </c>
      <c r="BI111" s="7">
        <v>0</v>
      </c>
      <c r="BJ111" s="7">
        <v>300</v>
      </c>
      <c r="BK111" s="7">
        <v>1</v>
      </c>
      <c r="BL111" s="7">
        <v>1</v>
      </c>
      <c r="BM111" s="7">
        <v>0</v>
      </c>
      <c r="BN111" s="7">
        <v>0</v>
      </c>
      <c r="BO111" s="7">
        <v>0</v>
      </c>
      <c r="BP111" s="7">
        <v>0</v>
      </c>
      <c r="BQ111" s="7" t="s">
        <v>241</v>
      </c>
      <c r="BR111" s="7">
        <v>650</v>
      </c>
      <c r="BS111" s="7">
        <v>0</v>
      </c>
      <c r="BT111" s="7">
        <v>0</v>
      </c>
      <c r="BU111" s="7">
        <v>0</v>
      </c>
      <c r="BV111" s="7">
        <v>0</v>
      </c>
      <c r="BW111">
        <v>26</v>
      </c>
      <c r="BX111">
        <f t="shared" si="5"/>
        <v>5.739514348785872</v>
      </c>
      <c r="BY111" s="9">
        <v>15</v>
      </c>
      <c r="BZ111" s="9">
        <v>2</v>
      </c>
      <c r="CA111" s="9">
        <v>9</v>
      </c>
      <c r="CB111">
        <v>0</v>
      </c>
      <c r="CC111">
        <v>16</v>
      </c>
      <c r="CD111">
        <f t="shared" si="3"/>
        <v>3.4949759720401921</v>
      </c>
      <c r="CE111">
        <v>13</v>
      </c>
      <c r="CF111">
        <v>6.4260998517053878</v>
      </c>
      <c r="CG111">
        <v>1</v>
      </c>
      <c r="CH111">
        <v>5.2631578947368416</v>
      </c>
      <c r="CI111">
        <v>2</v>
      </c>
      <c r="CJ111">
        <v>0.87298123090353552</v>
      </c>
      <c r="CK111">
        <v>0</v>
      </c>
      <c r="CL111">
        <v>0</v>
      </c>
      <c r="CM111">
        <v>239.21431699956301</v>
      </c>
      <c r="CN111">
        <f t="shared" si="4"/>
        <v>-39.106764794838192</v>
      </c>
      <c r="CO111">
        <v>0</v>
      </c>
      <c r="CP111">
        <v>0</v>
      </c>
      <c r="CQ111" t="s">
        <v>1149</v>
      </c>
      <c r="CR111">
        <v>4</v>
      </c>
      <c r="CS111" s="129">
        <v>11</v>
      </c>
      <c r="CT111" s="129">
        <v>152</v>
      </c>
      <c r="CU111" s="130">
        <v>163</v>
      </c>
      <c r="CV111" s="131">
        <v>16</v>
      </c>
      <c r="CW111" s="129">
        <v>8</v>
      </c>
      <c r="CX111" s="129">
        <v>286</v>
      </c>
      <c r="CY111" s="134">
        <v>310</v>
      </c>
      <c r="CZ111" s="136" t="s">
        <v>1429</v>
      </c>
      <c r="DA111" s="129">
        <v>0</v>
      </c>
      <c r="DB111" s="129">
        <v>1</v>
      </c>
    </row>
    <row r="112" spans="1:106">
      <c r="A112" t="s">
        <v>913</v>
      </c>
      <c r="B112" s="1">
        <v>8098.1040000000003</v>
      </c>
      <c r="C112" s="1">
        <v>7867.6779999999999</v>
      </c>
      <c r="D112">
        <v>7947</v>
      </c>
      <c r="E112">
        <v>8203</v>
      </c>
      <c r="F112">
        <v>6581</v>
      </c>
      <c r="G112">
        <v>35</v>
      </c>
      <c r="H112">
        <v>207</v>
      </c>
      <c r="I112">
        <v>1380</v>
      </c>
      <c r="J112">
        <v>51</v>
      </c>
      <c r="K112">
        <v>5</v>
      </c>
      <c r="L112">
        <v>68.3</v>
      </c>
      <c r="M112">
        <v>4.9000000000000004</v>
      </c>
      <c r="N112">
        <v>60.3</v>
      </c>
      <c r="O112">
        <v>4.5</v>
      </c>
      <c r="P112">
        <v>55.6</v>
      </c>
      <c r="Q112">
        <v>4.9000000000000004</v>
      </c>
      <c r="R112">
        <v>72.400000000000006</v>
      </c>
      <c r="S112">
        <v>4.5999999999999996</v>
      </c>
      <c r="T112">
        <v>63.9</v>
      </c>
      <c r="U112">
        <v>4.2</v>
      </c>
      <c r="V112">
        <v>19987</v>
      </c>
      <c r="W112">
        <v>769</v>
      </c>
      <c r="X112" s="8">
        <v>3.84750087556912</v>
      </c>
      <c r="Y112">
        <v>1510</v>
      </c>
      <c r="Z112" s="8">
        <v>7.5549106919497682</v>
      </c>
      <c r="AA112">
        <v>6134</v>
      </c>
      <c r="AB112" s="8">
        <v>30.689948466503225</v>
      </c>
      <c r="AC112">
        <v>5585</v>
      </c>
      <c r="AD112" s="8">
        <v>27.943163055986393</v>
      </c>
      <c r="AE112">
        <v>1498</v>
      </c>
      <c r="AF112" s="8">
        <v>7.4948716665832791</v>
      </c>
      <c r="AG112">
        <v>1618</v>
      </c>
      <c r="AH112">
        <v>18.8</v>
      </c>
      <c r="AI112">
        <v>34.700000000000003</v>
      </c>
      <c r="AJ112">
        <v>41.1</v>
      </c>
      <c r="AK112">
        <v>5.4</v>
      </c>
      <c r="AL112">
        <v>18432</v>
      </c>
      <c r="AM112">
        <v>3.8</v>
      </c>
      <c r="AN112">
        <v>10.5</v>
      </c>
      <c r="AO112">
        <v>29.8</v>
      </c>
      <c r="AP112">
        <v>28</v>
      </c>
      <c r="AQ112">
        <v>6.9</v>
      </c>
      <c r="AR112">
        <v>15.5</v>
      </c>
      <c r="AS112">
        <v>5.5</v>
      </c>
      <c r="AT112">
        <v>7066</v>
      </c>
      <c r="AU112">
        <v>24.1</v>
      </c>
      <c r="AV112">
        <v>16.100000000000001</v>
      </c>
      <c r="AW112">
        <v>9.8000000000000007</v>
      </c>
      <c r="AX112">
        <v>11.9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 t="s">
        <v>30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 t="s">
        <v>30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>
        <v>92</v>
      </c>
      <c r="BX112">
        <f t="shared" si="5"/>
        <v>11.576695608405688</v>
      </c>
      <c r="BY112" s="9">
        <v>77</v>
      </c>
      <c r="BZ112" s="9">
        <v>3</v>
      </c>
      <c r="CA112" s="9">
        <v>10</v>
      </c>
      <c r="CB112">
        <v>2</v>
      </c>
      <c r="CC112">
        <v>39</v>
      </c>
      <c r="CD112">
        <f t="shared" si="3"/>
        <v>4.7543581616481774</v>
      </c>
      <c r="CE112">
        <v>27</v>
      </c>
      <c r="CF112">
        <v>4.1027199513751711</v>
      </c>
      <c r="CG112">
        <v>1</v>
      </c>
      <c r="CH112">
        <v>28.571428571428569</v>
      </c>
      <c r="CI112">
        <v>8</v>
      </c>
      <c r="CJ112">
        <v>5.7971014492753623</v>
      </c>
      <c r="CK112">
        <v>3</v>
      </c>
      <c r="CL112">
        <v>14.492753623188406</v>
      </c>
      <c r="CM112">
        <v>0</v>
      </c>
      <c r="CN112">
        <f t="shared" si="4"/>
        <v>-58.93164748845863</v>
      </c>
      <c r="CO112">
        <v>0</v>
      </c>
      <c r="CP112">
        <v>0</v>
      </c>
      <c r="CQ112" t="s">
        <v>1149</v>
      </c>
      <c r="CR112">
        <v>1</v>
      </c>
      <c r="CS112" s="129">
        <v>22</v>
      </c>
      <c r="CT112" s="129">
        <v>272</v>
      </c>
      <c r="CU112" s="130">
        <v>294</v>
      </c>
      <c r="CV112" s="131">
        <v>11</v>
      </c>
      <c r="CW112" s="129">
        <v>15</v>
      </c>
      <c r="CX112" s="129">
        <v>284</v>
      </c>
      <c r="CY112" s="134">
        <v>310</v>
      </c>
      <c r="CZ112" s="136">
        <v>2</v>
      </c>
      <c r="DA112" s="129">
        <v>0</v>
      </c>
      <c r="DB112" s="129">
        <v>1</v>
      </c>
    </row>
    <row r="113" spans="1:106">
      <c r="A113" t="s">
        <v>914</v>
      </c>
      <c r="B113" s="1">
        <v>6391.8240000000005</v>
      </c>
      <c r="C113" s="1">
        <v>6323.0969999999998</v>
      </c>
      <c r="D113">
        <v>6440</v>
      </c>
      <c r="E113">
        <v>6466</v>
      </c>
      <c r="F113">
        <v>4391</v>
      </c>
      <c r="G113">
        <v>468</v>
      </c>
      <c r="H113">
        <v>160</v>
      </c>
      <c r="I113">
        <v>1447</v>
      </c>
      <c r="J113">
        <v>55.3</v>
      </c>
      <c r="K113">
        <v>7.1</v>
      </c>
      <c r="L113">
        <v>67.8</v>
      </c>
      <c r="M113">
        <v>6.8</v>
      </c>
      <c r="N113">
        <v>59</v>
      </c>
      <c r="O113">
        <v>7.8</v>
      </c>
      <c r="P113">
        <v>57.1</v>
      </c>
      <c r="Q113">
        <v>7</v>
      </c>
      <c r="R113">
        <v>70.5</v>
      </c>
      <c r="S113">
        <v>6.3</v>
      </c>
      <c r="T113">
        <v>63.3</v>
      </c>
      <c r="U113">
        <v>5.6</v>
      </c>
      <c r="V113">
        <v>12290</v>
      </c>
      <c r="W113">
        <v>731</v>
      </c>
      <c r="X113" s="8">
        <v>5.9479251423921884</v>
      </c>
      <c r="Y113">
        <v>1208</v>
      </c>
      <c r="Z113" s="8">
        <v>9.8291293734743697</v>
      </c>
      <c r="AA113">
        <v>4440</v>
      </c>
      <c r="AB113" s="8">
        <v>36.126932465419038</v>
      </c>
      <c r="AC113">
        <v>2974</v>
      </c>
      <c r="AD113" s="8">
        <v>24.198535394629779</v>
      </c>
      <c r="AE113">
        <v>697</v>
      </c>
      <c r="AF113" s="8">
        <v>5.6712774613506918</v>
      </c>
      <c r="AG113">
        <v>1419</v>
      </c>
      <c r="AH113">
        <v>22.4</v>
      </c>
      <c r="AI113">
        <v>39.200000000000003</v>
      </c>
      <c r="AJ113">
        <v>31.8</v>
      </c>
      <c r="AK113">
        <v>6.6</v>
      </c>
      <c r="AL113">
        <v>11669</v>
      </c>
      <c r="AM113">
        <v>8</v>
      </c>
      <c r="AN113">
        <v>11.5</v>
      </c>
      <c r="AO113">
        <v>32.200000000000003</v>
      </c>
      <c r="AP113">
        <v>25.6</v>
      </c>
      <c r="AQ113">
        <v>7</v>
      </c>
      <c r="AR113">
        <v>10.6</v>
      </c>
      <c r="AS113">
        <v>5</v>
      </c>
      <c r="AT113">
        <v>6409</v>
      </c>
      <c r="AU113">
        <v>31.3</v>
      </c>
      <c r="AV113">
        <v>21.8</v>
      </c>
      <c r="AW113">
        <v>15.9</v>
      </c>
      <c r="AX113">
        <v>18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 t="s">
        <v>30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 t="s">
        <v>30</v>
      </c>
      <c r="BR113" s="7">
        <v>0</v>
      </c>
      <c r="BS113" s="7">
        <v>0</v>
      </c>
      <c r="BT113" s="7">
        <v>0</v>
      </c>
      <c r="BU113" s="7">
        <v>0</v>
      </c>
      <c r="BV113" s="7">
        <v>0</v>
      </c>
      <c r="BW113">
        <v>41</v>
      </c>
      <c r="BX113">
        <f t="shared" si="5"/>
        <v>6.3664596273291929</v>
      </c>
      <c r="BY113" s="9">
        <v>32</v>
      </c>
      <c r="BZ113" s="9">
        <v>6</v>
      </c>
      <c r="CA113" s="9">
        <v>3</v>
      </c>
      <c r="CB113">
        <v>0</v>
      </c>
      <c r="CC113">
        <v>24</v>
      </c>
      <c r="CD113">
        <f t="shared" si="3"/>
        <v>3.7117228580266004</v>
      </c>
      <c r="CE113">
        <v>19</v>
      </c>
      <c r="CF113">
        <v>4.3270325666135276</v>
      </c>
      <c r="CG113">
        <v>1</v>
      </c>
      <c r="CH113">
        <v>2.1367521367521372</v>
      </c>
      <c r="CI113">
        <v>2</v>
      </c>
      <c r="CJ113">
        <v>1.38217000691085</v>
      </c>
      <c r="CK113">
        <v>2</v>
      </c>
      <c r="CL113">
        <v>12.5</v>
      </c>
      <c r="CM113">
        <v>0</v>
      </c>
      <c r="CN113">
        <f t="shared" si="4"/>
        <v>-41.698792181240719</v>
      </c>
      <c r="CO113">
        <v>0</v>
      </c>
      <c r="CP113">
        <v>0</v>
      </c>
      <c r="CQ113" t="s">
        <v>1149</v>
      </c>
      <c r="CR113">
        <v>2</v>
      </c>
      <c r="CS113" s="129">
        <v>13</v>
      </c>
      <c r="CT113" s="129">
        <v>242</v>
      </c>
      <c r="CU113" s="130">
        <v>255</v>
      </c>
      <c r="CV113" s="131">
        <v>16</v>
      </c>
      <c r="CW113" s="129">
        <v>224</v>
      </c>
      <c r="CX113" s="129">
        <v>0</v>
      </c>
      <c r="CY113" s="134">
        <v>240</v>
      </c>
      <c r="CZ113" s="136">
        <v>3</v>
      </c>
      <c r="DA113" s="129">
        <v>0</v>
      </c>
      <c r="DB113" s="129">
        <v>1</v>
      </c>
    </row>
    <row r="114" spans="1:106">
      <c r="A114" t="s">
        <v>915</v>
      </c>
      <c r="B114" s="1">
        <v>3345.2639999999997</v>
      </c>
      <c r="C114" s="1">
        <v>4186.5149999999994</v>
      </c>
      <c r="D114">
        <v>3497</v>
      </c>
      <c r="E114">
        <v>3219</v>
      </c>
      <c r="F114">
        <v>1799</v>
      </c>
      <c r="G114">
        <v>939</v>
      </c>
      <c r="H114">
        <v>76</v>
      </c>
      <c r="I114">
        <v>405</v>
      </c>
      <c r="J114">
        <v>40.5</v>
      </c>
      <c r="K114">
        <v>6.4</v>
      </c>
      <c r="L114">
        <v>52.2</v>
      </c>
      <c r="M114">
        <v>6</v>
      </c>
      <c r="N114">
        <v>57</v>
      </c>
      <c r="O114">
        <v>4.0999999999999996</v>
      </c>
      <c r="P114">
        <v>49.4</v>
      </c>
      <c r="Q114">
        <v>9.1</v>
      </c>
      <c r="R114">
        <v>63.2</v>
      </c>
      <c r="S114">
        <v>8.5</v>
      </c>
      <c r="T114">
        <v>55.6</v>
      </c>
      <c r="U114">
        <v>11.8</v>
      </c>
      <c r="V114">
        <v>7724</v>
      </c>
      <c r="W114">
        <v>397</v>
      </c>
      <c r="X114" s="8">
        <v>5.1398239254272404</v>
      </c>
      <c r="Y114">
        <v>958</v>
      </c>
      <c r="Z114" s="8">
        <v>12.40290005178664</v>
      </c>
      <c r="AA114">
        <v>2862</v>
      </c>
      <c r="AB114" s="8">
        <v>37.053340238218539</v>
      </c>
      <c r="AC114">
        <v>1746</v>
      </c>
      <c r="AD114" s="8">
        <v>22.604867944070431</v>
      </c>
      <c r="AE114">
        <v>220</v>
      </c>
      <c r="AF114" s="8">
        <v>2.848265147591921</v>
      </c>
      <c r="AG114">
        <v>1030</v>
      </c>
      <c r="AH114">
        <v>7.7</v>
      </c>
      <c r="AI114">
        <v>44.4</v>
      </c>
      <c r="AJ114">
        <v>47.4</v>
      </c>
      <c r="AK114">
        <v>0.6</v>
      </c>
      <c r="AL114">
        <v>8168</v>
      </c>
      <c r="AM114">
        <v>6.5</v>
      </c>
      <c r="AN114">
        <v>13.4</v>
      </c>
      <c r="AO114">
        <v>40.799999999999997</v>
      </c>
      <c r="AP114">
        <v>21.4</v>
      </c>
      <c r="AQ114">
        <v>5.6</v>
      </c>
      <c r="AR114">
        <v>9</v>
      </c>
      <c r="AS114">
        <v>3.3</v>
      </c>
      <c r="AT114">
        <v>3262</v>
      </c>
      <c r="AU114">
        <v>29.5</v>
      </c>
      <c r="AV114">
        <v>16.600000000000001</v>
      </c>
      <c r="AW114">
        <v>27</v>
      </c>
      <c r="AX114">
        <v>23.7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 t="s">
        <v>30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 t="s">
        <v>30</v>
      </c>
      <c r="BR114" s="7">
        <v>0</v>
      </c>
      <c r="BS114" s="7">
        <v>0</v>
      </c>
      <c r="BT114" s="7">
        <v>0</v>
      </c>
      <c r="BU114" s="7">
        <v>0</v>
      </c>
      <c r="BV114" s="7">
        <v>0</v>
      </c>
      <c r="BW114">
        <v>2</v>
      </c>
      <c r="BX114">
        <f t="shared" si="5"/>
        <v>0.57191878753217051</v>
      </c>
      <c r="BY114" s="9">
        <v>1</v>
      </c>
      <c r="BZ114" s="9">
        <v>1</v>
      </c>
      <c r="CA114" s="9">
        <v>0</v>
      </c>
      <c r="CB114">
        <v>0</v>
      </c>
      <c r="CC114">
        <v>21</v>
      </c>
      <c r="CD114">
        <f t="shared" si="3"/>
        <v>6.5237651444547993</v>
      </c>
      <c r="CE114">
        <v>8</v>
      </c>
      <c r="CF114">
        <v>4.4469149527515288</v>
      </c>
      <c r="CG114">
        <v>9</v>
      </c>
      <c r="CH114">
        <v>9.5846645367412133</v>
      </c>
      <c r="CI114">
        <v>3</v>
      </c>
      <c r="CJ114">
        <v>7.4074074074074074</v>
      </c>
      <c r="CK114">
        <v>1</v>
      </c>
      <c r="CL114">
        <v>13.157894736842104</v>
      </c>
      <c r="CM114">
        <v>39.970720395735803</v>
      </c>
      <c r="CN114">
        <f t="shared" si="4"/>
        <v>1040.6803355079217</v>
      </c>
      <c r="CO114">
        <v>0</v>
      </c>
      <c r="CP114">
        <v>0</v>
      </c>
      <c r="CQ114" t="s">
        <v>1149</v>
      </c>
      <c r="CR114">
        <v>2</v>
      </c>
      <c r="CS114" s="129">
        <v>6</v>
      </c>
      <c r="CT114" s="129">
        <v>127</v>
      </c>
      <c r="CU114" s="130">
        <v>133</v>
      </c>
      <c r="CV114" s="131">
        <v>17</v>
      </c>
      <c r="CW114" s="129">
        <v>136</v>
      </c>
      <c r="CX114" s="129">
        <v>0</v>
      </c>
      <c r="CY114" s="134">
        <v>153</v>
      </c>
      <c r="CZ114" s="136">
        <v>3</v>
      </c>
      <c r="DA114" s="129">
        <v>0</v>
      </c>
      <c r="DB114" s="129">
        <v>0</v>
      </c>
    </row>
    <row r="115" spans="1:106">
      <c r="A115" t="s">
        <v>916</v>
      </c>
      <c r="B115" s="1">
        <v>5993.8559999999998</v>
      </c>
      <c r="C115" s="1">
        <v>5049.4199999999992</v>
      </c>
      <c r="D115">
        <v>5688</v>
      </c>
      <c r="E115">
        <v>5976</v>
      </c>
      <c r="F115">
        <v>2922</v>
      </c>
      <c r="G115">
        <v>251</v>
      </c>
      <c r="H115">
        <v>157</v>
      </c>
      <c r="I115">
        <v>2646</v>
      </c>
      <c r="J115">
        <v>48</v>
      </c>
      <c r="K115">
        <v>6.4</v>
      </c>
      <c r="L115">
        <v>56.3</v>
      </c>
      <c r="M115">
        <v>5.4</v>
      </c>
      <c r="N115">
        <v>64.400000000000006</v>
      </c>
      <c r="O115">
        <v>4.5999999999999996</v>
      </c>
      <c r="P115">
        <v>44.7</v>
      </c>
      <c r="Q115">
        <v>7.5</v>
      </c>
      <c r="R115">
        <v>51.6</v>
      </c>
      <c r="S115">
        <v>6.6</v>
      </c>
      <c r="T115">
        <v>62</v>
      </c>
      <c r="U115">
        <v>5.4</v>
      </c>
      <c r="V115">
        <v>10240</v>
      </c>
      <c r="W115">
        <v>747</v>
      </c>
      <c r="X115" s="8">
        <v>7.294921875</v>
      </c>
      <c r="Y115">
        <v>1225</v>
      </c>
      <c r="Z115" s="8">
        <v>11.962890625</v>
      </c>
      <c r="AA115">
        <v>2940</v>
      </c>
      <c r="AB115" s="8">
        <v>28.7109375</v>
      </c>
      <c r="AC115">
        <v>2833</v>
      </c>
      <c r="AD115" s="8">
        <v>27.666015625</v>
      </c>
      <c r="AE115">
        <v>318</v>
      </c>
      <c r="AF115" s="8">
        <v>3.10546875</v>
      </c>
      <c r="AG115">
        <v>917</v>
      </c>
      <c r="AH115">
        <v>26.1</v>
      </c>
      <c r="AI115">
        <v>27.4</v>
      </c>
      <c r="AJ115">
        <v>39.9</v>
      </c>
      <c r="AK115">
        <v>6.7</v>
      </c>
      <c r="AL115">
        <v>9952</v>
      </c>
      <c r="AM115">
        <v>10.4</v>
      </c>
      <c r="AN115">
        <v>11.1</v>
      </c>
      <c r="AO115">
        <v>29.3</v>
      </c>
      <c r="AP115">
        <v>28.2</v>
      </c>
      <c r="AQ115">
        <v>9.1</v>
      </c>
      <c r="AR115">
        <v>8.9</v>
      </c>
      <c r="AS115">
        <v>3</v>
      </c>
      <c r="AT115">
        <v>4547</v>
      </c>
      <c r="AU115">
        <v>24.5</v>
      </c>
      <c r="AV115">
        <v>18</v>
      </c>
      <c r="AW115">
        <v>19.100000000000001</v>
      </c>
      <c r="AX115">
        <v>22.9</v>
      </c>
      <c r="AY115" s="7">
        <v>1</v>
      </c>
      <c r="AZ115" s="7">
        <v>0</v>
      </c>
      <c r="BA115" s="7">
        <v>1</v>
      </c>
      <c r="BB115" s="7">
        <v>0</v>
      </c>
      <c r="BC115" s="7">
        <v>0</v>
      </c>
      <c r="BD115" s="7">
        <v>0</v>
      </c>
      <c r="BE115" s="7" t="s">
        <v>246</v>
      </c>
      <c r="BF115" s="7">
        <v>0</v>
      </c>
      <c r="BG115" s="7">
        <v>180</v>
      </c>
      <c r="BH115" s="7">
        <v>0</v>
      </c>
      <c r="BI115" s="7">
        <v>0</v>
      </c>
      <c r="BJ115" s="7">
        <v>0</v>
      </c>
      <c r="BK115" s="7">
        <v>1</v>
      </c>
      <c r="BL115" s="7">
        <v>1</v>
      </c>
      <c r="BM115" s="7">
        <v>0</v>
      </c>
      <c r="BN115" s="7">
        <v>0</v>
      </c>
      <c r="BO115" s="7">
        <v>0</v>
      </c>
      <c r="BP115" s="7">
        <v>0</v>
      </c>
      <c r="BQ115" s="7" t="s">
        <v>247</v>
      </c>
      <c r="BR115" s="7">
        <v>110</v>
      </c>
      <c r="BS115" s="7">
        <v>0</v>
      </c>
      <c r="BT115" s="7">
        <v>0</v>
      </c>
      <c r="BU115" s="7">
        <v>0</v>
      </c>
      <c r="BV115" s="7">
        <v>0</v>
      </c>
      <c r="BW115">
        <v>26</v>
      </c>
      <c r="BX115">
        <f t="shared" si="5"/>
        <v>4.5710267229254571</v>
      </c>
      <c r="BY115" s="9">
        <v>12</v>
      </c>
      <c r="BZ115" s="9">
        <v>2</v>
      </c>
      <c r="CA115" s="9">
        <v>11</v>
      </c>
      <c r="CB115">
        <v>1</v>
      </c>
      <c r="CC115">
        <v>29</v>
      </c>
      <c r="CD115">
        <f t="shared" si="3"/>
        <v>4.8527443105756358</v>
      </c>
      <c r="CE115">
        <v>16</v>
      </c>
      <c r="CF115">
        <v>5.4757015742642023</v>
      </c>
      <c r="CG115">
        <v>5</v>
      </c>
      <c r="CH115">
        <v>19.920318725099602</v>
      </c>
      <c r="CI115">
        <v>8</v>
      </c>
      <c r="CJ115">
        <v>3.0234315948601664</v>
      </c>
      <c r="CK115">
        <v>0</v>
      </c>
      <c r="CL115">
        <v>0</v>
      </c>
      <c r="CM115">
        <v>200.174765256379</v>
      </c>
      <c r="CN115">
        <f t="shared" si="4"/>
        <v>6.1631139944392945</v>
      </c>
      <c r="CO115">
        <v>0</v>
      </c>
      <c r="CP115">
        <v>0</v>
      </c>
      <c r="CQ115" t="s">
        <v>1149</v>
      </c>
      <c r="CR115">
        <v>2</v>
      </c>
      <c r="CS115" s="129">
        <v>20</v>
      </c>
      <c r="CT115" s="129">
        <v>236</v>
      </c>
      <c r="CU115" s="130">
        <v>256</v>
      </c>
      <c r="CV115" s="131">
        <v>30</v>
      </c>
      <c r="CW115" s="129">
        <v>303</v>
      </c>
      <c r="CX115" s="129">
        <v>0</v>
      </c>
      <c r="CY115" s="134">
        <v>333</v>
      </c>
      <c r="CZ115" s="136">
        <v>7</v>
      </c>
      <c r="DA115" s="129">
        <v>0</v>
      </c>
      <c r="DB115" s="129">
        <v>1</v>
      </c>
    </row>
    <row r="116" spans="1:106">
      <c r="A116" t="s">
        <v>917</v>
      </c>
      <c r="B116" s="1">
        <v>613.34</v>
      </c>
      <c r="C116" s="1">
        <v>541.66700000000003</v>
      </c>
      <c r="D116">
        <v>615</v>
      </c>
      <c r="E116">
        <v>587</v>
      </c>
      <c r="F116">
        <v>52</v>
      </c>
      <c r="G116">
        <v>2</v>
      </c>
      <c r="H116">
        <v>13</v>
      </c>
      <c r="I116">
        <v>520</v>
      </c>
      <c r="J116">
        <v>44.1</v>
      </c>
      <c r="K116">
        <v>5.7</v>
      </c>
      <c r="L116">
        <v>52.4</v>
      </c>
      <c r="M116">
        <v>5</v>
      </c>
      <c r="N116">
        <v>45.8</v>
      </c>
      <c r="O116">
        <v>8.8000000000000007</v>
      </c>
      <c r="P116">
        <v>41.3</v>
      </c>
      <c r="Q116">
        <v>11.6</v>
      </c>
      <c r="R116">
        <v>54</v>
      </c>
      <c r="S116">
        <v>12.7</v>
      </c>
      <c r="T116">
        <v>45.3</v>
      </c>
      <c r="U116">
        <v>12.4</v>
      </c>
      <c r="V116">
        <v>1092</v>
      </c>
      <c r="W116">
        <v>301</v>
      </c>
      <c r="X116" s="8">
        <v>27.564102564102566</v>
      </c>
      <c r="Y116">
        <v>230</v>
      </c>
      <c r="Z116" s="8">
        <v>21.062271062271062</v>
      </c>
      <c r="AA116">
        <v>254</v>
      </c>
      <c r="AB116" s="8">
        <v>23.260073260073259</v>
      </c>
      <c r="AC116">
        <v>205</v>
      </c>
      <c r="AD116" s="8">
        <v>18.772893772893774</v>
      </c>
      <c r="AE116">
        <v>9</v>
      </c>
      <c r="AF116" s="8">
        <v>0.82417582417582425</v>
      </c>
      <c r="AG116">
        <v>171</v>
      </c>
      <c r="AH116">
        <v>38.6</v>
      </c>
      <c r="AI116">
        <v>44.4</v>
      </c>
      <c r="AJ116">
        <v>11.7</v>
      </c>
      <c r="AK116">
        <v>5.3</v>
      </c>
      <c r="AL116">
        <v>952</v>
      </c>
      <c r="AM116">
        <v>25.4</v>
      </c>
      <c r="AN116">
        <v>20.7</v>
      </c>
      <c r="AO116">
        <v>27.5</v>
      </c>
      <c r="AP116">
        <v>19.100000000000001</v>
      </c>
      <c r="AQ116">
        <v>0</v>
      </c>
      <c r="AR116">
        <v>4</v>
      </c>
      <c r="AS116">
        <v>3.3</v>
      </c>
      <c r="AT116">
        <v>611</v>
      </c>
      <c r="AU116">
        <v>39.299999999999997</v>
      </c>
      <c r="AV116">
        <v>25.9</v>
      </c>
      <c r="AW116">
        <v>25</v>
      </c>
      <c r="AX116">
        <v>29.5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 t="s">
        <v>30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2</v>
      </c>
      <c r="BL116" s="7">
        <v>2</v>
      </c>
      <c r="BM116" s="7">
        <v>0</v>
      </c>
      <c r="BN116" s="7">
        <v>0</v>
      </c>
      <c r="BO116" s="7">
        <v>0</v>
      </c>
      <c r="BP116" s="7">
        <v>0</v>
      </c>
      <c r="BQ116" s="7" t="s">
        <v>144</v>
      </c>
      <c r="BR116" s="7">
        <v>220</v>
      </c>
      <c r="BS116" s="7">
        <v>0</v>
      </c>
      <c r="BT116" s="7">
        <v>0</v>
      </c>
      <c r="BU116" s="7">
        <v>0</v>
      </c>
      <c r="BV116" s="7">
        <v>0</v>
      </c>
      <c r="BW116">
        <v>0</v>
      </c>
      <c r="BX116">
        <f t="shared" si="5"/>
        <v>0</v>
      </c>
      <c r="BY116" s="9">
        <v>0</v>
      </c>
      <c r="BZ116" s="9">
        <v>0</v>
      </c>
      <c r="CA116" s="9">
        <v>0</v>
      </c>
      <c r="CB116">
        <v>0</v>
      </c>
      <c r="CC116">
        <v>0</v>
      </c>
      <c r="CD116">
        <f t="shared" si="3"/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 t="s">
        <v>1149</v>
      </c>
      <c r="CR116">
        <v>1</v>
      </c>
      <c r="CS116" s="129">
        <v>0</v>
      </c>
      <c r="CT116" s="129">
        <v>18</v>
      </c>
      <c r="CU116" s="130">
        <v>18</v>
      </c>
      <c r="CV116" s="131">
        <v>1</v>
      </c>
      <c r="CW116" s="129">
        <v>16</v>
      </c>
      <c r="CX116" s="129">
        <v>0</v>
      </c>
      <c r="CY116" s="134">
        <v>17</v>
      </c>
      <c r="CZ116" s="136">
        <v>7</v>
      </c>
      <c r="DA116" s="129">
        <v>1</v>
      </c>
      <c r="DB116" s="129">
        <v>2</v>
      </c>
    </row>
    <row r="117" spans="1:106">
      <c r="A117" t="s">
        <v>918</v>
      </c>
      <c r="B117" s="1">
        <v>16701.375</v>
      </c>
      <c r="C117" s="1">
        <v>16687.32</v>
      </c>
      <c r="D117">
        <v>16607</v>
      </c>
      <c r="E117">
        <v>17381</v>
      </c>
      <c r="F117">
        <v>11302</v>
      </c>
      <c r="G117">
        <v>1803</v>
      </c>
      <c r="H117">
        <v>901</v>
      </c>
      <c r="I117">
        <v>3375</v>
      </c>
      <c r="J117">
        <v>51.6</v>
      </c>
      <c r="K117">
        <v>11.4</v>
      </c>
      <c r="L117">
        <v>64</v>
      </c>
      <c r="M117">
        <v>11.2</v>
      </c>
      <c r="N117">
        <v>58.5</v>
      </c>
      <c r="O117">
        <v>9.8000000000000007</v>
      </c>
      <c r="P117">
        <v>55.9</v>
      </c>
      <c r="Q117">
        <v>8.6999999999999993</v>
      </c>
      <c r="R117">
        <v>67.900000000000006</v>
      </c>
      <c r="S117">
        <v>7.7</v>
      </c>
      <c r="T117">
        <v>59.4</v>
      </c>
      <c r="U117">
        <v>9</v>
      </c>
      <c r="V117">
        <v>29852</v>
      </c>
      <c r="W117">
        <v>1697</v>
      </c>
      <c r="X117" s="8">
        <v>5.6847112421278307</v>
      </c>
      <c r="Y117">
        <v>3193</v>
      </c>
      <c r="Z117" s="8">
        <v>10.696100763767921</v>
      </c>
      <c r="AA117">
        <v>9927</v>
      </c>
      <c r="AB117" s="8">
        <v>33.254053329760154</v>
      </c>
      <c r="AC117">
        <v>7229</v>
      </c>
      <c r="AD117" s="8">
        <v>24.216132922417259</v>
      </c>
      <c r="AE117">
        <v>1825</v>
      </c>
      <c r="AF117" s="8">
        <v>6.1134932332842018</v>
      </c>
      <c r="AG117">
        <v>4146</v>
      </c>
      <c r="AH117">
        <v>16.2</v>
      </c>
      <c r="AI117">
        <v>29.4</v>
      </c>
      <c r="AJ117">
        <v>47.6</v>
      </c>
      <c r="AK117">
        <v>6.8</v>
      </c>
      <c r="AL117">
        <v>28295</v>
      </c>
      <c r="AM117">
        <v>5.9</v>
      </c>
      <c r="AN117">
        <v>12.2</v>
      </c>
      <c r="AO117">
        <v>35.799999999999997</v>
      </c>
      <c r="AP117">
        <v>23.8</v>
      </c>
      <c r="AQ117">
        <v>5.6</v>
      </c>
      <c r="AR117">
        <v>11</v>
      </c>
      <c r="AS117">
        <v>5.7</v>
      </c>
      <c r="AT117">
        <v>14153</v>
      </c>
      <c r="AU117">
        <v>26.6</v>
      </c>
      <c r="AV117">
        <v>18.2</v>
      </c>
      <c r="AW117">
        <v>16.5</v>
      </c>
      <c r="AX117">
        <v>20</v>
      </c>
      <c r="AY117" s="7">
        <v>1</v>
      </c>
      <c r="AZ117" s="7">
        <v>1</v>
      </c>
      <c r="BA117" s="7">
        <v>0</v>
      </c>
      <c r="BB117" s="7">
        <v>0</v>
      </c>
      <c r="BC117" s="7">
        <v>0</v>
      </c>
      <c r="BD117" s="7">
        <v>0</v>
      </c>
      <c r="BE117" s="7" t="s">
        <v>250</v>
      </c>
      <c r="BF117" s="7">
        <v>2180</v>
      </c>
      <c r="BG117" s="7">
        <v>0</v>
      </c>
      <c r="BH117" s="7">
        <v>0</v>
      </c>
      <c r="BI117" s="7">
        <v>0</v>
      </c>
      <c r="BJ117" s="7">
        <v>0</v>
      </c>
      <c r="BK117" s="7">
        <v>1</v>
      </c>
      <c r="BL117" s="7">
        <v>1</v>
      </c>
      <c r="BM117" s="7">
        <v>0</v>
      </c>
      <c r="BN117" s="7">
        <v>0</v>
      </c>
      <c r="BO117" s="7">
        <v>0</v>
      </c>
      <c r="BP117" s="7">
        <v>0</v>
      </c>
      <c r="BQ117" s="7" t="s">
        <v>148</v>
      </c>
      <c r="BR117" s="7">
        <v>580</v>
      </c>
      <c r="BS117" s="7">
        <v>0</v>
      </c>
      <c r="BT117" s="7">
        <v>0</v>
      </c>
      <c r="BU117" s="7">
        <v>0</v>
      </c>
      <c r="BV117" s="7">
        <v>0</v>
      </c>
      <c r="BW117">
        <v>107</v>
      </c>
      <c r="BX117">
        <f t="shared" si="5"/>
        <v>6.4430661769133506</v>
      </c>
      <c r="BY117" s="9">
        <v>68</v>
      </c>
      <c r="BZ117" s="9">
        <v>22</v>
      </c>
      <c r="CA117" s="9">
        <v>13</v>
      </c>
      <c r="CB117">
        <v>4</v>
      </c>
      <c r="CC117">
        <v>89</v>
      </c>
      <c r="CD117">
        <f t="shared" si="3"/>
        <v>5.1205339163454342</v>
      </c>
      <c r="CE117">
        <v>55</v>
      </c>
      <c r="CF117">
        <v>4.8663953282604844</v>
      </c>
      <c r="CG117">
        <v>15</v>
      </c>
      <c r="CH117">
        <v>8.3194675540765388</v>
      </c>
      <c r="CI117">
        <v>11</v>
      </c>
      <c r="CJ117">
        <v>3.2592592592592591</v>
      </c>
      <c r="CK117">
        <v>8</v>
      </c>
      <c r="CL117">
        <v>8.8790233074361815</v>
      </c>
      <c r="CM117">
        <v>0</v>
      </c>
      <c r="CN117">
        <f t="shared" si="4"/>
        <v>-20.526442290889143</v>
      </c>
      <c r="CO117">
        <v>0</v>
      </c>
      <c r="CP117">
        <v>0</v>
      </c>
      <c r="CQ117" t="s">
        <v>1149</v>
      </c>
      <c r="CR117">
        <v>1</v>
      </c>
      <c r="CS117" s="129">
        <v>54</v>
      </c>
      <c r="CT117" s="129">
        <v>501</v>
      </c>
      <c r="CU117" s="130">
        <v>555</v>
      </c>
      <c r="CV117" s="131">
        <v>38</v>
      </c>
      <c r="CW117" s="129">
        <v>29</v>
      </c>
      <c r="CX117" s="129">
        <v>533</v>
      </c>
      <c r="CY117" s="134">
        <v>600</v>
      </c>
      <c r="CZ117" s="136">
        <v>2</v>
      </c>
      <c r="DA117" s="129">
        <v>0</v>
      </c>
      <c r="DB117" s="129">
        <v>2</v>
      </c>
    </row>
    <row r="118" spans="1:106">
      <c r="A118" t="s">
        <v>919</v>
      </c>
      <c r="B118" s="1">
        <v>4017.672</v>
      </c>
      <c r="C118" s="1">
        <v>4125.5519999999997</v>
      </c>
      <c r="D118">
        <v>3953</v>
      </c>
      <c r="E118">
        <v>3762</v>
      </c>
      <c r="F118">
        <v>2525</v>
      </c>
      <c r="G118">
        <v>89</v>
      </c>
      <c r="H118">
        <v>142</v>
      </c>
      <c r="I118">
        <v>1006</v>
      </c>
      <c r="J118">
        <v>55.7</v>
      </c>
      <c r="K118">
        <v>5.3</v>
      </c>
      <c r="L118">
        <v>68.900000000000006</v>
      </c>
      <c r="M118">
        <v>5</v>
      </c>
      <c r="N118">
        <v>57.5</v>
      </c>
      <c r="O118">
        <v>7</v>
      </c>
      <c r="P118">
        <v>55.2</v>
      </c>
      <c r="Q118">
        <v>7.5</v>
      </c>
      <c r="R118">
        <v>68.900000000000006</v>
      </c>
      <c r="S118">
        <v>5.7</v>
      </c>
      <c r="T118">
        <v>62.1</v>
      </c>
      <c r="U118">
        <v>4</v>
      </c>
      <c r="V118">
        <v>7218</v>
      </c>
      <c r="W118">
        <v>367</v>
      </c>
      <c r="X118" s="8">
        <v>5.0845109448600718</v>
      </c>
      <c r="Y118">
        <v>843</v>
      </c>
      <c r="Z118" s="8">
        <v>11.679135494596842</v>
      </c>
      <c r="AA118">
        <v>2032</v>
      </c>
      <c r="AB118" s="8">
        <v>28.151842615683016</v>
      </c>
      <c r="AC118">
        <v>2216</v>
      </c>
      <c r="AD118" s="8">
        <v>30.701025214740923</v>
      </c>
      <c r="AE118">
        <v>236</v>
      </c>
      <c r="AF118" s="8">
        <v>3.2696037683568857</v>
      </c>
      <c r="AG118">
        <v>915</v>
      </c>
      <c r="AH118">
        <v>14.6</v>
      </c>
      <c r="AI118">
        <v>36</v>
      </c>
      <c r="AJ118">
        <v>46</v>
      </c>
      <c r="AK118">
        <v>3.4</v>
      </c>
      <c r="AL118">
        <v>7456</v>
      </c>
      <c r="AM118">
        <v>6.5</v>
      </c>
      <c r="AN118">
        <v>10.9</v>
      </c>
      <c r="AO118">
        <v>33.9</v>
      </c>
      <c r="AP118">
        <v>30.7</v>
      </c>
      <c r="AQ118">
        <v>6.2</v>
      </c>
      <c r="AR118">
        <v>7.9</v>
      </c>
      <c r="AS118">
        <v>3.9</v>
      </c>
      <c r="AT118">
        <v>3256</v>
      </c>
      <c r="AU118">
        <v>25.5</v>
      </c>
      <c r="AV118">
        <v>19.2</v>
      </c>
      <c r="AW118">
        <v>14.2</v>
      </c>
      <c r="AX118">
        <v>13.4</v>
      </c>
      <c r="AY118" s="7">
        <v>1</v>
      </c>
      <c r="AZ118" s="7">
        <v>0</v>
      </c>
      <c r="BA118" s="7">
        <v>0</v>
      </c>
      <c r="BB118" s="7">
        <v>0</v>
      </c>
      <c r="BC118" s="7">
        <v>0</v>
      </c>
      <c r="BD118" s="7">
        <v>1</v>
      </c>
      <c r="BE118" s="7" t="s">
        <v>153</v>
      </c>
      <c r="BF118" s="7">
        <v>0</v>
      </c>
      <c r="BG118" s="7">
        <v>0</v>
      </c>
      <c r="BH118" s="7">
        <v>0</v>
      </c>
      <c r="BI118" s="7">
        <v>0</v>
      </c>
      <c r="BJ118" s="7">
        <v>30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 t="s">
        <v>30</v>
      </c>
      <c r="BR118" s="7">
        <v>0</v>
      </c>
      <c r="BS118" s="7">
        <v>0</v>
      </c>
      <c r="BT118" s="7">
        <v>0</v>
      </c>
      <c r="BU118" s="7">
        <v>0</v>
      </c>
      <c r="BV118" s="7">
        <v>0</v>
      </c>
      <c r="BW118">
        <v>18</v>
      </c>
      <c r="BX118">
        <f t="shared" si="5"/>
        <v>4.553503668100177</v>
      </c>
      <c r="BY118" s="9">
        <v>10</v>
      </c>
      <c r="BZ118" s="9">
        <v>2</v>
      </c>
      <c r="CA118" s="9">
        <v>5</v>
      </c>
      <c r="CB118">
        <v>1</v>
      </c>
      <c r="CC118">
        <v>9</v>
      </c>
      <c r="CD118">
        <f t="shared" si="3"/>
        <v>2.3923444976076556</v>
      </c>
      <c r="CE118">
        <v>8</v>
      </c>
      <c r="CF118">
        <v>3.1683168316831685</v>
      </c>
      <c r="CG118">
        <v>1</v>
      </c>
      <c r="CH118">
        <v>11.235955056179774</v>
      </c>
      <c r="CI118">
        <v>0</v>
      </c>
      <c r="CJ118">
        <v>0</v>
      </c>
      <c r="CK118">
        <v>0</v>
      </c>
      <c r="CL118">
        <v>0</v>
      </c>
      <c r="CM118">
        <v>156.25936263874499</v>
      </c>
      <c r="CN118">
        <f t="shared" si="4"/>
        <v>-47.461456671982987</v>
      </c>
      <c r="CO118">
        <v>0</v>
      </c>
      <c r="CP118">
        <v>0</v>
      </c>
      <c r="CQ118" t="s">
        <v>1149</v>
      </c>
      <c r="CR118">
        <v>3</v>
      </c>
      <c r="CS118" s="129">
        <v>9</v>
      </c>
      <c r="CT118" s="129">
        <v>130</v>
      </c>
      <c r="CU118" s="130">
        <v>139</v>
      </c>
      <c r="CV118" s="131">
        <v>8</v>
      </c>
      <c r="CW118" s="129">
        <v>139</v>
      </c>
      <c r="CX118" s="129">
        <v>0</v>
      </c>
      <c r="CY118" s="134">
        <v>147</v>
      </c>
      <c r="CZ118" s="136" t="s">
        <v>1429</v>
      </c>
      <c r="DA118" s="129">
        <v>0</v>
      </c>
      <c r="DB118" s="129">
        <v>1</v>
      </c>
    </row>
    <row r="119" spans="1:106">
      <c r="A119" t="s">
        <v>920</v>
      </c>
      <c r="B119" s="1">
        <v>235.34</v>
      </c>
      <c r="C119" s="1">
        <v>216.12399999999997</v>
      </c>
      <c r="D119">
        <v>254</v>
      </c>
      <c r="E119">
        <v>248</v>
      </c>
      <c r="F119">
        <v>159</v>
      </c>
      <c r="G119">
        <v>2</v>
      </c>
      <c r="H119">
        <v>6</v>
      </c>
      <c r="I119">
        <v>81</v>
      </c>
      <c r="J119">
        <v>62.2</v>
      </c>
      <c r="K119">
        <v>4.4000000000000004</v>
      </c>
      <c r="L119">
        <v>76.5</v>
      </c>
      <c r="M119">
        <v>2.9</v>
      </c>
      <c r="N119">
        <v>60.9</v>
      </c>
      <c r="O119">
        <v>5.2</v>
      </c>
      <c r="P119">
        <v>71.3</v>
      </c>
      <c r="Q119">
        <v>3.4</v>
      </c>
      <c r="R119">
        <v>77.8</v>
      </c>
      <c r="S119">
        <v>3.2</v>
      </c>
      <c r="T119">
        <v>74.8</v>
      </c>
      <c r="U119">
        <v>3.7</v>
      </c>
      <c r="V119">
        <v>577</v>
      </c>
      <c r="W119">
        <v>43</v>
      </c>
      <c r="X119" s="8">
        <v>7.4523396880415937</v>
      </c>
      <c r="Y119">
        <v>32</v>
      </c>
      <c r="Z119" s="8">
        <v>5.545927209705372</v>
      </c>
      <c r="AA119">
        <v>209</v>
      </c>
      <c r="AB119" s="8">
        <v>36.221837088388213</v>
      </c>
      <c r="AC119">
        <v>160</v>
      </c>
      <c r="AD119" s="8">
        <v>27.729636048526864</v>
      </c>
      <c r="AE119">
        <v>16</v>
      </c>
      <c r="AF119" s="8">
        <v>2.772963604852686</v>
      </c>
      <c r="AG119">
        <v>9</v>
      </c>
      <c r="AH119">
        <v>0</v>
      </c>
      <c r="AI119">
        <v>100</v>
      </c>
      <c r="AJ119">
        <v>0</v>
      </c>
      <c r="AK119">
        <v>0</v>
      </c>
      <c r="AL119">
        <v>608</v>
      </c>
      <c r="AM119">
        <v>7.1</v>
      </c>
      <c r="AN119">
        <v>15.6</v>
      </c>
      <c r="AO119">
        <v>36</v>
      </c>
      <c r="AP119">
        <v>17.100000000000001</v>
      </c>
      <c r="AQ119">
        <v>11.2</v>
      </c>
      <c r="AR119">
        <v>12.5</v>
      </c>
      <c r="AS119">
        <v>0.5</v>
      </c>
      <c r="AT119">
        <v>220</v>
      </c>
      <c r="AU119">
        <v>21.8</v>
      </c>
      <c r="AV119">
        <v>17</v>
      </c>
      <c r="AW119">
        <v>7.9</v>
      </c>
      <c r="AX119">
        <v>9.6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 t="s">
        <v>30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 t="s">
        <v>30</v>
      </c>
      <c r="BR119" s="7">
        <v>0</v>
      </c>
      <c r="BS119" s="7">
        <v>0</v>
      </c>
      <c r="BT119" s="7">
        <v>0</v>
      </c>
      <c r="BU119" s="7">
        <v>0</v>
      </c>
      <c r="BV119" s="7">
        <v>0</v>
      </c>
      <c r="BW119">
        <v>5</v>
      </c>
      <c r="BX119">
        <f t="shared" si="5"/>
        <v>19.685039370078741</v>
      </c>
      <c r="BY119" s="9">
        <v>3</v>
      </c>
      <c r="BZ119" s="9">
        <v>0</v>
      </c>
      <c r="CA119" s="9">
        <v>2</v>
      </c>
      <c r="CB119">
        <v>0</v>
      </c>
      <c r="CC119">
        <v>1</v>
      </c>
      <c r="CD119">
        <f t="shared" si="3"/>
        <v>4.032258064516129</v>
      </c>
      <c r="CE119">
        <v>0</v>
      </c>
      <c r="CF119">
        <v>0</v>
      </c>
      <c r="CG119">
        <v>0</v>
      </c>
      <c r="CH119">
        <v>0</v>
      </c>
      <c r="CI119">
        <v>1</v>
      </c>
      <c r="CJ119">
        <v>12.345679012345679</v>
      </c>
      <c r="CK119">
        <v>0</v>
      </c>
      <c r="CL119">
        <v>0</v>
      </c>
      <c r="CM119">
        <v>159.892812623456</v>
      </c>
      <c r="CN119">
        <f t="shared" si="4"/>
        <v>-79.516129032258064</v>
      </c>
      <c r="CO119">
        <v>0</v>
      </c>
      <c r="CP119">
        <v>0</v>
      </c>
      <c r="CQ119" t="s">
        <v>1149</v>
      </c>
      <c r="CR119">
        <v>1</v>
      </c>
      <c r="CS119" s="129">
        <v>1</v>
      </c>
      <c r="CT119" s="129">
        <v>6</v>
      </c>
      <c r="CU119" s="130">
        <v>7</v>
      </c>
      <c r="CV119" s="131">
        <v>1</v>
      </c>
      <c r="CW119" s="129">
        <v>9</v>
      </c>
      <c r="CX119" s="129">
        <v>0</v>
      </c>
      <c r="CY119" s="134">
        <v>10</v>
      </c>
      <c r="CZ119" s="136">
        <v>7</v>
      </c>
      <c r="DA119" s="129">
        <v>0</v>
      </c>
      <c r="DB119" s="129">
        <v>2</v>
      </c>
    </row>
    <row r="120" spans="1:106">
      <c r="A120" t="s">
        <v>921</v>
      </c>
      <c r="B120" s="1">
        <v>1323.45</v>
      </c>
      <c r="C120" s="1">
        <v>1397.6550000000002</v>
      </c>
      <c r="D120">
        <v>1360</v>
      </c>
      <c r="E120">
        <v>1390</v>
      </c>
      <c r="F120">
        <v>1073</v>
      </c>
      <c r="G120">
        <v>13</v>
      </c>
      <c r="H120">
        <v>22</v>
      </c>
      <c r="I120">
        <v>282</v>
      </c>
      <c r="J120">
        <v>45.1</v>
      </c>
      <c r="K120">
        <v>5.6</v>
      </c>
      <c r="L120">
        <v>55.3</v>
      </c>
      <c r="M120">
        <v>5</v>
      </c>
      <c r="N120">
        <v>59.4</v>
      </c>
      <c r="O120">
        <v>4.8</v>
      </c>
      <c r="P120">
        <v>46.4</v>
      </c>
      <c r="Q120">
        <v>5.5</v>
      </c>
      <c r="R120">
        <v>55.1</v>
      </c>
      <c r="S120">
        <v>3.6</v>
      </c>
      <c r="T120">
        <v>57.7</v>
      </c>
      <c r="U120">
        <v>3.2</v>
      </c>
      <c r="V120">
        <v>2686</v>
      </c>
      <c r="W120">
        <v>216</v>
      </c>
      <c r="X120" s="8">
        <v>8.041697691734921</v>
      </c>
      <c r="Y120">
        <v>207</v>
      </c>
      <c r="Z120" s="8">
        <v>7.7066269545793</v>
      </c>
      <c r="AA120">
        <v>1078</v>
      </c>
      <c r="AB120" s="8">
        <v>40.134028294862247</v>
      </c>
      <c r="AC120">
        <v>642</v>
      </c>
      <c r="AD120" s="8">
        <v>23.901712583767683</v>
      </c>
      <c r="AE120">
        <v>88</v>
      </c>
      <c r="AF120" s="8">
        <v>3.2762472077438569</v>
      </c>
      <c r="AG120">
        <v>370</v>
      </c>
      <c r="AH120">
        <v>38.6</v>
      </c>
      <c r="AI120">
        <v>30.5</v>
      </c>
      <c r="AJ120">
        <v>27.6</v>
      </c>
      <c r="AK120">
        <v>3.2</v>
      </c>
      <c r="AL120">
        <v>2619</v>
      </c>
      <c r="AM120">
        <v>6.9</v>
      </c>
      <c r="AN120">
        <v>14</v>
      </c>
      <c r="AO120">
        <v>37.4</v>
      </c>
      <c r="AP120">
        <v>22.9</v>
      </c>
      <c r="AQ120">
        <v>7.2</v>
      </c>
      <c r="AR120">
        <v>9.5</v>
      </c>
      <c r="AS120">
        <v>2.1</v>
      </c>
      <c r="AT120">
        <v>1238</v>
      </c>
      <c r="AU120">
        <v>27.3</v>
      </c>
      <c r="AV120">
        <v>19.3</v>
      </c>
      <c r="AW120">
        <v>17.100000000000001</v>
      </c>
      <c r="AX120">
        <v>15.5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 t="s">
        <v>30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 t="s">
        <v>30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>
        <v>4</v>
      </c>
      <c r="BX120">
        <f t="shared" si="5"/>
        <v>2.9411764705882351</v>
      </c>
      <c r="BY120" s="9">
        <v>4</v>
      </c>
      <c r="BZ120" s="9">
        <v>0</v>
      </c>
      <c r="CA120" s="9">
        <v>0</v>
      </c>
      <c r="CB120">
        <v>0</v>
      </c>
      <c r="CC120">
        <v>6</v>
      </c>
      <c r="CD120">
        <f t="shared" si="3"/>
        <v>4.3165467625899279</v>
      </c>
      <c r="CE120">
        <v>4</v>
      </c>
      <c r="CF120">
        <v>3.7278657968313138</v>
      </c>
      <c r="CG120">
        <v>0</v>
      </c>
      <c r="CH120">
        <v>0</v>
      </c>
      <c r="CI120">
        <v>2</v>
      </c>
      <c r="CJ120">
        <v>7.0921985815602833</v>
      </c>
      <c r="CK120">
        <v>0</v>
      </c>
      <c r="CL120">
        <v>0</v>
      </c>
      <c r="CM120">
        <v>0</v>
      </c>
      <c r="CN120">
        <f t="shared" si="4"/>
        <v>46.762589928057558</v>
      </c>
      <c r="CO120">
        <v>0</v>
      </c>
      <c r="CP120">
        <v>0</v>
      </c>
      <c r="CQ120" t="s">
        <v>1149</v>
      </c>
      <c r="CR120">
        <v>3</v>
      </c>
      <c r="CS120" s="129">
        <v>9</v>
      </c>
      <c r="CT120" s="129">
        <v>44</v>
      </c>
      <c r="CU120" s="130">
        <v>53</v>
      </c>
      <c r="CV120" s="131">
        <v>3</v>
      </c>
      <c r="CW120" s="129">
        <v>32</v>
      </c>
      <c r="CX120" s="129">
        <v>0</v>
      </c>
      <c r="CY120" s="134">
        <v>35</v>
      </c>
      <c r="CZ120" s="136">
        <v>2</v>
      </c>
      <c r="DA120" s="129">
        <v>0</v>
      </c>
      <c r="DB120" s="129">
        <v>0</v>
      </c>
    </row>
    <row r="121" spans="1:106">
      <c r="A121" t="s">
        <v>922</v>
      </c>
      <c r="B121" s="1">
        <v>2480.2840000000001</v>
      </c>
      <c r="C121" s="1">
        <v>2511.2549999999997</v>
      </c>
      <c r="D121">
        <v>2411</v>
      </c>
      <c r="E121">
        <v>2482</v>
      </c>
      <c r="F121">
        <v>1387</v>
      </c>
      <c r="G121">
        <v>179</v>
      </c>
      <c r="H121">
        <v>33</v>
      </c>
      <c r="I121">
        <v>883</v>
      </c>
      <c r="J121">
        <v>55.8</v>
      </c>
      <c r="K121">
        <v>5.2</v>
      </c>
      <c r="L121">
        <v>69.400000000000006</v>
      </c>
      <c r="M121">
        <v>4</v>
      </c>
      <c r="N121">
        <v>55.3</v>
      </c>
      <c r="O121">
        <v>4.9000000000000004</v>
      </c>
      <c r="P121">
        <v>61.2</v>
      </c>
      <c r="Q121">
        <v>5.3</v>
      </c>
      <c r="R121">
        <v>77</v>
      </c>
      <c r="S121">
        <v>5</v>
      </c>
      <c r="T121">
        <v>70.5</v>
      </c>
      <c r="U121">
        <v>5.7</v>
      </c>
      <c r="V121">
        <v>4928</v>
      </c>
      <c r="W121">
        <v>389</v>
      </c>
      <c r="X121" s="8">
        <v>7.8936688311688306</v>
      </c>
      <c r="Y121">
        <v>491</v>
      </c>
      <c r="Z121" s="8">
        <v>9.9634740259740262</v>
      </c>
      <c r="AA121">
        <v>1768</v>
      </c>
      <c r="AB121" s="8">
        <v>35.876623376623378</v>
      </c>
      <c r="AC121">
        <v>1077</v>
      </c>
      <c r="AD121" s="8">
        <v>21.85470779220779</v>
      </c>
      <c r="AE121">
        <v>153</v>
      </c>
      <c r="AF121" s="8">
        <v>3.1047077922077926</v>
      </c>
      <c r="AG121">
        <v>490</v>
      </c>
      <c r="AH121">
        <v>18.2</v>
      </c>
      <c r="AI121">
        <v>51.2</v>
      </c>
      <c r="AJ121">
        <v>25.1</v>
      </c>
      <c r="AK121">
        <v>5.5</v>
      </c>
      <c r="AL121">
        <v>4920</v>
      </c>
      <c r="AM121">
        <v>6.8</v>
      </c>
      <c r="AN121">
        <v>15.6</v>
      </c>
      <c r="AO121">
        <v>35.200000000000003</v>
      </c>
      <c r="AP121">
        <v>19.5</v>
      </c>
      <c r="AQ121">
        <v>5</v>
      </c>
      <c r="AR121">
        <v>15</v>
      </c>
      <c r="AS121">
        <v>3</v>
      </c>
      <c r="AT121">
        <v>1584</v>
      </c>
      <c r="AU121">
        <v>19.100000000000001</v>
      </c>
      <c r="AV121">
        <v>14.5</v>
      </c>
      <c r="AW121">
        <v>13.6</v>
      </c>
      <c r="AX121">
        <v>16.2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 t="s">
        <v>30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 t="s">
        <v>30</v>
      </c>
      <c r="BR121" s="7">
        <v>0</v>
      </c>
      <c r="BS121" s="7">
        <v>0</v>
      </c>
      <c r="BT121" s="7">
        <v>0</v>
      </c>
      <c r="BU121" s="7">
        <v>0</v>
      </c>
      <c r="BV121" s="7">
        <v>0</v>
      </c>
      <c r="BW121">
        <v>13</v>
      </c>
      <c r="BX121">
        <f t="shared" si="5"/>
        <v>5.3919535462463708</v>
      </c>
      <c r="BY121" s="9">
        <v>5</v>
      </c>
      <c r="BZ121" s="9">
        <v>2</v>
      </c>
      <c r="CA121" s="9">
        <v>6</v>
      </c>
      <c r="CB121">
        <v>0</v>
      </c>
      <c r="CC121">
        <v>17</v>
      </c>
      <c r="CD121">
        <f t="shared" si="3"/>
        <v>6.8493150684931505</v>
      </c>
      <c r="CE121">
        <v>6</v>
      </c>
      <c r="CF121">
        <v>4.3258832011535686</v>
      </c>
      <c r="CG121">
        <v>2</v>
      </c>
      <c r="CH121">
        <v>11.173184357541899</v>
      </c>
      <c r="CI121">
        <v>7</v>
      </c>
      <c r="CJ121">
        <v>7.9275198187995466</v>
      </c>
      <c r="CK121">
        <v>2</v>
      </c>
      <c r="CL121">
        <v>60.606060606060609</v>
      </c>
      <c r="CM121">
        <v>11.826528505377</v>
      </c>
      <c r="CN121">
        <f t="shared" si="4"/>
        <v>27.028451001053739</v>
      </c>
      <c r="CO121">
        <v>0</v>
      </c>
      <c r="CP121">
        <v>0</v>
      </c>
      <c r="CQ121" t="s">
        <v>1149</v>
      </c>
      <c r="CR121">
        <v>2</v>
      </c>
      <c r="CS121" s="129">
        <v>6</v>
      </c>
      <c r="CT121" s="129">
        <v>74</v>
      </c>
      <c r="CU121" s="130">
        <v>80</v>
      </c>
      <c r="CV121" s="131">
        <v>8</v>
      </c>
      <c r="CW121" s="129">
        <v>86</v>
      </c>
      <c r="CX121" s="129">
        <v>0</v>
      </c>
      <c r="CY121" s="134">
        <v>94</v>
      </c>
      <c r="CZ121" s="136">
        <v>6</v>
      </c>
      <c r="DA121" s="129">
        <v>0</v>
      </c>
      <c r="DB121" s="129">
        <v>0</v>
      </c>
    </row>
    <row r="122" spans="1:106">
      <c r="A122" t="s">
        <v>923</v>
      </c>
      <c r="B122" s="1">
        <v>5937.68</v>
      </c>
      <c r="C122" s="1">
        <v>6294.1320000000005</v>
      </c>
      <c r="D122">
        <v>6149</v>
      </c>
      <c r="E122">
        <v>5709</v>
      </c>
      <c r="F122">
        <v>4022</v>
      </c>
      <c r="G122">
        <v>1080</v>
      </c>
      <c r="H122">
        <v>164</v>
      </c>
      <c r="I122">
        <v>443</v>
      </c>
      <c r="J122">
        <v>44.5</v>
      </c>
      <c r="K122">
        <v>11.4</v>
      </c>
      <c r="L122">
        <v>57.9</v>
      </c>
      <c r="M122">
        <v>11</v>
      </c>
      <c r="N122">
        <v>54.6</v>
      </c>
      <c r="O122">
        <v>10.5</v>
      </c>
      <c r="P122">
        <v>48.3</v>
      </c>
      <c r="Q122">
        <v>7.3</v>
      </c>
      <c r="R122">
        <v>61.6</v>
      </c>
      <c r="S122">
        <v>5.9</v>
      </c>
      <c r="T122">
        <v>53.9</v>
      </c>
      <c r="U122">
        <v>6.5</v>
      </c>
      <c r="V122">
        <v>12415</v>
      </c>
      <c r="W122">
        <v>564</v>
      </c>
      <c r="X122" s="8">
        <v>4.5428916633105114</v>
      </c>
      <c r="Y122">
        <v>1418</v>
      </c>
      <c r="Z122" s="8">
        <v>11.421667337897706</v>
      </c>
      <c r="AA122">
        <v>5174</v>
      </c>
      <c r="AB122" s="8">
        <v>41.675392670157066</v>
      </c>
      <c r="AC122">
        <v>3077</v>
      </c>
      <c r="AD122" s="8">
        <v>24.78453483689086</v>
      </c>
      <c r="AE122">
        <v>265</v>
      </c>
      <c r="AF122" s="8">
        <v>2.134514699959726</v>
      </c>
      <c r="AG122">
        <v>1290</v>
      </c>
      <c r="AH122">
        <v>27.4</v>
      </c>
      <c r="AI122">
        <v>28.9</v>
      </c>
      <c r="AJ122">
        <v>40.700000000000003</v>
      </c>
      <c r="AK122">
        <v>3</v>
      </c>
      <c r="AL122">
        <v>12416</v>
      </c>
      <c r="AM122">
        <v>5.9</v>
      </c>
      <c r="AN122">
        <v>12.3</v>
      </c>
      <c r="AO122">
        <v>40.200000000000003</v>
      </c>
      <c r="AP122">
        <v>21.8</v>
      </c>
      <c r="AQ122">
        <v>6.7</v>
      </c>
      <c r="AR122">
        <v>10.1</v>
      </c>
      <c r="AS122">
        <v>2.9</v>
      </c>
      <c r="AT122">
        <v>6062</v>
      </c>
      <c r="AU122">
        <v>30.3</v>
      </c>
      <c r="AV122">
        <v>18.2</v>
      </c>
      <c r="AW122">
        <v>15.7</v>
      </c>
      <c r="AX122">
        <v>19.5</v>
      </c>
      <c r="AY122" s="7">
        <v>4</v>
      </c>
      <c r="AZ122" s="7">
        <v>1</v>
      </c>
      <c r="BA122" s="7">
        <v>3</v>
      </c>
      <c r="BB122" s="7">
        <v>0</v>
      </c>
      <c r="BC122" s="7">
        <v>0</v>
      </c>
      <c r="BD122" s="7">
        <v>0</v>
      </c>
      <c r="BE122" s="7" t="s">
        <v>256</v>
      </c>
      <c r="BF122" s="7">
        <v>100</v>
      </c>
      <c r="BG122" s="7">
        <v>770</v>
      </c>
      <c r="BH122" s="7">
        <v>0</v>
      </c>
      <c r="BI122" s="7">
        <v>0</v>
      </c>
      <c r="BJ122" s="7">
        <v>0</v>
      </c>
      <c r="BK122" s="7">
        <v>3</v>
      </c>
      <c r="BL122" s="7">
        <v>1</v>
      </c>
      <c r="BM122" s="7">
        <v>2</v>
      </c>
      <c r="BN122" s="7">
        <v>0</v>
      </c>
      <c r="BO122" s="7">
        <v>0</v>
      </c>
      <c r="BP122" s="7">
        <v>0</v>
      </c>
      <c r="BQ122" s="7" t="s">
        <v>257</v>
      </c>
      <c r="BR122" s="7">
        <v>100</v>
      </c>
      <c r="BS122" s="7">
        <v>470</v>
      </c>
      <c r="BT122" s="7">
        <v>0</v>
      </c>
      <c r="BU122" s="7">
        <v>0</v>
      </c>
      <c r="BV122" s="7">
        <v>0</v>
      </c>
      <c r="BW122">
        <v>77</v>
      </c>
      <c r="BX122">
        <f t="shared" si="5"/>
        <v>12.522361359570663</v>
      </c>
      <c r="BY122" s="9">
        <v>33</v>
      </c>
      <c r="BZ122" s="9">
        <v>35</v>
      </c>
      <c r="CA122" s="9">
        <v>7</v>
      </c>
      <c r="CB122">
        <v>2</v>
      </c>
      <c r="CC122">
        <v>26</v>
      </c>
      <c r="CD122">
        <f t="shared" si="3"/>
        <v>4.554212646698196</v>
      </c>
      <c r="CE122">
        <v>12</v>
      </c>
      <c r="CF122">
        <v>2.9835902536051715</v>
      </c>
      <c r="CG122">
        <v>11</v>
      </c>
      <c r="CH122">
        <v>10.185185185185187</v>
      </c>
      <c r="CI122">
        <v>3</v>
      </c>
      <c r="CJ122">
        <v>6.7720090293453721</v>
      </c>
      <c r="CK122">
        <v>0</v>
      </c>
      <c r="CL122">
        <v>0</v>
      </c>
      <c r="CM122">
        <v>54.494998364132897</v>
      </c>
      <c r="CN122">
        <f t="shared" si="4"/>
        <v>-63.631359007081556</v>
      </c>
      <c r="CO122">
        <v>0</v>
      </c>
      <c r="CP122">
        <v>0</v>
      </c>
      <c r="CQ122" t="s">
        <v>1149</v>
      </c>
      <c r="CR122">
        <v>3</v>
      </c>
      <c r="CS122" s="129">
        <v>13</v>
      </c>
      <c r="CT122" s="129">
        <v>270</v>
      </c>
      <c r="CU122" s="130">
        <v>283</v>
      </c>
      <c r="CV122" s="131">
        <v>17</v>
      </c>
      <c r="CW122" s="129">
        <v>303</v>
      </c>
      <c r="CX122" s="129">
        <v>0</v>
      </c>
      <c r="CY122" s="134">
        <v>320</v>
      </c>
      <c r="CZ122" s="136">
        <v>3</v>
      </c>
      <c r="DA122" s="129">
        <v>0</v>
      </c>
      <c r="DB122" s="129">
        <v>0</v>
      </c>
    </row>
    <row r="123" spans="1:106">
      <c r="A123" t="s">
        <v>924</v>
      </c>
      <c r="B123" s="1">
        <v>233.495</v>
      </c>
      <c r="C123" s="1">
        <v>452.02300000000002</v>
      </c>
      <c r="D123">
        <v>292</v>
      </c>
      <c r="E123">
        <v>268</v>
      </c>
      <c r="F123">
        <v>133</v>
      </c>
      <c r="G123">
        <v>4</v>
      </c>
      <c r="H123">
        <v>6</v>
      </c>
      <c r="I123">
        <v>125</v>
      </c>
      <c r="J123">
        <v>56.1</v>
      </c>
      <c r="K123">
        <v>7.1</v>
      </c>
      <c r="L123">
        <v>73.599999999999994</v>
      </c>
      <c r="M123">
        <v>6</v>
      </c>
      <c r="N123">
        <v>63.8</v>
      </c>
      <c r="O123">
        <v>4.9000000000000004</v>
      </c>
      <c r="P123">
        <v>55.2</v>
      </c>
      <c r="Q123">
        <v>4.8</v>
      </c>
      <c r="R123">
        <v>77</v>
      </c>
      <c r="S123">
        <v>2.6</v>
      </c>
      <c r="T123">
        <v>65.900000000000006</v>
      </c>
      <c r="U123">
        <v>3.8</v>
      </c>
      <c r="V123">
        <v>932</v>
      </c>
      <c r="W123">
        <v>143</v>
      </c>
      <c r="X123" s="8">
        <v>15.343347639484978</v>
      </c>
      <c r="Y123">
        <v>57</v>
      </c>
      <c r="Z123" s="8">
        <v>6.1158798283261806</v>
      </c>
      <c r="AA123">
        <v>180</v>
      </c>
      <c r="AB123" s="8">
        <v>19.313304721030043</v>
      </c>
      <c r="AC123">
        <v>165</v>
      </c>
      <c r="AD123" s="8">
        <v>17.703862660944207</v>
      </c>
      <c r="AE123">
        <v>170</v>
      </c>
      <c r="AF123" s="8">
        <v>18.240343347639485</v>
      </c>
      <c r="AG123">
        <v>129</v>
      </c>
      <c r="AH123">
        <v>87.6</v>
      </c>
      <c r="AI123">
        <v>0</v>
      </c>
      <c r="AJ123">
        <v>7.8</v>
      </c>
      <c r="AK123">
        <v>4.7</v>
      </c>
      <c r="AL123">
        <v>802</v>
      </c>
      <c r="AM123">
        <v>9.4</v>
      </c>
      <c r="AN123">
        <v>8.1999999999999993</v>
      </c>
      <c r="AO123">
        <v>22.7</v>
      </c>
      <c r="AP123">
        <v>23.3</v>
      </c>
      <c r="AQ123">
        <v>5.0999999999999996</v>
      </c>
      <c r="AR123">
        <v>19.3</v>
      </c>
      <c r="AS123">
        <v>12</v>
      </c>
      <c r="AT123">
        <v>438</v>
      </c>
      <c r="AU123">
        <v>35.4</v>
      </c>
      <c r="AV123">
        <v>27.9</v>
      </c>
      <c r="AW123">
        <v>13.3</v>
      </c>
      <c r="AX123">
        <v>12.1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 t="s">
        <v>30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 t="s">
        <v>30</v>
      </c>
      <c r="BR123" s="7">
        <v>0</v>
      </c>
      <c r="BS123" s="7">
        <v>0</v>
      </c>
      <c r="BT123" s="7">
        <v>0</v>
      </c>
      <c r="BU123" s="7">
        <v>0</v>
      </c>
      <c r="BV123" s="7">
        <v>0</v>
      </c>
      <c r="BW123">
        <v>2</v>
      </c>
      <c r="BX123">
        <f t="shared" si="5"/>
        <v>6.8493150684931505</v>
      </c>
      <c r="BY123" s="9">
        <v>0</v>
      </c>
      <c r="BZ123" s="9">
        <v>0</v>
      </c>
      <c r="CA123" s="9">
        <v>2</v>
      </c>
      <c r="CB123">
        <v>0</v>
      </c>
      <c r="CC123">
        <v>2</v>
      </c>
      <c r="CD123">
        <f t="shared" si="3"/>
        <v>7.4626865671641793</v>
      </c>
      <c r="CE123">
        <v>2</v>
      </c>
      <c r="CF123">
        <v>15.037593984962406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1.38754004892672</v>
      </c>
      <c r="CN123">
        <f t="shared" si="4"/>
        <v>8.9552238805970212</v>
      </c>
      <c r="CO123">
        <v>0</v>
      </c>
      <c r="CP123">
        <v>0</v>
      </c>
      <c r="CQ123" t="s">
        <v>1149</v>
      </c>
      <c r="CR123">
        <v>2</v>
      </c>
      <c r="CS123" s="129">
        <v>0</v>
      </c>
      <c r="CT123" s="129">
        <v>3</v>
      </c>
      <c r="CU123" s="130">
        <v>3</v>
      </c>
      <c r="CV123" s="131">
        <v>1</v>
      </c>
      <c r="CW123" s="129">
        <v>7</v>
      </c>
      <c r="CX123" s="129">
        <v>0</v>
      </c>
      <c r="CY123" s="134">
        <v>8</v>
      </c>
      <c r="CZ123" s="136">
        <v>7</v>
      </c>
      <c r="DA123" s="129">
        <v>1</v>
      </c>
      <c r="DB123" s="129">
        <v>0</v>
      </c>
    </row>
    <row r="124" spans="1:106">
      <c r="A124" t="s">
        <v>925</v>
      </c>
      <c r="B124" s="1">
        <v>47949.04</v>
      </c>
      <c r="C124" s="1">
        <v>47899.656000000003</v>
      </c>
      <c r="D124">
        <v>48166</v>
      </c>
      <c r="E124">
        <v>47911</v>
      </c>
      <c r="F124">
        <v>16930</v>
      </c>
      <c r="G124">
        <v>16908</v>
      </c>
      <c r="H124">
        <v>3103</v>
      </c>
      <c r="I124">
        <v>10970</v>
      </c>
      <c r="J124">
        <v>51.7</v>
      </c>
      <c r="K124">
        <v>8.8000000000000007</v>
      </c>
      <c r="L124">
        <v>62</v>
      </c>
      <c r="M124">
        <v>8.5</v>
      </c>
      <c r="N124">
        <v>59.6</v>
      </c>
      <c r="O124">
        <v>8.4</v>
      </c>
      <c r="P124">
        <v>52.5</v>
      </c>
      <c r="Q124">
        <v>8.9</v>
      </c>
      <c r="R124">
        <v>63.4</v>
      </c>
      <c r="S124">
        <v>7.6</v>
      </c>
      <c r="T124">
        <v>62.7</v>
      </c>
      <c r="U124">
        <v>7.2</v>
      </c>
      <c r="V124">
        <v>81580</v>
      </c>
      <c r="W124">
        <v>5097</v>
      </c>
      <c r="X124" s="8">
        <v>6.2478548663888214</v>
      </c>
      <c r="Y124">
        <v>7262</v>
      </c>
      <c r="Z124" s="8">
        <v>8.9016915910762435</v>
      </c>
      <c r="AA124">
        <v>26127</v>
      </c>
      <c r="AB124" s="8">
        <v>32.026231919588135</v>
      </c>
      <c r="AC124">
        <v>20679</v>
      </c>
      <c r="AD124" s="8">
        <v>25.348124540328509</v>
      </c>
      <c r="AE124">
        <v>4838</v>
      </c>
      <c r="AF124" s="8">
        <v>5.9303750919342981</v>
      </c>
      <c r="AG124">
        <v>12663</v>
      </c>
      <c r="AH124">
        <v>16.7</v>
      </c>
      <c r="AI124">
        <v>31.1</v>
      </c>
      <c r="AJ124">
        <v>45.6</v>
      </c>
      <c r="AK124">
        <v>6.5</v>
      </c>
      <c r="AL124">
        <v>80034</v>
      </c>
      <c r="AM124">
        <v>6.4</v>
      </c>
      <c r="AN124">
        <v>10.6</v>
      </c>
      <c r="AO124">
        <v>32.299999999999997</v>
      </c>
      <c r="AP124">
        <v>25.3</v>
      </c>
      <c r="AQ124">
        <v>7.1</v>
      </c>
      <c r="AR124">
        <v>13</v>
      </c>
      <c r="AS124">
        <v>5.2</v>
      </c>
      <c r="AT124">
        <v>45831</v>
      </c>
      <c r="AU124">
        <v>31.1</v>
      </c>
      <c r="AV124">
        <v>21.6</v>
      </c>
      <c r="AW124">
        <v>16.899999999999999</v>
      </c>
      <c r="AX124">
        <v>22.6</v>
      </c>
      <c r="AY124" s="7">
        <v>2</v>
      </c>
      <c r="AZ124" s="7">
        <v>1</v>
      </c>
      <c r="BA124" s="7">
        <v>0</v>
      </c>
      <c r="BB124" s="7">
        <v>1</v>
      </c>
      <c r="BC124" s="7">
        <v>0</v>
      </c>
      <c r="BD124" s="7">
        <v>0</v>
      </c>
      <c r="BE124" s="7" t="s">
        <v>260</v>
      </c>
      <c r="BF124" s="7">
        <v>100</v>
      </c>
      <c r="BG124" s="7">
        <v>0</v>
      </c>
      <c r="BH124" s="7">
        <v>3320</v>
      </c>
      <c r="BI124" s="7">
        <v>0</v>
      </c>
      <c r="BJ124" s="7">
        <v>0</v>
      </c>
      <c r="BK124" s="7">
        <v>4</v>
      </c>
      <c r="BL124" s="7">
        <v>3</v>
      </c>
      <c r="BM124" s="7">
        <v>0</v>
      </c>
      <c r="BN124" s="7">
        <v>1</v>
      </c>
      <c r="BO124" s="7">
        <v>0</v>
      </c>
      <c r="BP124" s="7">
        <v>0</v>
      </c>
      <c r="BQ124" s="7" t="s">
        <v>261</v>
      </c>
      <c r="BR124" s="7">
        <v>3320</v>
      </c>
      <c r="BS124" s="7">
        <v>0</v>
      </c>
      <c r="BT124" s="7">
        <v>3320</v>
      </c>
      <c r="BU124" s="7">
        <v>0</v>
      </c>
      <c r="BV124" s="7">
        <v>0</v>
      </c>
      <c r="BW124">
        <v>746</v>
      </c>
      <c r="BX124">
        <f t="shared" si="5"/>
        <v>15.488103641572893</v>
      </c>
      <c r="BY124" s="9">
        <v>221</v>
      </c>
      <c r="BZ124" s="9">
        <v>404</v>
      </c>
      <c r="CA124" s="9">
        <v>81</v>
      </c>
      <c r="CB124">
        <v>40</v>
      </c>
      <c r="CC124">
        <v>456</v>
      </c>
      <c r="CD124">
        <f t="shared" si="3"/>
        <v>9.5176473043768652</v>
      </c>
      <c r="CE124">
        <v>116</v>
      </c>
      <c r="CF124">
        <v>6.8517424689899586</v>
      </c>
      <c r="CG124">
        <v>255</v>
      </c>
      <c r="CH124">
        <v>15.081618168914124</v>
      </c>
      <c r="CI124">
        <v>64</v>
      </c>
      <c r="CJ124">
        <v>5.8340929808568829</v>
      </c>
      <c r="CK124">
        <v>21</v>
      </c>
      <c r="CL124">
        <v>6.7676442152755403</v>
      </c>
      <c r="CM124">
        <v>68.6426847534009</v>
      </c>
      <c r="CN124">
        <f t="shared" si="4"/>
        <v>-38.548659509032696</v>
      </c>
      <c r="CO124">
        <v>1</v>
      </c>
      <c r="CP124">
        <v>0</v>
      </c>
      <c r="CQ124" t="s">
        <v>1150</v>
      </c>
      <c r="CR124">
        <v>3</v>
      </c>
      <c r="CS124" s="129">
        <v>92</v>
      </c>
      <c r="CT124" s="129">
        <v>1806</v>
      </c>
      <c r="CU124" s="130">
        <v>1898</v>
      </c>
      <c r="CV124" s="131">
        <v>217</v>
      </c>
      <c r="CW124" s="129">
        <v>1865</v>
      </c>
      <c r="CX124" s="129">
        <v>0</v>
      </c>
      <c r="CY124" s="134">
        <v>2082</v>
      </c>
      <c r="CZ124" s="136">
        <v>4</v>
      </c>
      <c r="DA124" s="129">
        <v>0</v>
      </c>
      <c r="DB124" s="129">
        <v>2</v>
      </c>
    </row>
    <row r="125" spans="1:106">
      <c r="A125" t="s">
        <v>926</v>
      </c>
      <c r="B125" s="1">
        <v>745.34400000000005</v>
      </c>
      <c r="C125" s="1">
        <v>923.10200000000009</v>
      </c>
      <c r="D125">
        <v>940</v>
      </c>
      <c r="E125">
        <v>907</v>
      </c>
      <c r="F125">
        <v>45</v>
      </c>
      <c r="G125">
        <v>0</v>
      </c>
      <c r="H125">
        <v>8</v>
      </c>
      <c r="I125">
        <v>854</v>
      </c>
      <c r="J125">
        <v>44.5</v>
      </c>
      <c r="K125">
        <v>16.5</v>
      </c>
      <c r="L125">
        <v>56.7</v>
      </c>
      <c r="M125">
        <v>17.399999999999999</v>
      </c>
      <c r="N125">
        <v>48.1</v>
      </c>
      <c r="O125">
        <v>9</v>
      </c>
      <c r="P125">
        <v>51</v>
      </c>
      <c r="Q125">
        <v>14.7</v>
      </c>
      <c r="R125">
        <v>60.6</v>
      </c>
      <c r="S125">
        <v>16.5</v>
      </c>
      <c r="T125">
        <v>53.1</v>
      </c>
      <c r="U125">
        <v>17.8</v>
      </c>
      <c r="V125">
        <v>1760</v>
      </c>
      <c r="W125">
        <v>293</v>
      </c>
      <c r="X125" s="8">
        <v>16.647727272727273</v>
      </c>
      <c r="Y125">
        <v>314</v>
      </c>
      <c r="Z125" s="8">
        <v>17.84090909090909</v>
      </c>
      <c r="AA125">
        <v>420</v>
      </c>
      <c r="AB125" s="8">
        <v>23.863636363636363</v>
      </c>
      <c r="AC125">
        <v>391</v>
      </c>
      <c r="AD125" s="8">
        <v>22.215909090909093</v>
      </c>
      <c r="AE125">
        <v>96</v>
      </c>
      <c r="AF125" s="8">
        <v>5.4545454545454541</v>
      </c>
      <c r="AG125">
        <v>311</v>
      </c>
      <c r="AH125">
        <v>2.9</v>
      </c>
      <c r="AI125">
        <v>2.9</v>
      </c>
      <c r="AJ125">
        <v>94.2</v>
      </c>
      <c r="AK125">
        <v>0</v>
      </c>
      <c r="AL125">
        <v>1430</v>
      </c>
      <c r="AM125">
        <v>16.2</v>
      </c>
      <c r="AN125">
        <v>13.1</v>
      </c>
      <c r="AO125">
        <v>44.8</v>
      </c>
      <c r="AP125">
        <v>15</v>
      </c>
      <c r="AQ125">
        <v>2.4</v>
      </c>
      <c r="AR125">
        <v>5.0999999999999996</v>
      </c>
      <c r="AS125">
        <v>3.4</v>
      </c>
      <c r="AT125">
        <v>1052</v>
      </c>
      <c r="AU125">
        <v>36.6</v>
      </c>
      <c r="AV125">
        <v>20.6</v>
      </c>
      <c r="AW125">
        <v>23.2</v>
      </c>
      <c r="AX125">
        <v>24.8</v>
      </c>
      <c r="AY125" s="7">
        <v>1</v>
      </c>
      <c r="AZ125" s="7">
        <v>1</v>
      </c>
      <c r="BA125" s="7">
        <v>0</v>
      </c>
      <c r="BB125" s="7">
        <v>0</v>
      </c>
      <c r="BC125" s="7">
        <v>0</v>
      </c>
      <c r="BD125" s="7">
        <v>0</v>
      </c>
      <c r="BE125" s="7" t="s">
        <v>263</v>
      </c>
      <c r="BF125" s="7">
        <v>90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 t="s">
        <v>30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>
        <v>17</v>
      </c>
      <c r="BX125">
        <f t="shared" si="5"/>
        <v>18.085106382978722</v>
      </c>
      <c r="BY125" s="9">
        <v>3</v>
      </c>
      <c r="BZ125" s="9">
        <v>0</v>
      </c>
      <c r="CA125" s="9">
        <v>14</v>
      </c>
      <c r="CB125">
        <v>0</v>
      </c>
      <c r="CC125">
        <v>7</v>
      </c>
      <c r="CD125">
        <f t="shared" si="3"/>
        <v>7.7177508269018738</v>
      </c>
      <c r="CE125">
        <v>0</v>
      </c>
      <c r="CF125">
        <v>0</v>
      </c>
      <c r="CG125">
        <v>0</v>
      </c>
      <c r="CH125">
        <v>0</v>
      </c>
      <c r="CI125">
        <v>7</v>
      </c>
      <c r="CJ125">
        <v>8.1967213114754109</v>
      </c>
      <c r="CK125">
        <v>0</v>
      </c>
      <c r="CL125">
        <v>0</v>
      </c>
      <c r="CM125">
        <v>0</v>
      </c>
      <c r="CN125">
        <f t="shared" si="4"/>
        <v>-57.325377780660226</v>
      </c>
      <c r="CO125">
        <v>0</v>
      </c>
      <c r="CP125">
        <v>0</v>
      </c>
      <c r="CQ125" t="s">
        <v>1149</v>
      </c>
      <c r="CR125">
        <v>3</v>
      </c>
      <c r="CS125" s="129">
        <v>4</v>
      </c>
      <c r="CT125" s="129">
        <v>50</v>
      </c>
      <c r="CU125" s="130">
        <v>54</v>
      </c>
      <c r="CV125" s="131">
        <v>4</v>
      </c>
      <c r="CW125" s="129">
        <v>62</v>
      </c>
      <c r="CX125" s="129">
        <v>0</v>
      </c>
      <c r="CY125" s="134">
        <v>66</v>
      </c>
      <c r="CZ125" s="136">
        <v>8</v>
      </c>
      <c r="DA125" s="129">
        <v>1</v>
      </c>
      <c r="DB125" s="129">
        <v>0</v>
      </c>
    </row>
    <row r="126" spans="1:106">
      <c r="A126" t="s">
        <v>927</v>
      </c>
      <c r="B126" s="1">
        <v>8089.2349999999997</v>
      </c>
      <c r="C126" s="1">
        <v>8016.4500000000007</v>
      </c>
      <c r="D126">
        <v>7872</v>
      </c>
      <c r="E126">
        <v>7473</v>
      </c>
      <c r="F126">
        <v>1200</v>
      </c>
      <c r="G126">
        <v>27</v>
      </c>
      <c r="H126">
        <v>71</v>
      </c>
      <c r="I126">
        <v>6175</v>
      </c>
      <c r="J126">
        <v>53.8</v>
      </c>
      <c r="K126">
        <v>6.6</v>
      </c>
      <c r="L126">
        <v>66.400000000000006</v>
      </c>
      <c r="M126">
        <v>5.8</v>
      </c>
      <c r="N126">
        <v>61.1</v>
      </c>
      <c r="O126">
        <v>5.4</v>
      </c>
      <c r="P126">
        <v>54.5</v>
      </c>
      <c r="Q126">
        <v>6.6</v>
      </c>
      <c r="R126">
        <v>66.2</v>
      </c>
      <c r="S126">
        <v>5.2</v>
      </c>
      <c r="T126">
        <v>58.8</v>
      </c>
      <c r="U126">
        <v>5.8</v>
      </c>
      <c r="V126">
        <v>13361</v>
      </c>
      <c r="W126">
        <v>1646</v>
      </c>
      <c r="X126" s="8">
        <v>12.319437167876655</v>
      </c>
      <c r="Y126">
        <v>1970</v>
      </c>
      <c r="Z126" s="8">
        <v>14.744405358880321</v>
      </c>
      <c r="AA126">
        <v>4308</v>
      </c>
      <c r="AB126" s="8">
        <v>32.243095576678392</v>
      </c>
      <c r="AC126">
        <v>2872</v>
      </c>
      <c r="AD126" s="8">
        <v>21.495397051118928</v>
      </c>
      <c r="AE126">
        <v>503</v>
      </c>
      <c r="AF126" s="8">
        <v>3.7646882718359405</v>
      </c>
      <c r="AG126">
        <v>1877</v>
      </c>
      <c r="AH126">
        <v>33.299999999999997</v>
      </c>
      <c r="AI126">
        <v>35.1</v>
      </c>
      <c r="AJ126">
        <v>30.1</v>
      </c>
      <c r="AK126">
        <v>1.5</v>
      </c>
      <c r="AL126">
        <v>12920</v>
      </c>
      <c r="AM126">
        <v>15.6</v>
      </c>
      <c r="AN126">
        <v>13.3</v>
      </c>
      <c r="AO126">
        <v>32.700000000000003</v>
      </c>
      <c r="AP126">
        <v>21.8</v>
      </c>
      <c r="AQ126">
        <v>5.6</v>
      </c>
      <c r="AR126">
        <v>7.7</v>
      </c>
      <c r="AS126">
        <v>3.4</v>
      </c>
      <c r="AT126">
        <v>7826</v>
      </c>
      <c r="AU126">
        <v>32.799999999999997</v>
      </c>
      <c r="AV126">
        <v>22.2</v>
      </c>
      <c r="AW126">
        <v>22.1</v>
      </c>
      <c r="AX126">
        <v>21.6</v>
      </c>
      <c r="AY126" s="7">
        <v>2</v>
      </c>
      <c r="AZ126" s="7">
        <v>0</v>
      </c>
      <c r="BA126" s="7">
        <v>0</v>
      </c>
      <c r="BB126" s="7">
        <v>0</v>
      </c>
      <c r="BC126" s="7">
        <v>1</v>
      </c>
      <c r="BD126" s="7">
        <v>1</v>
      </c>
      <c r="BE126" s="7" t="s">
        <v>265</v>
      </c>
      <c r="BF126" s="7">
        <v>0</v>
      </c>
      <c r="BG126" s="7">
        <v>0</v>
      </c>
      <c r="BH126" s="7">
        <v>0</v>
      </c>
      <c r="BI126" s="7">
        <v>470</v>
      </c>
      <c r="BJ126" s="7">
        <v>30</v>
      </c>
      <c r="BK126" s="7">
        <v>1</v>
      </c>
      <c r="BL126" s="7">
        <v>1</v>
      </c>
      <c r="BM126" s="7">
        <v>0</v>
      </c>
      <c r="BN126" s="7">
        <v>0</v>
      </c>
      <c r="BO126" s="7">
        <v>0</v>
      </c>
      <c r="BP126" s="7">
        <v>0</v>
      </c>
      <c r="BQ126" s="7" t="s">
        <v>88</v>
      </c>
      <c r="BR126" s="7">
        <v>710</v>
      </c>
      <c r="BS126" s="7">
        <v>0</v>
      </c>
      <c r="BT126" s="7">
        <v>0</v>
      </c>
      <c r="BU126" s="7">
        <v>0</v>
      </c>
      <c r="BV126" s="7">
        <v>0</v>
      </c>
      <c r="BW126">
        <v>101</v>
      </c>
      <c r="BX126">
        <f t="shared" si="5"/>
        <v>12.830284552845528</v>
      </c>
      <c r="BY126" s="9">
        <v>18</v>
      </c>
      <c r="BZ126" s="9">
        <v>0</v>
      </c>
      <c r="CA126" s="9">
        <v>82</v>
      </c>
      <c r="CB126">
        <v>1</v>
      </c>
      <c r="CC126">
        <v>66</v>
      </c>
      <c r="CD126">
        <f t="shared" si="3"/>
        <v>8.8317944600562015</v>
      </c>
      <c r="CE126">
        <v>14</v>
      </c>
      <c r="CF126">
        <v>11.666666666666668</v>
      </c>
      <c r="CG126">
        <v>0</v>
      </c>
      <c r="CH126">
        <v>0</v>
      </c>
      <c r="CI126">
        <v>52</v>
      </c>
      <c r="CJ126">
        <v>8.4210526315789469</v>
      </c>
      <c r="CK126">
        <v>0</v>
      </c>
      <c r="CL126">
        <v>0</v>
      </c>
      <c r="CM126">
        <v>81.753877624082406</v>
      </c>
      <c r="CN126">
        <f t="shared" si="4"/>
        <v>-31.164469317264931</v>
      </c>
      <c r="CO126">
        <v>0</v>
      </c>
      <c r="CP126">
        <v>0</v>
      </c>
      <c r="CQ126" t="s">
        <v>1149</v>
      </c>
      <c r="CR126">
        <v>4</v>
      </c>
      <c r="CS126" s="129">
        <v>23</v>
      </c>
      <c r="CT126" s="129">
        <v>402</v>
      </c>
      <c r="CU126" s="130">
        <v>425</v>
      </c>
      <c r="CV126" s="131">
        <v>26</v>
      </c>
      <c r="CW126" s="129">
        <v>26</v>
      </c>
      <c r="CX126" s="129">
        <v>445</v>
      </c>
      <c r="CY126" s="134">
        <v>497</v>
      </c>
      <c r="CZ126" s="136">
        <v>8</v>
      </c>
      <c r="DA126" s="129">
        <v>0</v>
      </c>
      <c r="DB126" s="129">
        <v>1</v>
      </c>
    </row>
    <row r="127" spans="1:106">
      <c r="A127" t="s">
        <v>928</v>
      </c>
      <c r="B127" s="1">
        <v>30046.240000000002</v>
      </c>
      <c r="C127" s="1">
        <v>29332.201999999997</v>
      </c>
      <c r="D127">
        <v>29239</v>
      </c>
      <c r="E127">
        <v>30739</v>
      </c>
      <c r="F127">
        <v>20568</v>
      </c>
      <c r="G127">
        <v>878</v>
      </c>
      <c r="H127">
        <v>1204</v>
      </c>
      <c r="I127">
        <v>8089</v>
      </c>
      <c r="J127">
        <v>58</v>
      </c>
      <c r="K127">
        <v>7.3</v>
      </c>
      <c r="L127">
        <v>70.2</v>
      </c>
      <c r="M127">
        <v>6.8</v>
      </c>
      <c r="N127">
        <v>62.3</v>
      </c>
      <c r="O127">
        <v>8.3000000000000007</v>
      </c>
      <c r="P127">
        <v>60</v>
      </c>
      <c r="Q127">
        <v>7.2</v>
      </c>
      <c r="R127">
        <v>71</v>
      </c>
      <c r="S127">
        <v>6.5</v>
      </c>
      <c r="T127">
        <v>64.099999999999994</v>
      </c>
      <c r="U127">
        <v>6.4</v>
      </c>
      <c r="V127">
        <v>51195</v>
      </c>
      <c r="W127">
        <v>3004</v>
      </c>
      <c r="X127" s="8">
        <v>5.8677605234886219</v>
      </c>
      <c r="Y127">
        <v>4771</v>
      </c>
      <c r="Z127" s="8">
        <v>9.3192694599081936</v>
      </c>
      <c r="AA127">
        <v>16249</v>
      </c>
      <c r="AB127" s="8">
        <v>31.739427678484226</v>
      </c>
      <c r="AC127">
        <v>13850</v>
      </c>
      <c r="AD127" s="8">
        <v>27.053423185857994</v>
      </c>
      <c r="AE127">
        <v>2477</v>
      </c>
      <c r="AF127" s="8">
        <v>4.8383631213985741</v>
      </c>
      <c r="AG127">
        <v>6035</v>
      </c>
      <c r="AH127">
        <v>23.7</v>
      </c>
      <c r="AI127">
        <v>39.6</v>
      </c>
      <c r="AJ127">
        <v>30.8</v>
      </c>
      <c r="AK127">
        <v>6</v>
      </c>
      <c r="AL127">
        <v>47874</v>
      </c>
      <c r="AM127">
        <v>6.3</v>
      </c>
      <c r="AN127">
        <v>11.1</v>
      </c>
      <c r="AO127">
        <v>35</v>
      </c>
      <c r="AP127">
        <v>25.4</v>
      </c>
      <c r="AQ127">
        <v>6.2</v>
      </c>
      <c r="AR127">
        <v>12</v>
      </c>
      <c r="AS127">
        <v>4</v>
      </c>
      <c r="AT127">
        <v>25202</v>
      </c>
      <c r="AU127">
        <v>27.3</v>
      </c>
      <c r="AV127">
        <v>20.5</v>
      </c>
      <c r="AW127">
        <v>11.4</v>
      </c>
      <c r="AX127">
        <v>12.8</v>
      </c>
      <c r="AY127" s="7">
        <v>1</v>
      </c>
      <c r="AZ127" s="7">
        <v>0</v>
      </c>
      <c r="BA127" s="7">
        <v>0</v>
      </c>
      <c r="BB127" s="7">
        <v>0</v>
      </c>
      <c r="BC127" s="7">
        <v>1</v>
      </c>
      <c r="BD127" s="7">
        <v>0</v>
      </c>
      <c r="BE127" s="7" t="s">
        <v>267</v>
      </c>
      <c r="BF127" s="7">
        <v>0</v>
      </c>
      <c r="BG127" s="7">
        <v>0</v>
      </c>
      <c r="BH127" s="7">
        <v>0</v>
      </c>
      <c r="BI127" s="7">
        <v>1110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 t="s">
        <v>30</v>
      </c>
      <c r="BR127" s="7">
        <v>0</v>
      </c>
      <c r="BS127" s="7">
        <v>0</v>
      </c>
      <c r="BT127" s="7">
        <v>0</v>
      </c>
      <c r="BU127" s="7">
        <v>0</v>
      </c>
      <c r="BV127" s="7">
        <v>0</v>
      </c>
      <c r="BW127">
        <v>245</v>
      </c>
      <c r="BX127">
        <f t="shared" si="5"/>
        <v>8.3792195355518331</v>
      </c>
      <c r="BY127" s="9">
        <v>178</v>
      </c>
      <c r="BZ127" s="9">
        <v>16</v>
      </c>
      <c r="CA127" s="9">
        <v>42</v>
      </c>
      <c r="CB127">
        <v>9</v>
      </c>
      <c r="CC127">
        <v>166</v>
      </c>
      <c r="CD127">
        <f t="shared" si="3"/>
        <v>5.4003058004489413</v>
      </c>
      <c r="CE127">
        <v>122</v>
      </c>
      <c r="CF127">
        <v>5.9315441462465968</v>
      </c>
      <c r="CG127">
        <v>9</v>
      </c>
      <c r="CH127">
        <v>10.250569476082005</v>
      </c>
      <c r="CI127">
        <v>30</v>
      </c>
      <c r="CJ127">
        <v>3.7087402645568055</v>
      </c>
      <c r="CK127">
        <v>5</v>
      </c>
      <c r="CL127">
        <v>4.1528239202657806</v>
      </c>
      <c r="CM127">
        <v>0</v>
      </c>
      <c r="CN127">
        <f t="shared" si="4"/>
        <v>-35.551207632927934</v>
      </c>
      <c r="CO127">
        <v>0</v>
      </c>
      <c r="CP127">
        <v>0</v>
      </c>
      <c r="CQ127" t="s">
        <v>1149</v>
      </c>
      <c r="CR127">
        <v>1</v>
      </c>
      <c r="CS127" s="129">
        <v>57</v>
      </c>
      <c r="CT127" s="129">
        <v>871</v>
      </c>
      <c r="CU127" s="130">
        <v>928</v>
      </c>
      <c r="CV127" s="131">
        <v>43</v>
      </c>
      <c r="CW127" s="129">
        <v>38</v>
      </c>
      <c r="CX127" s="129">
        <v>901</v>
      </c>
      <c r="CY127" s="134">
        <v>982</v>
      </c>
      <c r="CZ127" s="136">
        <v>2</v>
      </c>
      <c r="DA127" s="129">
        <v>0</v>
      </c>
      <c r="DB127" s="129">
        <v>2</v>
      </c>
    </row>
    <row r="128" spans="1:106">
      <c r="A128" t="s">
        <v>929</v>
      </c>
      <c r="B128" s="1">
        <v>2373.6239999999998</v>
      </c>
      <c r="C128" s="1">
        <v>2599.9349999999999</v>
      </c>
      <c r="D128">
        <v>2555</v>
      </c>
      <c r="E128">
        <v>2447</v>
      </c>
      <c r="F128">
        <v>1665</v>
      </c>
      <c r="G128">
        <v>103</v>
      </c>
      <c r="H128">
        <v>64</v>
      </c>
      <c r="I128">
        <v>615</v>
      </c>
      <c r="J128">
        <v>29.7</v>
      </c>
      <c r="K128">
        <v>4.2</v>
      </c>
      <c r="L128">
        <v>32.1</v>
      </c>
      <c r="M128">
        <v>3.4</v>
      </c>
      <c r="N128">
        <v>63.5</v>
      </c>
      <c r="O128">
        <v>3.1</v>
      </c>
      <c r="P128">
        <v>36.299999999999997</v>
      </c>
      <c r="Q128">
        <v>7.7</v>
      </c>
      <c r="R128">
        <v>40.5</v>
      </c>
      <c r="S128">
        <v>6.2</v>
      </c>
      <c r="T128">
        <v>62.1</v>
      </c>
      <c r="U128">
        <v>5</v>
      </c>
      <c r="V128">
        <v>5219</v>
      </c>
      <c r="W128">
        <v>255</v>
      </c>
      <c r="X128" s="8">
        <v>4.8859934853420199</v>
      </c>
      <c r="Y128">
        <v>519</v>
      </c>
      <c r="Z128" s="8">
        <v>9.9444337995784622</v>
      </c>
      <c r="AA128">
        <v>2038</v>
      </c>
      <c r="AB128" s="8">
        <v>39.049626365204062</v>
      </c>
      <c r="AC128">
        <v>1409</v>
      </c>
      <c r="AD128" s="8">
        <v>26.997509101360411</v>
      </c>
      <c r="AE128">
        <v>201</v>
      </c>
      <c r="AF128" s="8">
        <v>3.8513125119754745</v>
      </c>
      <c r="AG128">
        <v>480</v>
      </c>
      <c r="AH128">
        <v>22.5</v>
      </c>
      <c r="AI128">
        <v>27.5</v>
      </c>
      <c r="AJ128">
        <v>50</v>
      </c>
      <c r="AK128">
        <v>0</v>
      </c>
      <c r="AL128">
        <v>5519</v>
      </c>
      <c r="AM128">
        <v>10.6</v>
      </c>
      <c r="AN128">
        <v>11.2</v>
      </c>
      <c r="AO128">
        <v>33.4</v>
      </c>
      <c r="AP128">
        <v>25.4</v>
      </c>
      <c r="AQ128">
        <v>5.9</v>
      </c>
      <c r="AR128">
        <v>10</v>
      </c>
      <c r="AS128">
        <v>3.5</v>
      </c>
      <c r="AT128">
        <v>1854</v>
      </c>
      <c r="AU128">
        <v>29.1</v>
      </c>
      <c r="AV128">
        <v>19.5</v>
      </c>
      <c r="AW128">
        <v>21.4</v>
      </c>
      <c r="AX128">
        <v>24.3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 t="s">
        <v>30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 t="s">
        <v>30</v>
      </c>
      <c r="BR128" s="7">
        <v>0</v>
      </c>
      <c r="BS128" s="7">
        <v>0</v>
      </c>
      <c r="BT128" s="7">
        <v>0</v>
      </c>
      <c r="BU128" s="7">
        <v>0</v>
      </c>
      <c r="BV128" s="7">
        <v>0</v>
      </c>
      <c r="BW128">
        <v>15</v>
      </c>
      <c r="BX128">
        <f t="shared" si="5"/>
        <v>5.8708414872798436</v>
      </c>
      <c r="BY128" s="9">
        <v>5</v>
      </c>
      <c r="BZ128" s="9">
        <v>1</v>
      </c>
      <c r="CA128" s="9">
        <v>8</v>
      </c>
      <c r="CB128">
        <v>1</v>
      </c>
      <c r="CC128">
        <v>9</v>
      </c>
      <c r="CD128">
        <f t="shared" si="3"/>
        <v>3.6779730281977931</v>
      </c>
      <c r="CE128">
        <v>6</v>
      </c>
      <c r="CF128">
        <v>3.6036036036036037</v>
      </c>
      <c r="CG128">
        <v>0</v>
      </c>
      <c r="CH128">
        <v>0</v>
      </c>
      <c r="CI128">
        <v>3</v>
      </c>
      <c r="CJ128">
        <v>4.8780487804878048</v>
      </c>
      <c r="CK128">
        <v>0</v>
      </c>
      <c r="CL128">
        <v>0</v>
      </c>
      <c r="CM128">
        <v>124.34419992897701</v>
      </c>
      <c r="CN128">
        <f t="shared" si="4"/>
        <v>-37.35185941969759</v>
      </c>
      <c r="CO128">
        <v>0</v>
      </c>
      <c r="CP128">
        <v>0</v>
      </c>
      <c r="CQ128" t="s">
        <v>1149</v>
      </c>
      <c r="CR128">
        <v>1</v>
      </c>
      <c r="CS128" s="129">
        <v>1</v>
      </c>
      <c r="CT128" s="129">
        <v>78</v>
      </c>
      <c r="CU128" s="130">
        <v>79</v>
      </c>
      <c r="CV128" s="131">
        <v>2</v>
      </c>
      <c r="CW128" s="129">
        <v>93</v>
      </c>
      <c r="CX128" s="129">
        <v>0</v>
      </c>
      <c r="CY128" s="134">
        <v>95</v>
      </c>
      <c r="CZ128" s="136">
        <v>2</v>
      </c>
      <c r="DA128" s="129">
        <v>0</v>
      </c>
      <c r="DB128" s="129">
        <v>2</v>
      </c>
    </row>
    <row r="129" spans="1:106">
      <c r="A129" t="s">
        <v>930</v>
      </c>
      <c r="B129" s="1">
        <v>2048.9600000000005</v>
      </c>
      <c r="C129" s="1">
        <v>1775.2480000000003</v>
      </c>
      <c r="D129">
        <v>1981</v>
      </c>
      <c r="E129">
        <v>2066</v>
      </c>
      <c r="F129">
        <v>736</v>
      </c>
      <c r="G129">
        <v>39</v>
      </c>
      <c r="H129">
        <v>23</v>
      </c>
      <c r="I129">
        <v>1268</v>
      </c>
      <c r="J129">
        <v>43.6</v>
      </c>
      <c r="K129">
        <v>4.8</v>
      </c>
      <c r="L129">
        <v>52.5</v>
      </c>
      <c r="M129">
        <v>4.5999999999999996</v>
      </c>
      <c r="N129">
        <v>64.8</v>
      </c>
      <c r="O129">
        <v>5.0999999999999996</v>
      </c>
      <c r="P129">
        <v>34.299999999999997</v>
      </c>
      <c r="Q129">
        <v>3.2</v>
      </c>
      <c r="R129">
        <v>37</v>
      </c>
      <c r="S129">
        <v>3.2</v>
      </c>
      <c r="T129">
        <v>67.099999999999994</v>
      </c>
      <c r="U129">
        <v>3</v>
      </c>
      <c r="V129">
        <v>4064</v>
      </c>
      <c r="W129">
        <v>392</v>
      </c>
      <c r="X129" s="8">
        <v>9.6456692913385815</v>
      </c>
      <c r="Y129">
        <v>389</v>
      </c>
      <c r="Z129" s="8">
        <v>9.5718503937007871</v>
      </c>
      <c r="AA129">
        <v>1458</v>
      </c>
      <c r="AB129" s="8">
        <v>35.875984251968504</v>
      </c>
      <c r="AC129">
        <v>813</v>
      </c>
      <c r="AD129" s="8">
        <v>20.004921259842519</v>
      </c>
      <c r="AE129">
        <v>159</v>
      </c>
      <c r="AF129" s="8">
        <v>3.9124015748031495</v>
      </c>
      <c r="AG129">
        <v>281</v>
      </c>
      <c r="AH129">
        <v>23.8</v>
      </c>
      <c r="AI129">
        <v>26.3</v>
      </c>
      <c r="AJ129">
        <v>48.8</v>
      </c>
      <c r="AK129">
        <v>1.1000000000000001</v>
      </c>
      <c r="AL129">
        <v>4061</v>
      </c>
      <c r="AM129">
        <v>13.4</v>
      </c>
      <c r="AN129">
        <v>12</v>
      </c>
      <c r="AO129">
        <v>31.2</v>
      </c>
      <c r="AP129">
        <v>21.5</v>
      </c>
      <c r="AQ129">
        <v>6.9</v>
      </c>
      <c r="AR129">
        <v>12</v>
      </c>
      <c r="AS129">
        <v>2.9</v>
      </c>
      <c r="AT129">
        <v>1572</v>
      </c>
      <c r="AU129">
        <v>22.1</v>
      </c>
      <c r="AV129">
        <v>12.9</v>
      </c>
      <c r="AW129">
        <v>20</v>
      </c>
      <c r="AX129">
        <v>26.3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 t="s">
        <v>30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1</v>
      </c>
      <c r="BL129" s="7">
        <v>1</v>
      </c>
      <c r="BM129" s="7">
        <v>0</v>
      </c>
      <c r="BN129" s="7">
        <v>0</v>
      </c>
      <c r="BO129" s="7">
        <v>0</v>
      </c>
      <c r="BP129" s="7">
        <v>0</v>
      </c>
      <c r="BQ129" s="7" t="s">
        <v>49</v>
      </c>
      <c r="BR129" s="7">
        <v>160</v>
      </c>
      <c r="BS129" s="7">
        <v>0</v>
      </c>
      <c r="BT129" s="7">
        <v>0</v>
      </c>
      <c r="BU129" s="7">
        <v>0</v>
      </c>
      <c r="BV129" s="7">
        <v>0</v>
      </c>
      <c r="BW129">
        <v>23</v>
      </c>
      <c r="BX129">
        <f t="shared" si="5"/>
        <v>11.610297829379101</v>
      </c>
      <c r="BY129" s="9">
        <v>7</v>
      </c>
      <c r="BZ129" s="9">
        <v>0</v>
      </c>
      <c r="CA129" s="9">
        <v>16</v>
      </c>
      <c r="CB129">
        <v>0</v>
      </c>
      <c r="CC129">
        <v>21</v>
      </c>
      <c r="CD129">
        <f t="shared" si="3"/>
        <v>10.164569215876089</v>
      </c>
      <c r="CE129">
        <v>9</v>
      </c>
      <c r="CF129">
        <v>12.228260869565219</v>
      </c>
      <c r="CG129">
        <v>0</v>
      </c>
      <c r="CH129">
        <v>0</v>
      </c>
      <c r="CI129">
        <v>12</v>
      </c>
      <c r="CJ129">
        <v>9.4637223974763405</v>
      </c>
      <c r="CK129">
        <v>0</v>
      </c>
      <c r="CL129">
        <v>0</v>
      </c>
      <c r="CM129">
        <v>0</v>
      </c>
      <c r="CN129">
        <f t="shared" si="4"/>
        <v>-12.452123405867253</v>
      </c>
      <c r="CO129">
        <v>0</v>
      </c>
      <c r="CP129">
        <v>0</v>
      </c>
      <c r="CQ129" t="s">
        <v>1149</v>
      </c>
      <c r="CR129">
        <v>2</v>
      </c>
      <c r="CS129" s="129">
        <v>8</v>
      </c>
      <c r="CT129" s="129">
        <v>94</v>
      </c>
      <c r="CU129" s="130">
        <v>102</v>
      </c>
      <c r="CV129" s="131">
        <v>6</v>
      </c>
      <c r="CW129" s="129">
        <v>86</v>
      </c>
      <c r="CX129" s="129">
        <v>0</v>
      </c>
      <c r="CY129" s="134">
        <v>92</v>
      </c>
      <c r="CZ129" s="136">
        <v>6</v>
      </c>
      <c r="DA129" s="129">
        <v>0</v>
      </c>
      <c r="DB129" s="129">
        <v>0</v>
      </c>
    </row>
    <row r="130" spans="1:106">
      <c r="A130" t="s">
        <v>931</v>
      </c>
      <c r="B130" s="1">
        <v>21946.194</v>
      </c>
      <c r="C130" s="1">
        <v>20156.367999999999</v>
      </c>
      <c r="D130">
        <v>20993</v>
      </c>
      <c r="E130">
        <v>23613</v>
      </c>
      <c r="F130">
        <v>14635</v>
      </c>
      <c r="G130">
        <v>2635</v>
      </c>
      <c r="H130">
        <v>758</v>
      </c>
      <c r="I130">
        <v>5585</v>
      </c>
      <c r="J130">
        <v>60.2</v>
      </c>
      <c r="K130">
        <v>8.6999999999999993</v>
      </c>
      <c r="L130">
        <v>71.599999999999994</v>
      </c>
      <c r="M130">
        <v>8</v>
      </c>
      <c r="N130">
        <v>64.5</v>
      </c>
      <c r="O130">
        <v>8.3000000000000007</v>
      </c>
      <c r="P130">
        <v>64.099999999999994</v>
      </c>
      <c r="Q130">
        <v>7.7</v>
      </c>
      <c r="R130">
        <v>75.900000000000006</v>
      </c>
      <c r="S130">
        <v>6.7</v>
      </c>
      <c r="T130">
        <v>69.400000000000006</v>
      </c>
      <c r="U130">
        <v>7.8</v>
      </c>
      <c r="V130">
        <v>36280</v>
      </c>
      <c r="W130">
        <v>1941</v>
      </c>
      <c r="X130" s="8">
        <v>5.350055126791621</v>
      </c>
      <c r="Y130">
        <v>3564</v>
      </c>
      <c r="Z130" s="8">
        <v>9.8235942668136715</v>
      </c>
      <c r="AA130">
        <v>11540</v>
      </c>
      <c r="AB130" s="8">
        <v>31.808158765159867</v>
      </c>
      <c r="AC130">
        <v>9606</v>
      </c>
      <c r="AD130" s="8">
        <v>26.477398015435501</v>
      </c>
      <c r="AE130">
        <v>2105</v>
      </c>
      <c r="AF130" s="8">
        <v>5.8020948180815877</v>
      </c>
      <c r="AG130">
        <v>3711</v>
      </c>
      <c r="AH130">
        <v>18.3</v>
      </c>
      <c r="AI130">
        <v>38.299999999999997</v>
      </c>
      <c r="AJ130">
        <v>37.799999999999997</v>
      </c>
      <c r="AK130">
        <v>5.6</v>
      </c>
      <c r="AL130">
        <v>32407</v>
      </c>
      <c r="AM130">
        <v>5.6</v>
      </c>
      <c r="AN130">
        <v>10.4</v>
      </c>
      <c r="AO130">
        <v>33.9</v>
      </c>
      <c r="AP130">
        <v>26.2</v>
      </c>
      <c r="AQ130">
        <v>6.8</v>
      </c>
      <c r="AR130">
        <v>12.5</v>
      </c>
      <c r="AS130">
        <v>4.5999999999999996</v>
      </c>
      <c r="AT130">
        <v>17072</v>
      </c>
      <c r="AU130">
        <v>25.9</v>
      </c>
      <c r="AV130">
        <v>18.399999999999999</v>
      </c>
      <c r="AW130">
        <v>13.1</v>
      </c>
      <c r="AX130">
        <v>11.9</v>
      </c>
      <c r="AY130" s="7">
        <v>2</v>
      </c>
      <c r="AZ130" s="7">
        <v>1</v>
      </c>
      <c r="BA130" s="7">
        <v>0</v>
      </c>
      <c r="BB130" s="7">
        <v>0</v>
      </c>
      <c r="BC130" s="7">
        <v>1</v>
      </c>
      <c r="BD130" s="7">
        <v>0</v>
      </c>
      <c r="BE130" s="7" t="s">
        <v>57</v>
      </c>
      <c r="BF130" s="7">
        <v>310</v>
      </c>
      <c r="BG130" s="7">
        <v>0</v>
      </c>
      <c r="BH130" s="7">
        <v>0</v>
      </c>
      <c r="BI130" s="7">
        <v>1100</v>
      </c>
      <c r="BJ130" s="7">
        <v>0</v>
      </c>
      <c r="BK130" s="7">
        <v>2</v>
      </c>
      <c r="BL130" s="7">
        <v>2</v>
      </c>
      <c r="BM130" s="7">
        <v>0</v>
      </c>
      <c r="BN130" s="7">
        <v>0</v>
      </c>
      <c r="BO130" s="7">
        <v>0</v>
      </c>
      <c r="BP130" s="7">
        <v>0</v>
      </c>
      <c r="BQ130" s="7" t="s">
        <v>241</v>
      </c>
      <c r="BR130" s="7">
        <v>650</v>
      </c>
      <c r="BS130" s="7">
        <v>0</v>
      </c>
      <c r="BT130" s="7">
        <v>0</v>
      </c>
      <c r="BU130" s="7">
        <v>0</v>
      </c>
      <c r="BV130" s="7">
        <v>0</v>
      </c>
      <c r="BW130">
        <v>196</v>
      </c>
      <c r="BX130">
        <f t="shared" si="5"/>
        <v>9.3364454818272762</v>
      </c>
      <c r="BY130" s="9">
        <v>125</v>
      </c>
      <c r="BZ130" s="9">
        <v>37</v>
      </c>
      <c r="CA130" s="9">
        <v>30</v>
      </c>
      <c r="CB130">
        <v>4</v>
      </c>
      <c r="CC130">
        <v>154</v>
      </c>
      <c r="CD130">
        <f t="shared" si="3"/>
        <v>6.521831194680896</v>
      </c>
      <c r="CE130">
        <v>90</v>
      </c>
      <c r="CF130">
        <v>6.1496412709258621</v>
      </c>
      <c r="CG130">
        <v>37</v>
      </c>
      <c r="CH130">
        <v>14.041745730550284</v>
      </c>
      <c r="CI130">
        <v>24</v>
      </c>
      <c r="CJ130">
        <v>4.2972247090420774</v>
      </c>
      <c r="CK130">
        <v>3</v>
      </c>
      <c r="CL130">
        <v>3.9577836411609502</v>
      </c>
      <c r="CM130">
        <v>0</v>
      </c>
      <c r="CN130">
        <f t="shared" si="4"/>
        <v>-30.146529454114262</v>
      </c>
      <c r="CO130">
        <v>0</v>
      </c>
      <c r="CP130">
        <v>0</v>
      </c>
      <c r="CQ130" t="s">
        <v>1149</v>
      </c>
      <c r="CR130">
        <v>1</v>
      </c>
      <c r="CS130" s="129">
        <v>28</v>
      </c>
      <c r="CT130" s="129">
        <v>520</v>
      </c>
      <c r="CU130" s="130">
        <v>548</v>
      </c>
      <c r="CV130" s="131">
        <v>37</v>
      </c>
      <c r="CW130" s="129">
        <v>21</v>
      </c>
      <c r="CX130" s="129">
        <v>536</v>
      </c>
      <c r="CY130" s="134">
        <v>594</v>
      </c>
      <c r="CZ130" s="136">
        <v>2</v>
      </c>
      <c r="DA130" s="129">
        <v>0</v>
      </c>
      <c r="DB130" s="129">
        <v>2</v>
      </c>
    </row>
    <row r="131" spans="1:106">
      <c r="A131" t="s">
        <v>932</v>
      </c>
      <c r="B131" s="1">
        <v>6152.97</v>
      </c>
      <c r="C131" s="1">
        <v>5172.375</v>
      </c>
      <c r="D131">
        <v>5322</v>
      </c>
      <c r="E131">
        <v>6522</v>
      </c>
      <c r="F131">
        <v>4455</v>
      </c>
      <c r="G131">
        <v>27</v>
      </c>
      <c r="H131">
        <v>152</v>
      </c>
      <c r="I131">
        <v>1888</v>
      </c>
      <c r="J131">
        <v>55.9</v>
      </c>
      <c r="K131">
        <v>4.5</v>
      </c>
      <c r="L131">
        <v>71.3</v>
      </c>
      <c r="M131">
        <v>4.2</v>
      </c>
      <c r="N131">
        <v>66.400000000000006</v>
      </c>
      <c r="O131">
        <v>3.6</v>
      </c>
      <c r="P131">
        <v>60.7</v>
      </c>
      <c r="Q131">
        <v>4.4000000000000004</v>
      </c>
      <c r="R131">
        <v>74.3</v>
      </c>
      <c r="S131">
        <v>3.5</v>
      </c>
      <c r="T131">
        <v>65.7</v>
      </c>
      <c r="U131">
        <v>3.9</v>
      </c>
      <c r="V131">
        <v>13627</v>
      </c>
      <c r="W131">
        <v>469</v>
      </c>
      <c r="X131" s="8">
        <v>3.4416966316870918</v>
      </c>
      <c r="Y131">
        <v>780</v>
      </c>
      <c r="Z131" s="8">
        <v>5.7239304322301319</v>
      </c>
      <c r="AA131">
        <v>2955</v>
      </c>
      <c r="AB131" s="8">
        <v>21.684890291333385</v>
      </c>
      <c r="AC131">
        <v>3114</v>
      </c>
      <c r="AD131" s="8">
        <v>22.851691494826447</v>
      </c>
      <c r="AE131">
        <v>1526</v>
      </c>
      <c r="AF131" s="8">
        <v>11.198356204593821</v>
      </c>
      <c r="AG131">
        <v>1011</v>
      </c>
      <c r="AH131">
        <v>8.5</v>
      </c>
      <c r="AI131">
        <v>33</v>
      </c>
      <c r="AJ131">
        <v>52</v>
      </c>
      <c r="AK131">
        <v>6.4</v>
      </c>
      <c r="AL131">
        <v>11310</v>
      </c>
      <c r="AM131">
        <v>5.9</v>
      </c>
      <c r="AN131">
        <v>3.5</v>
      </c>
      <c r="AO131">
        <v>23.5</v>
      </c>
      <c r="AP131">
        <v>26.3</v>
      </c>
      <c r="AQ131">
        <v>7.8</v>
      </c>
      <c r="AR131">
        <v>23.5</v>
      </c>
      <c r="AS131">
        <v>9.6</v>
      </c>
      <c r="AT131">
        <v>3552</v>
      </c>
      <c r="AU131">
        <v>16.5</v>
      </c>
      <c r="AV131">
        <v>11.6</v>
      </c>
      <c r="AW131">
        <v>8</v>
      </c>
      <c r="AX131">
        <v>10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0</v>
      </c>
      <c r="BE131" s="7" t="s">
        <v>30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 t="s">
        <v>30</v>
      </c>
      <c r="BR131" s="7">
        <v>0</v>
      </c>
      <c r="BS131" s="7">
        <v>0</v>
      </c>
      <c r="BT131" s="7">
        <v>0</v>
      </c>
      <c r="BU131" s="7">
        <v>0</v>
      </c>
      <c r="BV131" s="7">
        <v>0</v>
      </c>
      <c r="BW131">
        <v>49</v>
      </c>
      <c r="BX131">
        <f t="shared" si="5"/>
        <v>9.207065013152949</v>
      </c>
      <c r="BY131" s="9">
        <v>34</v>
      </c>
      <c r="BZ131" s="9">
        <v>0</v>
      </c>
      <c r="CA131" s="9">
        <v>11</v>
      </c>
      <c r="CB131">
        <v>4</v>
      </c>
      <c r="CC131">
        <v>35</v>
      </c>
      <c r="CD131">
        <f t="shared" ref="CD131:CD194" si="6">1000*(CC131/E131)</f>
        <v>5.3664520085863234</v>
      </c>
      <c r="CE131">
        <v>24</v>
      </c>
      <c r="CF131">
        <v>5.3872053872053876</v>
      </c>
      <c r="CG131">
        <v>0</v>
      </c>
      <c r="CH131">
        <v>0</v>
      </c>
      <c r="CI131">
        <v>10</v>
      </c>
      <c r="CJ131">
        <v>5.2966101694915251</v>
      </c>
      <c r="CK131">
        <v>1</v>
      </c>
      <c r="CL131">
        <v>6.5789473684210522</v>
      </c>
      <c r="CM131">
        <v>0</v>
      </c>
      <c r="CN131">
        <f t="shared" ref="CN131:CN194" si="7">100*((CD131-BX131)/BX131)</f>
        <v>-41.713760021027724</v>
      </c>
      <c r="CO131">
        <v>0</v>
      </c>
      <c r="CP131">
        <v>0</v>
      </c>
      <c r="CQ131" t="s">
        <v>1149</v>
      </c>
      <c r="CR131">
        <v>2</v>
      </c>
      <c r="CS131" s="129">
        <v>6</v>
      </c>
      <c r="CT131" s="129">
        <v>95</v>
      </c>
      <c r="CU131" s="130">
        <v>101</v>
      </c>
      <c r="CV131" s="131">
        <v>4</v>
      </c>
      <c r="CW131" s="129">
        <v>7</v>
      </c>
      <c r="CX131" s="129">
        <v>97</v>
      </c>
      <c r="CY131" s="134">
        <v>108</v>
      </c>
      <c r="CZ131" s="136">
        <v>6</v>
      </c>
      <c r="DA131" s="129">
        <v>0</v>
      </c>
      <c r="DB131" s="129">
        <v>2</v>
      </c>
    </row>
    <row r="132" spans="1:106">
      <c r="A132" t="s">
        <v>933</v>
      </c>
      <c r="B132" s="1">
        <v>76.95</v>
      </c>
      <c r="C132" s="1">
        <v>19</v>
      </c>
      <c r="D132">
        <v>73</v>
      </c>
      <c r="E132">
        <v>73</v>
      </c>
      <c r="F132">
        <v>19</v>
      </c>
      <c r="G132">
        <v>2</v>
      </c>
      <c r="H132">
        <v>2</v>
      </c>
      <c r="I132">
        <v>50</v>
      </c>
      <c r="J132">
        <v>49.1</v>
      </c>
      <c r="K132">
        <v>0</v>
      </c>
      <c r="L132">
        <v>60.1</v>
      </c>
      <c r="M132">
        <v>0</v>
      </c>
      <c r="N132">
        <v>51</v>
      </c>
      <c r="O132">
        <v>0</v>
      </c>
      <c r="P132">
        <v>57.5</v>
      </c>
      <c r="Q132">
        <v>0</v>
      </c>
      <c r="R132">
        <v>80.599999999999994</v>
      </c>
      <c r="S132">
        <v>0</v>
      </c>
      <c r="T132">
        <v>61.9</v>
      </c>
      <c r="U132">
        <v>0</v>
      </c>
      <c r="V132">
        <v>148</v>
      </c>
      <c r="W132">
        <v>22</v>
      </c>
      <c r="X132" s="8">
        <v>14.864864864864865</v>
      </c>
      <c r="Y132">
        <v>27</v>
      </c>
      <c r="Z132" s="8">
        <v>18.243243243243242</v>
      </c>
      <c r="AA132">
        <v>46</v>
      </c>
      <c r="AB132" s="8">
        <v>31.081081081081081</v>
      </c>
      <c r="AC132">
        <v>34</v>
      </c>
      <c r="AD132" s="8">
        <v>22.972972972972975</v>
      </c>
      <c r="AE132">
        <v>4</v>
      </c>
      <c r="AF132" s="8">
        <v>2.7027027027027026</v>
      </c>
      <c r="AG132">
        <v>10</v>
      </c>
      <c r="AH132">
        <v>0</v>
      </c>
      <c r="AI132">
        <v>0</v>
      </c>
      <c r="AJ132">
        <v>100</v>
      </c>
      <c r="AK132">
        <v>0</v>
      </c>
      <c r="AL132">
        <v>71</v>
      </c>
      <c r="AM132">
        <v>14.1</v>
      </c>
      <c r="AN132">
        <v>29.6</v>
      </c>
      <c r="AO132">
        <v>4.2</v>
      </c>
      <c r="AP132">
        <v>28.2</v>
      </c>
      <c r="AQ132">
        <v>0</v>
      </c>
      <c r="AR132">
        <v>8.5</v>
      </c>
      <c r="AS132">
        <v>15.5</v>
      </c>
      <c r="AT132">
        <v>133</v>
      </c>
      <c r="AU132">
        <v>43.5</v>
      </c>
      <c r="AV132">
        <v>28.9</v>
      </c>
      <c r="AW132">
        <v>16.5</v>
      </c>
      <c r="AX132">
        <v>12.5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 t="s">
        <v>30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 t="s">
        <v>30</v>
      </c>
      <c r="BR132" s="7">
        <v>0</v>
      </c>
      <c r="BS132" s="7">
        <v>0</v>
      </c>
      <c r="BT132" s="7">
        <v>0</v>
      </c>
      <c r="BU132" s="7">
        <v>0</v>
      </c>
      <c r="BV132" s="7">
        <v>0</v>
      </c>
      <c r="BW132">
        <v>1</v>
      </c>
      <c r="BX132">
        <f t="shared" ref="BX132:BX195" si="8">1000*(BW132/D132)</f>
        <v>13.698630136986301</v>
      </c>
      <c r="BY132" s="9">
        <v>1</v>
      </c>
      <c r="BZ132" s="9">
        <v>0</v>
      </c>
      <c r="CA132" s="9">
        <v>0</v>
      </c>
      <c r="CB132">
        <v>0</v>
      </c>
      <c r="CC132">
        <v>2</v>
      </c>
      <c r="CD132">
        <f t="shared" si="6"/>
        <v>27.397260273972602</v>
      </c>
      <c r="CE132">
        <v>1</v>
      </c>
      <c r="CF132">
        <v>52.631578947368418</v>
      </c>
      <c r="CG132">
        <v>0</v>
      </c>
      <c r="CH132">
        <v>0</v>
      </c>
      <c r="CI132">
        <v>1</v>
      </c>
      <c r="CJ132">
        <v>20</v>
      </c>
      <c r="CK132">
        <v>0</v>
      </c>
      <c r="CL132">
        <v>0</v>
      </c>
      <c r="CM132">
        <v>14.2129809894543</v>
      </c>
      <c r="CN132">
        <f t="shared" si="7"/>
        <v>100</v>
      </c>
      <c r="CO132">
        <v>0</v>
      </c>
      <c r="CP132">
        <v>0</v>
      </c>
      <c r="CQ132" t="s">
        <v>1149</v>
      </c>
      <c r="CR132">
        <v>3</v>
      </c>
      <c r="CS132" s="129">
        <v>0</v>
      </c>
      <c r="CT132" s="129">
        <v>1</v>
      </c>
      <c r="CU132" s="130">
        <v>1</v>
      </c>
      <c r="CV132" s="131">
        <v>0</v>
      </c>
      <c r="CW132" s="129">
        <v>3</v>
      </c>
      <c r="CX132" s="129">
        <v>0</v>
      </c>
      <c r="CY132" s="134">
        <v>3</v>
      </c>
      <c r="CZ132" s="136">
        <v>8</v>
      </c>
      <c r="DA132" s="129">
        <v>1</v>
      </c>
      <c r="DB132" s="129">
        <v>1</v>
      </c>
    </row>
    <row r="133" spans="1:106">
      <c r="A133" t="s">
        <v>934</v>
      </c>
      <c r="B133" s="1">
        <v>95.121999999999986</v>
      </c>
      <c r="C133" s="1">
        <v>93.899000000000001</v>
      </c>
      <c r="D133">
        <v>107</v>
      </c>
      <c r="E133">
        <v>108</v>
      </c>
      <c r="F133">
        <v>83</v>
      </c>
      <c r="G133">
        <v>1</v>
      </c>
      <c r="H133">
        <v>4</v>
      </c>
      <c r="I133">
        <v>20</v>
      </c>
      <c r="J133">
        <v>59.6</v>
      </c>
      <c r="K133">
        <v>1.5</v>
      </c>
      <c r="L133">
        <v>80.5</v>
      </c>
      <c r="M133">
        <v>0.9</v>
      </c>
      <c r="N133">
        <v>70.400000000000006</v>
      </c>
      <c r="O133">
        <v>2.2999999999999998</v>
      </c>
      <c r="P133">
        <v>67.599999999999994</v>
      </c>
      <c r="Q133">
        <v>2.7</v>
      </c>
      <c r="R133">
        <v>84.9</v>
      </c>
      <c r="S133">
        <v>3.4</v>
      </c>
      <c r="T133">
        <v>74.3</v>
      </c>
      <c r="U133">
        <v>0</v>
      </c>
      <c r="V133">
        <v>318</v>
      </c>
      <c r="W133">
        <v>8</v>
      </c>
      <c r="X133" s="8">
        <v>2.5157232704402519</v>
      </c>
      <c r="Y133">
        <v>50</v>
      </c>
      <c r="Z133" s="8">
        <v>15.723270440251572</v>
      </c>
      <c r="AA133">
        <v>84</v>
      </c>
      <c r="AB133" s="8">
        <v>26.415094339622641</v>
      </c>
      <c r="AC133">
        <v>77</v>
      </c>
      <c r="AD133" s="8">
        <v>24.213836477987421</v>
      </c>
      <c r="AE133">
        <v>39</v>
      </c>
      <c r="AF133" s="8">
        <v>12.264150943396226</v>
      </c>
      <c r="AG133">
        <v>21</v>
      </c>
      <c r="AH133">
        <v>42.9</v>
      </c>
      <c r="AI133">
        <v>0</v>
      </c>
      <c r="AJ133">
        <v>57.1</v>
      </c>
      <c r="AK133">
        <v>0</v>
      </c>
      <c r="AL133">
        <v>292</v>
      </c>
      <c r="AM133">
        <v>2.1</v>
      </c>
      <c r="AN133">
        <v>6.5</v>
      </c>
      <c r="AO133">
        <v>40.1</v>
      </c>
      <c r="AP133">
        <v>26.4</v>
      </c>
      <c r="AQ133">
        <v>5.8</v>
      </c>
      <c r="AR133">
        <v>15.8</v>
      </c>
      <c r="AS133">
        <v>3.4</v>
      </c>
      <c r="AT133">
        <v>88</v>
      </c>
      <c r="AU133">
        <v>21.1</v>
      </c>
      <c r="AV133">
        <v>11</v>
      </c>
      <c r="AW133">
        <v>11.3</v>
      </c>
      <c r="AX133">
        <v>11.2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 t="s">
        <v>30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 t="s">
        <v>30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>
        <v>1</v>
      </c>
      <c r="BX133">
        <f t="shared" si="8"/>
        <v>9.3457943925233646</v>
      </c>
      <c r="BY133" s="9">
        <v>1</v>
      </c>
      <c r="BZ133" s="9">
        <v>0</v>
      </c>
      <c r="CA133" s="9">
        <v>0</v>
      </c>
      <c r="CB133">
        <v>0</v>
      </c>
      <c r="CC133">
        <v>0</v>
      </c>
      <c r="CD133">
        <f t="shared" si="6"/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134.30960083711301</v>
      </c>
      <c r="CN133">
        <f t="shared" si="7"/>
        <v>-100</v>
      </c>
      <c r="CO133">
        <v>0</v>
      </c>
      <c r="CP133">
        <v>0</v>
      </c>
      <c r="CQ133" t="s">
        <v>1149</v>
      </c>
      <c r="CR133">
        <v>3</v>
      </c>
      <c r="CS133" s="129">
        <v>0</v>
      </c>
      <c r="CT133" s="129">
        <v>1</v>
      </c>
      <c r="CU133" s="130">
        <v>1</v>
      </c>
      <c r="CV133" s="131">
        <v>0</v>
      </c>
      <c r="CW133" s="129">
        <v>3</v>
      </c>
      <c r="CX133" s="129">
        <v>0</v>
      </c>
      <c r="CY133" s="134">
        <v>3</v>
      </c>
      <c r="CZ133" s="136">
        <v>2</v>
      </c>
      <c r="DA133" s="129">
        <v>0</v>
      </c>
      <c r="DB133" s="129">
        <v>0</v>
      </c>
    </row>
    <row r="134" spans="1:106">
      <c r="A134" t="s">
        <v>935</v>
      </c>
      <c r="B134" s="1">
        <v>7734.59</v>
      </c>
      <c r="C134" s="1">
        <v>7505.13</v>
      </c>
      <c r="D134">
        <v>7599</v>
      </c>
      <c r="E134">
        <v>7534</v>
      </c>
      <c r="F134">
        <v>4369</v>
      </c>
      <c r="G134">
        <v>107</v>
      </c>
      <c r="H134">
        <v>208</v>
      </c>
      <c r="I134">
        <v>2850</v>
      </c>
      <c r="J134">
        <v>49.4</v>
      </c>
      <c r="K134">
        <v>8</v>
      </c>
      <c r="L134">
        <v>68.8</v>
      </c>
      <c r="M134">
        <v>7.5</v>
      </c>
      <c r="N134">
        <v>63.3</v>
      </c>
      <c r="O134">
        <v>5.7</v>
      </c>
      <c r="P134">
        <v>51.8</v>
      </c>
      <c r="Q134">
        <v>6</v>
      </c>
      <c r="R134">
        <v>71.900000000000006</v>
      </c>
      <c r="S134">
        <v>5.0999999999999996</v>
      </c>
      <c r="T134">
        <v>66.7</v>
      </c>
      <c r="U134">
        <v>4.7</v>
      </c>
      <c r="V134">
        <v>19175</v>
      </c>
      <c r="W134">
        <v>885</v>
      </c>
      <c r="X134" s="8">
        <v>4.6153846153846159</v>
      </c>
      <c r="Y134">
        <v>1631</v>
      </c>
      <c r="Z134" s="8">
        <v>8.5058670143415913</v>
      </c>
      <c r="AA134">
        <v>5331</v>
      </c>
      <c r="AB134" s="8">
        <v>27.801825293350717</v>
      </c>
      <c r="AC134">
        <v>4994</v>
      </c>
      <c r="AD134" s="8">
        <v>26.04432855280313</v>
      </c>
      <c r="AE134">
        <v>1590</v>
      </c>
      <c r="AF134" s="8">
        <v>8.2920469361147333</v>
      </c>
      <c r="AG134">
        <v>1907</v>
      </c>
      <c r="AH134">
        <v>14</v>
      </c>
      <c r="AI134">
        <v>36.799999999999997</v>
      </c>
      <c r="AJ134">
        <v>44.5</v>
      </c>
      <c r="AK134">
        <v>4.7</v>
      </c>
      <c r="AL134">
        <v>18405</v>
      </c>
      <c r="AM134">
        <v>6.4</v>
      </c>
      <c r="AN134">
        <v>8.1999999999999993</v>
      </c>
      <c r="AO134">
        <v>30.2</v>
      </c>
      <c r="AP134">
        <v>24.5</v>
      </c>
      <c r="AQ134">
        <v>6.7</v>
      </c>
      <c r="AR134">
        <v>16.5</v>
      </c>
      <c r="AS134">
        <v>7.5</v>
      </c>
      <c r="AT134">
        <v>7990</v>
      </c>
      <c r="AU134">
        <v>29.6</v>
      </c>
      <c r="AV134">
        <v>19.2</v>
      </c>
      <c r="AW134">
        <v>14.3</v>
      </c>
      <c r="AX134">
        <v>15.6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 t="s">
        <v>30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 t="s">
        <v>30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>
        <v>94</v>
      </c>
      <c r="BX134">
        <f t="shared" si="8"/>
        <v>12.370048690617187</v>
      </c>
      <c r="BY134" s="9">
        <v>60</v>
      </c>
      <c r="BZ134" s="9">
        <v>0</v>
      </c>
      <c r="CA134" s="9">
        <v>32</v>
      </c>
      <c r="CB134">
        <v>2</v>
      </c>
      <c r="CC134">
        <v>54</v>
      </c>
      <c r="CD134">
        <f t="shared" si="6"/>
        <v>7.1675073002389169</v>
      </c>
      <c r="CE134">
        <v>26</v>
      </c>
      <c r="CF134">
        <v>5.9510185397116038</v>
      </c>
      <c r="CG134">
        <v>2</v>
      </c>
      <c r="CH134">
        <v>18.691588785046729</v>
      </c>
      <c r="CI134">
        <v>25</v>
      </c>
      <c r="CJ134">
        <v>8.7719298245614024</v>
      </c>
      <c r="CK134">
        <v>1</v>
      </c>
      <c r="CL134">
        <v>4.8076923076923084</v>
      </c>
      <c r="CM134">
        <v>0</v>
      </c>
      <c r="CN134">
        <f t="shared" si="7"/>
        <v>-42.057565984557947</v>
      </c>
      <c r="CO134">
        <v>0</v>
      </c>
      <c r="CP134">
        <v>0</v>
      </c>
      <c r="CQ134" t="s">
        <v>1149</v>
      </c>
      <c r="CR134">
        <v>1</v>
      </c>
      <c r="CS134" s="129">
        <v>12</v>
      </c>
      <c r="CT134" s="129">
        <v>269</v>
      </c>
      <c r="CU134" s="130">
        <v>281</v>
      </c>
      <c r="CV134" s="131">
        <v>25</v>
      </c>
      <c r="CW134" s="129">
        <v>255</v>
      </c>
      <c r="CX134" s="129">
        <v>0</v>
      </c>
      <c r="CY134" s="134">
        <v>280</v>
      </c>
      <c r="CZ134" s="136">
        <v>6</v>
      </c>
      <c r="DA134" s="129">
        <v>0</v>
      </c>
      <c r="DB134" s="129">
        <v>1</v>
      </c>
    </row>
    <row r="135" spans="1:106">
      <c r="A135" t="s">
        <v>936</v>
      </c>
      <c r="B135" s="1">
        <v>584.22</v>
      </c>
      <c r="C135" s="1">
        <v>480.392</v>
      </c>
      <c r="D135">
        <v>645</v>
      </c>
      <c r="E135">
        <v>638</v>
      </c>
      <c r="F135">
        <v>410</v>
      </c>
      <c r="G135">
        <v>0</v>
      </c>
      <c r="H135">
        <v>11</v>
      </c>
      <c r="I135">
        <v>217</v>
      </c>
      <c r="J135">
        <v>55.5</v>
      </c>
      <c r="K135">
        <v>7.6</v>
      </c>
      <c r="L135">
        <v>74.900000000000006</v>
      </c>
      <c r="M135">
        <v>5.6</v>
      </c>
      <c r="N135">
        <v>72</v>
      </c>
      <c r="O135">
        <v>3.8</v>
      </c>
      <c r="P135">
        <v>57.5</v>
      </c>
      <c r="Q135">
        <v>2.5</v>
      </c>
      <c r="R135">
        <v>72.900000000000006</v>
      </c>
      <c r="S135">
        <v>2.2999999999999998</v>
      </c>
      <c r="T135">
        <v>61.4</v>
      </c>
      <c r="U135">
        <v>5.6</v>
      </c>
      <c r="V135">
        <v>1780</v>
      </c>
      <c r="W135">
        <v>133</v>
      </c>
      <c r="X135" s="8">
        <v>7.4719101123595504</v>
      </c>
      <c r="Y135">
        <v>165</v>
      </c>
      <c r="Z135" s="8">
        <v>9.2696629213483153</v>
      </c>
      <c r="AA135">
        <v>601</v>
      </c>
      <c r="AB135" s="8">
        <v>33.764044943820224</v>
      </c>
      <c r="AC135">
        <v>559</v>
      </c>
      <c r="AD135" s="8">
        <v>31.404494382022474</v>
      </c>
      <c r="AE135">
        <v>51</v>
      </c>
      <c r="AF135" s="8">
        <v>2.8651685393258424</v>
      </c>
      <c r="AG135">
        <v>104</v>
      </c>
      <c r="AH135">
        <v>31.7</v>
      </c>
      <c r="AI135">
        <v>53.8</v>
      </c>
      <c r="AJ135">
        <v>14.4</v>
      </c>
      <c r="AK135">
        <v>0</v>
      </c>
      <c r="AL135">
        <v>1755</v>
      </c>
      <c r="AM135">
        <v>12.5</v>
      </c>
      <c r="AN135">
        <v>10.8</v>
      </c>
      <c r="AO135">
        <v>31.7</v>
      </c>
      <c r="AP135">
        <v>23.6</v>
      </c>
      <c r="AQ135">
        <v>3.7</v>
      </c>
      <c r="AR135">
        <v>9.3000000000000007</v>
      </c>
      <c r="AS135">
        <v>8.4</v>
      </c>
      <c r="AT135">
        <v>910</v>
      </c>
      <c r="AU135">
        <v>36.700000000000003</v>
      </c>
      <c r="AV135">
        <v>23.4</v>
      </c>
      <c r="AW135">
        <v>20</v>
      </c>
      <c r="AX135">
        <v>18.600000000000001</v>
      </c>
      <c r="AY135" s="7">
        <v>1</v>
      </c>
      <c r="AZ135" s="7">
        <v>0</v>
      </c>
      <c r="BA135" s="7">
        <v>1</v>
      </c>
      <c r="BB135" s="7">
        <v>0</v>
      </c>
      <c r="BC135" s="7">
        <v>0</v>
      </c>
      <c r="BD135" s="7">
        <v>0</v>
      </c>
      <c r="BE135" s="7" t="s">
        <v>157</v>
      </c>
      <c r="BF135" s="7">
        <v>0</v>
      </c>
      <c r="BG135" s="7">
        <v>50</v>
      </c>
      <c r="BH135" s="7">
        <v>0</v>
      </c>
      <c r="BI135" s="7">
        <v>0</v>
      </c>
      <c r="BJ135" s="7">
        <v>0</v>
      </c>
      <c r="BK135" s="7">
        <v>1</v>
      </c>
      <c r="BL135" s="7">
        <v>1</v>
      </c>
      <c r="BM135" s="7">
        <v>0</v>
      </c>
      <c r="BN135" s="7">
        <v>0</v>
      </c>
      <c r="BO135" s="7">
        <v>0</v>
      </c>
      <c r="BP135" s="7">
        <v>0</v>
      </c>
      <c r="BQ135" s="7" t="s">
        <v>127</v>
      </c>
      <c r="BR135" s="7">
        <v>30</v>
      </c>
      <c r="BS135" s="7">
        <v>0</v>
      </c>
      <c r="BT135" s="7">
        <v>0</v>
      </c>
      <c r="BU135" s="7">
        <v>0</v>
      </c>
      <c r="BV135" s="7">
        <v>0</v>
      </c>
      <c r="BW135">
        <v>3</v>
      </c>
      <c r="BX135">
        <f t="shared" si="8"/>
        <v>4.6511627906976747</v>
      </c>
      <c r="BY135" s="9">
        <v>3</v>
      </c>
      <c r="BZ135" s="9">
        <v>0</v>
      </c>
      <c r="CA135" s="9">
        <v>0</v>
      </c>
      <c r="CB135">
        <v>0</v>
      </c>
      <c r="CC135">
        <v>4</v>
      </c>
      <c r="CD135">
        <f t="shared" si="6"/>
        <v>6.2695924764890281</v>
      </c>
      <c r="CE135">
        <v>3</v>
      </c>
      <c r="CF135">
        <v>7.3170731707317076</v>
      </c>
      <c r="CG135">
        <v>0</v>
      </c>
      <c r="CH135">
        <v>0</v>
      </c>
      <c r="CI135">
        <v>1</v>
      </c>
      <c r="CJ135">
        <v>4.6082949308755756</v>
      </c>
      <c r="CK135">
        <v>0</v>
      </c>
      <c r="CL135">
        <v>0</v>
      </c>
      <c r="CM135">
        <v>8.6724265733983508</v>
      </c>
      <c r="CN135">
        <f t="shared" si="7"/>
        <v>34.796238244514093</v>
      </c>
      <c r="CO135">
        <v>0</v>
      </c>
      <c r="CP135">
        <v>0</v>
      </c>
      <c r="CQ135" t="s">
        <v>1149</v>
      </c>
      <c r="CR135">
        <v>1</v>
      </c>
      <c r="CS135" s="129">
        <v>1</v>
      </c>
      <c r="CT135" s="129">
        <v>25</v>
      </c>
      <c r="CU135" s="130">
        <v>26</v>
      </c>
      <c r="CV135" s="131">
        <v>0</v>
      </c>
      <c r="CW135" s="129">
        <v>17</v>
      </c>
      <c r="CX135" s="129">
        <v>0</v>
      </c>
      <c r="CY135" s="134">
        <v>17</v>
      </c>
      <c r="CZ135" s="136">
        <v>7</v>
      </c>
      <c r="DA135" s="129">
        <v>0</v>
      </c>
      <c r="DB135" s="129">
        <v>0</v>
      </c>
    </row>
    <row r="136" spans="1:106">
      <c r="A136" t="s">
        <v>937</v>
      </c>
      <c r="B136" s="1">
        <v>42.967999999999989</v>
      </c>
      <c r="C136" s="1">
        <v>41.055</v>
      </c>
      <c r="D136">
        <v>49</v>
      </c>
      <c r="E136">
        <v>43</v>
      </c>
      <c r="F136">
        <v>33</v>
      </c>
      <c r="G136">
        <v>0</v>
      </c>
      <c r="H136">
        <v>2</v>
      </c>
      <c r="I136">
        <v>8</v>
      </c>
      <c r="J136">
        <v>68.599999999999994</v>
      </c>
      <c r="K136">
        <v>5.0999999999999996</v>
      </c>
      <c r="L136">
        <v>83.2</v>
      </c>
      <c r="M136">
        <v>5.7</v>
      </c>
      <c r="N136">
        <v>74.3</v>
      </c>
      <c r="O136">
        <v>0</v>
      </c>
      <c r="P136">
        <v>80.900000000000006</v>
      </c>
      <c r="Q136">
        <v>0</v>
      </c>
      <c r="R136">
        <v>90.7</v>
      </c>
      <c r="S136">
        <v>0</v>
      </c>
      <c r="T136">
        <v>80.5</v>
      </c>
      <c r="U136">
        <v>0</v>
      </c>
      <c r="V136">
        <v>95</v>
      </c>
      <c r="W136">
        <v>15</v>
      </c>
      <c r="X136" s="8">
        <v>15.789473684210526</v>
      </c>
      <c r="Y136">
        <v>9</v>
      </c>
      <c r="Z136" s="8">
        <v>9.4736842105263168</v>
      </c>
      <c r="AA136">
        <v>24</v>
      </c>
      <c r="AB136" s="8">
        <v>25.263157894736842</v>
      </c>
      <c r="AC136">
        <v>25</v>
      </c>
      <c r="AD136" s="8">
        <v>26.315789473684209</v>
      </c>
      <c r="AE136">
        <v>4</v>
      </c>
      <c r="AF136" s="8">
        <v>4.2105263157894735</v>
      </c>
      <c r="AG136">
        <v>11</v>
      </c>
      <c r="AH136">
        <v>0</v>
      </c>
      <c r="AI136">
        <v>63.6</v>
      </c>
      <c r="AJ136">
        <v>36.4</v>
      </c>
      <c r="AK136">
        <v>0</v>
      </c>
      <c r="AL136">
        <v>80</v>
      </c>
      <c r="AM136">
        <v>0</v>
      </c>
      <c r="AN136">
        <v>10</v>
      </c>
      <c r="AO136">
        <v>11.3</v>
      </c>
      <c r="AP136">
        <v>27.5</v>
      </c>
      <c r="AQ136">
        <v>3.8</v>
      </c>
      <c r="AR136">
        <v>38.799999999999997</v>
      </c>
      <c r="AS136">
        <v>8.8000000000000007</v>
      </c>
      <c r="AT136">
        <v>60</v>
      </c>
      <c r="AU136">
        <v>32.799999999999997</v>
      </c>
      <c r="AV136">
        <v>8.4</v>
      </c>
      <c r="AW136">
        <v>11</v>
      </c>
      <c r="AX136">
        <v>12.5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 t="s">
        <v>30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 t="s">
        <v>30</v>
      </c>
      <c r="BR136" s="7">
        <v>0</v>
      </c>
      <c r="BS136" s="7">
        <v>0</v>
      </c>
      <c r="BT136" s="7">
        <v>0</v>
      </c>
      <c r="BU136" s="7">
        <v>0</v>
      </c>
      <c r="BV136" s="7">
        <v>0</v>
      </c>
      <c r="BW136">
        <v>1</v>
      </c>
      <c r="BX136">
        <f t="shared" si="8"/>
        <v>20.408163265306122</v>
      </c>
      <c r="BY136" s="9">
        <v>1</v>
      </c>
      <c r="BZ136" s="9">
        <v>0</v>
      </c>
      <c r="CA136" s="9">
        <v>0</v>
      </c>
      <c r="CB136">
        <v>0</v>
      </c>
      <c r="CC136">
        <v>0</v>
      </c>
      <c r="CD136">
        <f t="shared" si="6"/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88.610670402933494</v>
      </c>
      <c r="CN136">
        <f t="shared" si="7"/>
        <v>-100</v>
      </c>
      <c r="CO136">
        <v>0</v>
      </c>
      <c r="CP136">
        <v>0</v>
      </c>
      <c r="CQ136" t="s">
        <v>1149</v>
      </c>
      <c r="CR136">
        <v>3</v>
      </c>
      <c r="CS136" s="129">
        <v>0</v>
      </c>
      <c r="CT136" s="129">
        <v>0</v>
      </c>
      <c r="CU136" s="130">
        <v>0</v>
      </c>
      <c r="CV136" s="131">
        <v>0</v>
      </c>
      <c r="CW136" s="129">
        <v>0</v>
      </c>
      <c r="CX136" s="129">
        <v>0</v>
      </c>
      <c r="CY136" s="134">
        <v>0</v>
      </c>
      <c r="CZ136" s="136" t="s">
        <v>1429</v>
      </c>
      <c r="DA136" s="129">
        <v>0</v>
      </c>
      <c r="DB136" s="129">
        <v>0</v>
      </c>
    </row>
    <row r="137" spans="1:106">
      <c r="A137" t="s">
        <v>938</v>
      </c>
      <c r="B137" s="1">
        <v>445.5</v>
      </c>
      <c r="C137" s="1">
        <v>495.36199999999997</v>
      </c>
      <c r="D137">
        <v>458</v>
      </c>
      <c r="E137">
        <v>477</v>
      </c>
      <c r="F137">
        <v>134</v>
      </c>
      <c r="G137">
        <v>2</v>
      </c>
      <c r="H137">
        <v>8</v>
      </c>
      <c r="I137">
        <v>333</v>
      </c>
      <c r="J137">
        <v>41.3</v>
      </c>
      <c r="K137">
        <v>13.2</v>
      </c>
      <c r="L137">
        <v>48.9</v>
      </c>
      <c r="M137">
        <v>14.1</v>
      </c>
      <c r="N137">
        <v>48.4</v>
      </c>
      <c r="O137">
        <v>9.6</v>
      </c>
      <c r="P137">
        <v>34.200000000000003</v>
      </c>
      <c r="Q137">
        <v>15.3</v>
      </c>
      <c r="R137">
        <v>44.5</v>
      </c>
      <c r="S137">
        <v>17</v>
      </c>
      <c r="T137">
        <v>40.1</v>
      </c>
      <c r="U137">
        <v>20.6</v>
      </c>
      <c r="V137">
        <v>1117</v>
      </c>
      <c r="W137">
        <v>158</v>
      </c>
      <c r="X137" s="8">
        <v>14.14503133393017</v>
      </c>
      <c r="Y137">
        <v>170</v>
      </c>
      <c r="Z137" s="8">
        <v>15.219337511190689</v>
      </c>
      <c r="AA137">
        <v>270</v>
      </c>
      <c r="AB137" s="8">
        <v>24.171888988361683</v>
      </c>
      <c r="AC137">
        <v>265</v>
      </c>
      <c r="AD137" s="8">
        <v>23.724261414503133</v>
      </c>
      <c r="AE137">
        <v>22</v>
      </c>
      <c r="AF137" s="8">
        <v>1.9695613249776187</v>
      </c>
      <c r="AG137">
        <v>92</v>
      </c>
      <c r="AH137">
        <v>3.3</v>
      </c>
      <c r="AI137">
        <v>92.4</v>
      </c>
      <c r="AJ137">
        <v>4.3</v>
      </c>
      <c r="AK137">
        <v>0</v>
      </c>
      <c r="AL137">
        <v>1228</v>
      </c>
      <c r="AM137">
        <v>14.7</v>
      </c>
      <c r="AN137">
        <v>10.3</v>
      </c>
      <c r="AO137">
        <v>25.3</v>
      </c>
      <c r="AP137">
        <v>28.1</v>
      </c>
      <c r="AQ137">
        <v>1.7</v>
      </c>
      <c r="AR137">
        <v>14.9</v>
      </c>
      <c r="AS137">
        <v>4.9000000000000004</v>
      </c>
      <c r="AT137">
        <v>712</v>
      </c>
      <c r="AU137">
        <v>35.200000000000003</v>
      </c>
      <c r="AV137">
        <v>23.8</v>
      </c>
      <c r="AW137">
        <v>20.6</v>
      </c>
      <c r="AX137">
        <v>24.7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 t="s">
        <v>30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 t="s">
        <v>30</v>
      </c>
      <c r="BR137" s="7">
        <v>0</v>
      </c>
      <c r="BS137" s="7">
        <v>0</v>
      </c>
      <c r="BT137" s="7">
        <v>0</v>
      </c>
      <c r="BU137" s="7">
        <v>0</v>
      </c>
      <c r="BV137" s="7">
        <v>0</v>
      </c>
      <c r="BW137">
        <v>4</v>
      </c>
      <c r="BX137">
        <f t="shared" si="8"/>
        <v>8.7336244541484707</v>
      </c>
      <c r="BY137" s="9">
        <v>2</v>
      </c>
      <c r="BZ137" s="9">
        <v>0</v>
      </c>
      <c r="CA137" s="9">
        <v>1</v>
      </c>
      <c r="CB137">
        <v>1</v>
      </c>
      <c r="CC137">
        <v>2</v>
      </c>
      <c r="CD137">
        <f t="shared" si="6"/>
        <v>4.1928721174004195</v>
      </c>
      <c r="CE137">
        <v>1</v>
      </c>
      <c r="CF137">
        <v>7.4626865671641793</v>
      </c>
      <c r="CG137">
        <v>0</v>
      </c>
      <c r="CH137">
        <v>0</v>
      </c>
      <c r="CI137">
        <v>1</v>
      </c>
      <c r="CJ137">
        <v>3.0030030030030028</v>
      </c>
      <c r="CK137">
        <v>0</v>
      </c>
      <c r="CL137">
        <v>0</v>
      </c>
      <c r="CM137">
        <v>0</v>
      </c>
      <c r="CN137">
        <f t="shared" si="7"/>
        <v>-51.991614255765192</v>
      </c>
      <c r="CO137">
        <v>0</v>
      </c>
      <c r="CP137">
        <v>0</v>
      </c>
      <c r="CQ137" t="s">
        <v>1149</v>
      </c>
      <c r="CR137">
        <v>1</v>
      </c>
      <c r="CS137" s="129">
        <v>1</v>
      </c>
      <c r="CT137" s="129">
        <v>28</v>
      </c>
      <c r="CU137" s="130">
        <v>29</v>
      </c>
      <c r="CV137" s="131">
        <v>1</v>
      </c>
      <c r="CW137" s="129">
        <v>23</v>
      </c>
      <c r="CX137" s="129">
        <v>0</v>
      </c>
      <c r="CY137" s="134">
        <v>24</v>
      </c>
      <c r="CZ137" s="136">
        <v>6</v>
      </c>
      <c r="DA137" s="129">
        <v>1</v>
      </c>
      <c r="DB137" s="129">
        <v>0</v>
      </c>
    </row>
    <row r="138" spans="1:106">
      <c r="A138" t="s">
        <v>939</v>
      </c>
      <c r="B138" s="1">
        <v>7004.3119999999999</v>
      </c>
      <c r="C138" s="1">
        <v>6933.9070000000002</v>
      </c>
      <c r="D138">
        <v>7001</v>
      </c>
      <c r="E138">
        <v>6553</v>
      </c>
      <c r="F138">
        <v>1246</v>
      </c>
      <c r="G138">
        <v>208</v>
      </c>
      <c r="H138">
        <v>240</v>
      </c>
      <c r="I138">
        <v>4859</v>
      </c>
      <c r="J138">
        <v>53.6</v>
      </c>
      <c r="K138">
        <v>11.7</v>
      </c>
      <c r="L138">
        <v>66.2</v>
      </c>
      <c r="M138">
        <v>9.9</v>
      </c>
      <c r="N138">
        <v>57.9</v>
      </c>
      <c r="O138">
        <v>13.6</v>
      </c>
      <c r="P138">
        <v>52.4</v>
      </c>
      <c r="Q138">
        <v>9.3000000000000007</v>
      </c>
      <c r="R138">
        <v>63.3</v>
      </c>
      <c r="S138">
        <v>7.2</v>
      </c>
      <c r="T138">
        <v>61.5</v>
      </c>
      <c r="U138">
        <v>8.4</v>
      </c>
      <c r="V138">
        <v>8886</v>
      </c>
      <c r="W138">
        <v>1375</v>
      </c>
      <c r="X138" s="8">
        <v>15.473778978167903</v>
      </c>
      <c r="Y138">
        <v>859</v>
      </c>
      <c r="Z138" s="8">
        <v>9.6668917398154406</v>
      </c>
      <c r="AA138">
        <v>1840</v>
      </c>
      <c r="AB138" s="8">
        <v>20.706729687148322</v>
      </c>
      <c r="AC138">
        <v>1956</v>
      </c>
      <c r="AD138" s="8">
        <v>22.01215395003376</v>
      </c>
      <c r="AE138">
        <v>808</v>
      </c>
      <c r="AF138" s="8">
        <v>9.0929552104433942</v>
      </c>
      <c r="AG138">
        <v>2669</v>
      </c>
      <c r="AH138">
        <v>11.8</v>
      </c>
      <c r="AI138">
        <v>17.3</v>
      </c>
      <c r="AJ138">
        <v>59.9</v>
      </c>
      <c r="AK138">
        <v>11</v>
      </c>
      <c r="AL138">
        <v>8958</v>
      </c>
      <c r="AM138">
        <v>14.1</v>
      </c>
      <c r="AN138">
        <v>11.5</v>
      </c>
      <c r="AO138">
        <v>24.3</v>
      </c>
      <c r="AP138">
        <v>21.9</v>
      </c>
      <c r="AQ138">
        <v>6.2</v>
      </c>
      <c r="AR138">
        <v>14.5</v>
      </c>
      <c r="AS138">
        <v>7.5</v>
      </c>
      <c r="AT138">
        <v>5979</v>
      </c>
      <c r="AU138">
        <v>30.4</v>
      </c>
      <c r="AV138">
        <v>22.7</v>
      </c>
      <c r="AW138">
        <v>24.3</v>
      </c>
      <c r="AX138">
        <v>24.6</v>
      </c>
      <c r="AY138" s="7">
        <v>2</v>
      </c>
      <c r="AZ138" s="7">
        <v>0</v>
      </c>
      <c r="BA138" s="7">
        <v>0</v>
      </c>
      <c r="BB138" s="7">
        <v>0</v>
      </c>
      <c r="BC138" s="7">
        <v>1</v>
      </c>
      <c r="BD138" s="7">
        <v>1</v>
      </c>
      <c r="BE138" s="7" t="s">
        <v>279</v>
      </c>
      <c r="BF138" s="7">
        <v>0</v>
      </c>
      <c r="BG138" s="7">
        <v>0</v>
      </c>
      <c r="BH138" s="7">
        <v>0</v>
      </c>
      <c r="BI138" s="7">
        <v>540</v>
      </c>
      <c r="BJ138" s="7">
        <v>1090</v>
      </c>
      <c r="BK138" s="7">
        <v>4</v>
      </c>
      <c r="BL138" s="7">
        <v>1</v>
      </c>
      <c r="BM138" s="7">
        <v>0</v>
      </c>
      <c r="BN138" s="7">
        <v>0</v>
      </c>
      <c r="BO138" s="7">
        <v>0</v>
      </c>
      <c r="BP138" s="7">
        <v>3</v>
      </c>
      <c r="BQ138" s="7" t="s">
        <v>280</v>
      </c>
      <c r="BR138" s="7">
        <v>160</v>
      </c>
      <c r="BS138" s="7">
        <v>0</v>
      </c>
      <c r="BT138" s="7">
        <v>0</v>
      </c>
      <c r="BU138" s="7">
        <v>0</v>
      </c>
      <c r="BV138" s="7">
        <v>2950</v>
      </c>
      <c r="BW138">
        <v>100</v>
      </c>
      <c r="BX138">
        <f t="shared" si="8"/>
        <v>14.283673760891302</v>
      </c>
      <c r="BY138" s="9">
        <v>21</v>
      </c>
      <c r="BZ138" s="9">
        <v>1</v>
      </c>
      <c r="CA138" s="9">
        <v>74</v>
      </c>
      <c r="CB138">
        <v>4</v>
      </c>
      <c r="CC138">
        <v>62</v>
      </c>
      <c r="CD138">
        <f t="shared" si="6"/>
        <v>9.4613154280482217</v>
      </c>
      <c r="CE138">
        <v>13</v>
      </c>
      <c r="CF138">
        <v>10.433386837881221</v>
      </c>
      <c r="CG138">
        <v>4</v>
      </c>
      <c r="CH138">
        <v>19.230769230769234</v>
      </c>
      <c r="CI138">
        <v>40</v>
      </c>
      <c r="CJ138">
        <v>8.2321465322082723</v>
      </c>
      <c r="CK138">
        <v>5</v>
      </c>
      <c r="CL138">
        <v>20.833333333333332</v>
      </c>
      <c r="CM138">
        <v>57.214686622383603</v>
      </c>
      <c r="CN138">
        <f t="shared" si="7"/>
        <v>-33.761330688234402</v>
      </c>
      <c r="CO138">
        <v>0</v>
      </c>
      <c r="CP138">
        <v>0</v>
      </c>
      <c r="CQ138" t="s">
        <v>1149</v>
      </c>
      <c r="CR138">
        <v>4</v>
      </c>
      <c r="CS138" s="129">
        <v>10</v>
      </c>
      <c r="CT138" s="129">
        <v>216</v>
      </c>
      <c r="CU138" s="130">
        <v>226</v>
      </c>
      <c r="CV138" s="131">
        <v>23</v>
      </c>
      <c r="CW138" s="129">
        <v>16</v>
      </c>
      <c r="CX138" s="129">
        <v>327</v>
      </c>
      <c r="CY138" s="134">
        <v>366</v>
      </c>
      <c r="CZ138" s="136">
        <v>8</v>
      </c>
      <c r="DA138" s="129">
        <v>0</v>
      </c>
      <c r="DB138" s="129">
        <v>1</v>
      </c>
    </row>
    <row r="139" spans="1:106">
      <c r="A139" t="s">
        <v>940</v>
      </c>
      <c r="B139" s="1">
        <v>661.00599999999986</v>
      </c>
      <c r="C139" s="1">
        <v>652.67400000000009</v>
      </c>
      <c r="D139">
        <v>597</v>
      </c>
      <c r="E139">
        <v>604</v>
      </c>
      <c r="F139">
        <v>318</v>
      </c>
      <c r="G139">
        <v>40</v>
      </c>
      <c r="H139">
        <v>9</v>
      </c>
      <c r="I139">
        <v>237</v>
      </c>
      <c r="J139">
        <v>52.6</v>
      </c>
      <c r="K139">
        <v>7.1</v>
      </c>
      <c r="L139">
        <v>71.400000000000006</v>
      </c>
      <c r="M139">
        <v>6.5</v>
      </c>
      <c r="N139">
        <v>60.8</v>
      </c>
      <c r="O139">
        <v>11.3</v>
      </c>
      <c r="P139">
        <v>56.5</v>
      </c>
      <c r="Q139">
        <v>5.0999999999999996</v>
      </c>
      <c r="R139">
        <v>75</v>
      </c>
      <c r="S139">
        <v>4.5999999999999996</v>
      </c>
      <c r="T139">
        <v>62.9</v>
      </c>
      <c r="U139">
        <v>3</v>
      </c>
      <c r="V139">
        <v>1293</v>
      </c>
      <c r="W139">
        <v>116</v>
      </c>
      <c r="X139" s="8">
        <v>8.9713843774168609</v>
      </c>
      <c r="Y139">
        <v>86</v>
      </c>
      <c r="Z139" s="8">
        <v>6.651198762567673</v>
      </c>
      <c r="AA139">
        <v>512</v>
      </c>
      <c r="AB139" s="8">
        <v>39.597834493426141</v>
      </c>
      <c r="AC139">
        <v>297</v>
      </c>
      <c r="AD139" s="8">
        <v>22.96983758700696</v>
      </c>
      <c r="AE139">
        <v>43</v>
      </c>
      <c r="AF139" s="8">
        <v>3.3255993812838365</v>
      </c>
      <c r="AG139">
        <v>102</v>
      </c>
      <c r="AH139">
        <v>24.5</v>
      </c>
      <c r="AI139">
        <v>29.4</v>
      </c>
      <c r="AJ139">
        <v>40.200000000000003</v>
      </c>
      <c r="AK139">
        <v>5.9</v>
      </c>
      <c r="AL139">
        <v>1358</v>
      </c>
      <c r="AM139">
        <v>14.2</v>
      </c>
      <c r="AN139">
        <v>10.6</v>
      </c>
      <c r="AO139">
        <v>37.6</v>
      </c>
      <c r="AP139">
        <v>18.899999999999999</v>
      </c>
      <c r="AQ139">
        <v>6.3</v>
      </c>
      <c r="AR139">
        <v>10.7</v>
      </c>
      <c r="AS139">
        <v>1.7</v>
      </c>
      <c r="AT139">
        <v>624</v>
      </c>
      <c r="AU139">
        <v>31.5</v>
      </c>
      <c r="AV139">
        <v>20.9</v>
      </c>
      <c r="AW139">
        <v>19.2</v>
      </c>
      <c r="AX139">
        <v>22.3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 t="s">
        <v>30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 t="s">
        <v>30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>
        <v>3</v>
      </c>
      <c r="BX139">
        <f t="shared" si="8"/>
        <v>5.025125628140704</v>
      </c>
      <c r="BY139" s="9">
        <v>0</v>
      </c>
      <c r="BZ139" s="9">
        <v>2</v>
      </c>
      <c r="CA139" s="9">
        <v>1</v>
      </c>
      <c r="CB139">
        <v>0</v>
      </c>
      <c r="CC139">
        <v>1</v>
      </c>
      <c r="CD139">
        <f t="shared" si="6"/>
        <v>1.6556291390728477</v>
      </c>
      <c r="CE139">
        <v>1</v>
      </c>
      <c r="CF139">
        <v>3.1446540880503147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64.166589419595297</v>
      </c>
      <c r="CN139">
        <f t="shared" si="7"/>
        <v>-67.05298013245033</v>
      </c>
      <c r="CO139">
        <v>0</v>
      </c>
      <c r="CP139">
        <v>0</v>
      </c>
      <c r="CQ139" t="s">
        <v>1149</v>
      </c>
      <c r="CR139">
        <v>3</v>
      </c>
      <c r="CS139" s="129">
        <v>1</v>
      </c>
      <c r="CT139" s="129">
        <v>25</v>
      </c>
      <c r="CU139" s="130">
        <v>26</v>
      </c>
      <c r="CV139" s="131">
        <v>7</v>
      </c>
      <c r="CW139" s="129">
        <v>25</v>
      </c>
      <c r="CX139" s="129">
        <v>0</v>
      </c>
      <c r="CY139" s="134">
        <v>32</v>
      </c>
      <c r="CZ139" s="136">
        <v>2</v>
      </c>
      <c r="DA139" s="129">
        <v>0</v>
      </c>
      <c r="DB139" s="129">
        <v>0</v>
      </c>
    </row>
    <row r="140" spans="1:106">
      <c r="A140" t="s">
        <v>941</v>
      </c>
      <c r="B140" s="1">
        <v>9132.2219999999998</v>
      </c>
      <c r="C140" s="1">
        <v>9493.6319999999996</v>
      </c>
      <c r="D140">
        <v>9385</v>
      </c>
      <c r="E140">
        <v>9125</v>
      </c>
      <c r="F140">
        <v>6201</v>
      </c>
      <c r="G140">
        <v>1513</v>
      </c>
      <c r="H140">
        <v>499</v>
      </c>
      <c r="I140">
        <v>912</v>
      </c>
      <c r="J140">
        <v>53.7</v>
      </c>
      <c r="K140">
        <v>7.4</v>
      </c>
      <c r="L140">
        <v>69.400000000000006</v>
      </c>
      <c r="M140">
        <v>6.2</v>
      </c>
      <c r="N140">
        <v>65.3</v>
      </c>
      <c r="O140">
        <v>5.4</v>
      </c>
      <c r="P140">
        <v>55.6</v>
      </c>
      <c r="Q140">
        <v>6.8</v>
      </c>
      <c r="R140">
        <v>70.599999999999994</v>
      </c>
      <c r="S140">
        <v>6</v>
      </c>
      <c r="T140">
        <v>65</v>
      </c>
      <c r="U140">
        <v>5.4</v>
      </c>
      <c r="V140">
        <v>17559</v>
      </c>
      <c r="W140">
        <v>1064</v>
      </c>
      <c r="X140" s="8">
        <v>6.0595705905803294</v>
      </c>
      <c r="Y140">
        <v>1784</v>
      </c>
      <c r="Z140" s="8">
        <v>10.160031892476793</v>
      </c>
      <c r="AA140">
        <v>5732</v>
      </c>
      <c r="AB140" s="8">
        <v>32.644228031209067</v>
      </c>
      <c r="AC140">
        <v>4741</v>
      </c>
      <c r="AD140" s="8">
        <v>27.000398655959906</v>
      </c>
      <c r="AE140">
        <v>891</v>
      </c>
      <c r="AF140" s="8">
        <v>5.0743208610968731</v>
      </c>
      <c r="AG140">
        <v>2278</v>
      </c>
      <c r="AH140">
        <v>15.1</v>
      </c>
      <c r="AI140">
        <v>34.6</v>
      </c>
      <c r="AJ140">
        <v>44</v>
      </c>
      <c r="AK140">
        <v>6.3</v>
      </c>
      <c r="AL140">
        <v>17405</v>
      </c>
      <c r="AM140">
        <v>5.0999999999999996</v>
      </c>
      <c r="AN140">
        <v>10.9</v>
      </c>
      <c r="AO140">
        <v>35</v>
      </c>
      <c r="AP140">
        <v>22.2</v>
      </c>
      <c r="AQ140">
        <v>9.6999999999999993</v>
      </c>
      <c r="AR140">
        <v>11.7</v>
      </c>
      <c r="AS140">
        <v>5.4</v>
      </c>
      <c r="AT140">
        <v>7932</v>
      </c>
      <c r="AU140">
        <v>27.7</v>
      </c>
      <c r="AV140">
        <v>19.600000000000001</v>
      </c>
      <c r="AW140">
        <v>18.8</v>
      </c>
      <c r="AX140">
        <v>18.399999999999999</v>
      </c>
      <c r="AY140" s="7">
        <v>2</v>
      </c>
      <c r="AZ140" s="7">
        <v>0</v>
      </c>
      <c r="BA140" s="7">
        <v>1</v>
      </c>
      <c r="BB140" s="7">
        <v>0</v>
      </c>
      <c r="BC140" s="7">
        <v>1</v>
      </c>
      <c r="BD140" s="7">
        <v>0</v>
      </c>
      <c r="BE140" s="7" t="s">
        <v>283</v>
      </c>
      <c r="BF140" s="7">
        <v>0</v>
      </c>
      <c r="BG140" s="7">
        <v>50</v>
      </c>
      <c r="BH140" s="7">
        <v>0</v>
      </c>
      <c r="BI140" s="7">
        <v>2260</v>
      </c>
      <c r="BJ140" s="7">
        <v>0</v>
      </c>
      <c r="BK140" s="7">
        <v>2</v>
      </c>
      <c r="BL140" s="7">
        <v>0</v>
      </c>
      <c r="BM140" s="7">
        <v>1</v>
      </c>
      <c r="BN140" s="7">
        <v>0</v>
      </c>
      <c r="BO140" s="7">
        <v>1</v>
      </c>
      <c r="BP140" s="7">
        <v>0</v>
      </c>
      <c r="BQ140" s="7" t="s">
        <v>284</v>
      </c>
      <c r="BR140" s="7">
        <v>0</v>
      </c>
      <c r="BS140" s="7">
        <v>460</v>
      </c>
      <c r="BT140" s="7">
        <v>0</v>
      </c>
      <c r="BU140" s="7">
        <v>2000</v>
      </c>
      <c r="BV140" s="7">
        <v>0</v>
      </c>
      <c r="BW140">
        <v>64</v>
      </c>
      <c r="BX140">
        <f t="shared" si="8"/>
        <v>6.8193926478423013</v>
      </c>
      <c r="BY140" s="9">
        <v>36</v>
      </c>
      <c r="BZ140" s="9">
        <v>26</v>
      </c>
      <c r="CA140" s="9">
        <v>1</v>
      </c>
      <c r="CB140">
        <v>1</v>
      </c>
      <c r="CC140">
        <v>32</v>
      </c>
      <c r="CD140">
        <f t="shared" si="6"/>
        <v>3.5068493150684934</v>
      </c>
      <c r="CE140">
        <v>20</v>
      </c>
      <c r="CF140">
        <v>172.41379310344828</v>
      </c>
      <c r="CG140">
        <v>9</v>
      </c>
      <c r="CH140">
        <v>0</v>
      </c>
      <c r="CI140">
        <v>0</v>
      </c>
      <c r="CJ140">
        <v>0</v>
      </c>
      <c r="CK140">
        <v>3</v>
      </c>
      <c r="CL140">
        <v>600</v>
      </c>
      <c r="CM140">
        <v>0</v>
      </c>
      <c r="CN140">
        <f t="shared" si="7"/>
        <v>-48.575342465753415</v>
      </c>
      <c r="CO140">
        <v>0</v>
      </c>
      <c r="CP140">
        <v>0</v>
      </c>
      <c r="CQ140" t="s">
        <v>1149</v>
      </c>
      <c r="CR140">
        <v>1</v>
      </c>
      <c r="CS140" s="129">
        <v>24</v>
      </c>
      <c r="CT140" s="129">
        <v>361</v>
      </c>
      <c r="CU140" s="130">
        <v>385</v>
      </c>
      <c r="CV140" s="131">
        <v>41</v>
      </c>
      <c r="CW140" s="129">
        <v>370</v>
      </c>
      <c r="CX140" s="129">
        <v>0</v>
      </c>
      <c r="CY140" s="134">
        <v>411</v>
      </c>
      <c r="CZ140" s="136">
        <v>3</v>
      </c>
      <c r="DA140" s="129">
        <v>0</v>
      </c>
      <c r="DB140" s="129">
        <v>1</v>
      </c>
    </row>
    <row r="141" spans="1:106">
      <c r="A141" t="s">
        <v>942</v>
      </c>
      <c r="B141" s="1">
        <v>2344.4960000000001</v>
      </c>
      <c r="C141" s="1">
        <v>2518.8879999999999</v>
      </c>
      <c r="D141">
        <v>2428</v>
      </c>
      <c r="E141">
        <v>2268</v>
      </c>
      <c r="F141">
        <v>711</v>
      </c>
      <c r="G141">
        <v>103</v>
      </c>
      <c r="H141">
        <v>29</v>
      </c>
      <c r="I141">
        <v>1425</v>
      </c>
      <c r="J141">
        <v>55.8</v>
      </c>
      <c r="K141">
        <v>6.2</v>
      </c>
      <c r="L141">
        <v>70.3</v>
      </c>
      <c r="M141">
        <v>5.3</v>
      </c>
      <c r="N141">
        <v>61.6</v>
      </c>
      <c r="O141">
        <v>5.3</v>
      </c>
      <c r="P141">
        <v>59.5</v>
      </c>
      <c r="Q141">
        <v>8.1</v>
      </c>
      <c r="R141">
        <v>74</v>
      </c>
      <c r="S141">
        <v>8.1999999999999993</v>
      </c>
      <c r="T141">
        <v>66.099999999999994</v>
      </c>
      <c r="U141">
        <v>9.6999999999999993</v>
      </c>
      <c r="V141">
        <v>4487</v>
      </c>
      <c r="W141">
        <v>561</v>
      </c>
      <c r="X141" s="8">
        <v>12.502785825718743</v>
      </c>
      <c r="Y141">
        <v>565</v>
      </c>
      <c r="Z141" s="8">
        <v>12.591932248718521</v>
      </c>
      <c r="AA141">
        <v>1339</v>
      </c>
      <c r="AB141" s="8">
        <v>29.841765099175394</v>
      </c>
      <c r="AC141">
        <v>1015</v>
      </c>
      <c r="AD141" s="8">
        <v>22.620904836193446</v>
      </c>
      <c r="AE141">
        <v>233</v>
      </c>
      <c r="AF141" s="8">
        <v>5.1927791397370182</v>
      </c>
      <c r="AG141">
        <v>602</v>
      </c>
      <c r="AH141">
        <v>21.9</v>
      </c>
      <c r="AI141">
        <v>44.9</v>
      </c>
      <c r="AJ141">
        <v>31.1</v>
      </c>
      <c r="AK141">
        <v>2.2000000000000002</v>
      </c>
      <c r="AL141">
        <v>4505</v>
      </c>
      <c r="AM141">
        <v>13.8</v>
      </c>
      <c r="AN141">
        <v>13</v>
      </c>
      <c r="AO141">
        <v>31.9</v>
      </c>
      <c r="AP141">
        <v>20.5</v>
      </c>
      <c r="AQ141">
        <v>7.1</v>
      </c>
      <c r="AR141">
        <v>11.2</v>
      </c>
      <c r="AS141">
        <v>2.5</v>
      </c>
      <c r="AT141">
        <v>2554</v>
      </c>
      <c r="AU141">
        <v>34</v>
      </c>
      <c r="AV141">
        <v>22.4</v>
      </c>
      <c r="AW141">
        <v>21.8</v>
      </c>
      <c r="AX141">
        <v>21.6</v>
      </c>
      <c r="AY141" s="7">
        <v>1</v>
      </c>
      <c r="AZ141" s="7">
        <v>0</v>
      </c>
      <c r="BA141" s="7">
        <v>0</v>
      </c>
      <c r="BB141" s="7">
        <v>0</v>
      </c>
      <c r="BC141" s="7">
        <v>0</v>
      </c>
      <c r="BD141" s="7">
        <v>1</v>
      </c>
      <c r="BE141" s="7" t="s">
        <v>111</v>
      </c>
      <c r="BF141" s="7">
        <v>0</v>
      </c>
      <c r="BG141" s="7">
        <v>0</v>
      </c>
      <c r="BH141" s="7">
        <v>0</v>
      </c>
      <c r="BI141" s="7">
        <v>0</v>
      </c>
      <c r="BJ141" s="7">
        <v>350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 t="s">
        <v>30</v>
      </c>
      <c r="BR141" s="7">
        <v>0</v>
      </c>
      <c r="BS141" s="7">
        <v>0</v>
      </c>
      <c r="BT141" s="7">
        <v>0</v>
      </c>
      <c r="BU141" s="7">
        <v>0</v>
      </c>
      <c r="BV141" s="7">
        <v>0</v>
      </c>
      <c r="BW141">
        <v>9</v>
      </c>
      <c r="BX141">
        <f t="shared" si="8"/>
        <v>3.7067545304777596</v>
      </c>
      <c r="BY141" s="9">
        <v>3</v>
      </c>
      <c r="BZ141" s="9">
        <v>2</v>
      </c>
      <c r="CA141" s="9">
        <v>4</v>
      </c>
      <c r="CB141">
        <v>0</v>
      </c>
      <c r="CC141">
        <v>2</v>
      </c>
      <c r="CD141">
        <f t="shared" si="6"/>
        <v>0.88183421516754845</v>
      </c>
      <c r="CE141">
        <v>1</v>
      </c>
      <c r="CF141">
        <v>0.16126431220770843</v>
      </c>
      <c r="CG141">
        <v>1</v>
      </c>
      <c r="CH141">
        <v>0.66093853271645731</v>
      </c>
      <c r="CI141">
        <v>0</v>
      </c>
      <c r="CJ141">
        <v>0</v>
      </c>
      <c r="CK141">
        <v>0</v>
      </c>
      <c r="CL141">
        <v>0</v>
      </c>
      <c r="CM141">
        <v>236.56924331089601</v>
      </c>
      <c r="CN141">
        <f t="shared" si="7"/>
        <v>-76.210072506368803</v>
      </c>
      <c r="CO141">
        <v>0</v>
      </c>
      <c r="CP141">
        <v>0</v>
      </c>
      <c r="CQ141" t="s">
        <v>1149</v>
      </c>
      <c r="CR141">
        <v>3</v>
      </c>
      <c r="CS141" s="129">
        <v>6</v>
      </c>
      <c r="CT141" s="129">
        <v>102</v>
      </c>
      <c r="CU141" s="130">
        <v>108</v>
      </c>
      <c r="CV141" s="131">
        <v>6</v>
      </c>
      <c r="CW141" s="129">
        <v>7</v>
      </c>
      <c r="CX141" s="129">
        <v>141</v>
      </c>
      <c r="CY141" s="134">
        <v>154</v>
      </c>
      <c r="CZ141" s="136" t="s">
        <v>1429</v>
      </c>
      <c r="DA141" s="129">
        <v>0</v>
      </c>
      <c r="DB141" s="129">
        <v>0</v>
      </c>
    </row>
    <row r="142" spans="1:106">
      <c r="A142" t="s">
        <v>943</v>
      </c>
      <c r="B142" s="1">
        <v>3516.0510000000004</v>
      </c>
      <c r="C142" s="1">
        <v>3653.5039999999999</v>
      </c>
      <c r="D142">
        <v>3500</v>
      </c>
      <c r="E142">
        <v>3487</v>
      </c>
      <c r="F142">
        <v>2384</v>
      </c>
      <c r="G142">
        <v>103</v>
      </c>
      <c r="H142">
        <v>167</v>
      </c>
      <c r="I142">
        <v>833</v>
      </c>
      <c r="J142">
        <v>51.6</v>
      </c>
      <c r="K142">
        <v>8.6</v>
      </c>
      <c r="L142">
        <v>65.5</v>
      </c>
      <c r="M142">
        <v>8.3000000000000007</v>
      </c>
      <c r="N142">
        <v>57.5</v>
      </c>
      <c r="O142">
        <v>9.8000000000000007</v>
      </c>
      <c r="P142">
        <v>54.5</v>
      </c>
      <c r="Q142">
        <v>8.4</v>
      </c>
      <c r="R142">
        <v>68.400000000000006</v>
      </c>
      <c r="S142">
        <v>6.9</v>
      </c>
      <c r="T142">
        <v>61</v>
      </c>
      <c r="U142">
        <v>9.5</v>
      </c>
      <c r="V142">
        <v>7048</v>
      </c>
      <c r="W142">
        <v>388</v>
      </c>
      <c r="X142" s="8">
        <v>5.50510783200908</v>
      </c>
      <c r="Y142">
        <v>569</v>
      </c>
      <c r="Z142" s="8">
        <v>8.073212258796822</v>
      </c>
      <c r="AA142">
        <v>1734</v>
      </c>
      <c r="AB142" s="8">
        <v>24.602724177071508</v>
      </c>
      <c r="AC142">
        <v>2067</v>
      </c>
      <c r="AD142" s="8">
        <v>29.327468785471055</v>
      </c>
      <c r="AE142">
        <v>442</v>
      </c>
      <c r="AF142" s="8">
        <v>6.27128263337117</v>
      </c>
      <c r="AG142">
        <v>713</v>
      </c>
      <c r="AH142">
        <v>22.9</v>
      </c>
      <c r="AI142">
        <v>26.9</v>
      </c>
      <c r="AJ142">
        <v>43.3</v>
      </c>
      <c r="AK142">
        <v>6.9</v>
      </c>
      <c r="AL142">
        <v>6890</v>
      </c>
      <c r="AM142">
        <v>7.2</v>
      </c>
      <c r="AN142">
        <v>9.3000000000000007</v>
      </c>
      <c r="AO142">
        <v>34.700000000000003</v>
      </c>
      <c r="AP142">
        <v>22.3</v>
      </c>
      <c r="AQ142">
        <v>7.6</v>
      </c>
      <c r="AR142">
        <v>14.1</v>
      </c>
      <c r="AS142">
        <v>4.7</v>
      </c>
      <c r="AT142">
        <v>3242</v>
      </c>
      <c r="AU142">
        <v>28.3</v>
      </c>
      <c r="AV142">
        <v>18</v>
      </c>
      <c r="AW142">
        <v>13.9</v>
      </c>
      <c r="AX142">
        <v>15.3</v>
      </c>
      <c r="AY142" s="7">
        <v>1</v>
      </c>
      <c r="AZ142" s="7">
        <v>0</v>
      </c>
      <c r="BA142" s="7">
        <v>0</v>
      </c>
      <c r="BB142" s="7">
        <v>0</v>
      </c>
      <c r="BC142" s="7">
        <v>0</v>
      </c>
      <c r="BD142" s="7">
        <v>1</v>
      </c>
      <c r="BE142" s="7" t="s">
        <v>287</v>
      </c>
      <c r="BF142" s="7">
        <v>0</v>
      </c>
      <c r="BG142" s="7">
        <v>0</v>
      </c>
      <c r="BH142" s="7">
        <v>0</v>
      </c>
      <c r="BI142" s="7">
        <v>0</v>
      </c>
      <c r="BJ142" s="7">
        <v>60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 t="s">
        <v>30</v>
      </c>
      <c r="BR142" s="7">
        <v>0</v>
      </c>
      <c r="BS142" s="7">
        <v>0</v>
      </c>
      <c r="BT142" s="7">
        <v>0</v>
      </c>
      <c r="BU142" s="7">
        <v>0</v>
      </c>
      <c r="BV142" s="7">
        <v>0</v>
      </c>
      <c r="BW142">
        <v>9</v>
      </c>
      <c r="BX142">
        <f t="shared" si="8"/>
        <v>2.5714285714285712</v>
      </c>
      <c r="BY142" s="9">
        <v>8</v>
      </c>
      <c r="BZ142" s="9">
        <v>0</v>
      </c>
      <c r="CA142" s="9">
        <v>1</v>
      </c>
      <c r="CB142">
        <v>0</v>
      </c>
      <c r="CC142">
        <v>22</v>
      </c>
      <c r="CD142">
        <f t="shared" si="6"/>
        <v>6.309148264984227</v>
      </c>
      <c r="CE142">
        <v>16</v>
      </c>
      <c r="CF142">
        <v>22.50351617440225</v>
      </c>
      <c r="CG142">
        <v>1</v>
      </c>
      <c r="CH142">
        <v>9.7087378640776691</v>
      </c>
      <c r="CI142">
        <v>3</v>
      </c>
      <c r="CJ142">
        <v>2.1052631578947367</v>
      </c>
      <c r="CK142">
        <v>2</v>
      </c>
      <c r="CL142">
        <v>68.965517241379303</v>
      </c>
      <c r="CM142">
        <v>31.745628781368101</v>
      </c>
      <c r="CN142">
        <f t="shared" si="7"/>
        <v>145.35576586049774</v>
      </c>
      <c r="CO142">
        <v>0</v>
      </c>
      <c r="CP142">
        <v>0</v>
      </c>
      <c r="CQ142" t="s">
        <v>1149</v>
      </c>
      <c r="CR142">
        <v>2</v>
      </c>
      <c r="CS142" s="129">
        <v>6</v>
      </c>
      <c r="CT142" s="129">
        <v>109</v>
      </c>
      <c r="CU142" s="130">
        <v>115</v>
      </c>
      <c r="CV142" s="131">
        <v>7</v>
      </c>
      <c r="CW142" s="129">
        <v>117</v>
      </c>
      <c r="CX142" s="129">
        <v>0</v>
      </c>
      <c r="CY142" s="134">
        <v>124</v>
      </c>
      <c r="CZ142" s="136">
        <v>5</v>
      </c>
      <c r="DA142" s="129">
        <v>0</v>
      </c>
      <c r="DB142" s="129">
        <v>2</v>
      </c>
    </row>
    <row r="143" spans="1:106">
      <c r="A143" t="s">
        <v>944</v>
      </c>
      <c r="B143" s="1">
        <v>1306.0400000000002</v>
      </c>
      <c r="C143" s="1">
        <v>1118.4290000000001</v>
      </c>
      <c r="D143">
        <v>1052</v>
      </c>
      <c r="E143">
        <v>1119</v>
      </c>
      <c r="F143">
        <v>116</v>
      </c>
      <c r="G143">
        <v>0</v>
      </c>
      <c r="H143">
        <v>5</v>
      </c>
      <c r="I143">
        <v>998</v>
      </c>
      <c r="J143">
        <v>42.9</v>
      </c>
      <c r="K143">
        <v>8.1</v>
      </c>
      <c r="L143">
        <v>52.5</v>
      </c>
      <c r="M143">
        <v>7.7</v>
      </c>
      <c r="N143">
        <v>59.2</v>
      </c>
      <c r="O143">
        <v>4.3</v>
      </c>
      <c r="P143">
        <v>44.4</v>
      </c>
      <c r="Q143">
        <v>10.6</v>
      </c>
      <c r="R143">
        <v>49.8</v>
      </c>
      <c r="S143">
        <v>11.8</v>
      </c>
      <c r="T143">
        <v>55.1</v>
      </c>
      <c r="U143">
        <v>5.0999999999999996</v>
      </c>
      <c r="V143">
        <v>1781</v>
      </c>
      <c r="W143">
        <v>327</v>
      </c>
      <c r="X143" s="8">
        <v>18.360471645143178</v>
      </c>
      <c r="Y143">
        <v>206</v>
      </c>
      <c r="Z143" s="8">
        <v>11.566535654126895</v>
      </c>
      <c r="AA143">
        <v>530</v>
      </c>
      <c r="AB143" s="8">
        <v>29.758562605277934</v>
      </c>
      <c r="AC143">
        <v>320</v>
      </c>
      <c r="AD143" s="8">
        <v>17.967434025828187</v>
      </c>
      <c r="AE143">
        <v>98</v>
      </c>
      <c r="AF143" s="8">
        <v>5.5025266704098827</v>
      </c>
      <c r="AG143">
        <v>189</v>
      </c>
      <c r="AH143">
        <v>28</v>
      </c>
      <c r="AI143">
        <v>42.3</v>
      </c>
      <c r="AJ143">
        <v>29.6</v>
      </c>
      <c r="AK143">
        <v>0</v>
      </c>
      <c r="AL143">
        <v>1797</v>
      </c>
      <c r="AM143">
        <v>20.8</v>
      </c>
      <c r="AN143">
        <v>17</v>
      </c>
      <c r="AO143">
        <v>17.5</v>
      </c>
      <c r="AP143">
        <v>30</v>
      </c>
      <c r="AQ143">
        <v>5.2</v>
      </c>
      <c r="AR143">
        <v>8.1999999999999993</v>
      </c>
      <c r="AS143">
        <v>1.3</v>
      </c>
      <c r="AT143">
        <v>1372</v>
      </c>
      <c r="AU143">
        <v>42.5</v>
      </c>
      <c r="AV143">
        <v>26.3</v>
      </c>
      <c r="AW143">
        <v>27.9</v>
      </c>
      <c r="AX143">
        <v>34.4</v>
      </c>
      <c r="AY143" s="7">
        <v>1</v>
      </c>
      <c r="AZ143" s="7">
        <v>1</v>
      </c>
      <c r="BA143" s="7">
        <v>0</v>
      </c>
      <c r="BB143" s="7">
        <v>0</v>
      </c>
      <c r="BC143" s="7">
        <v>0</v>
      </c>
      <c r="BD143" s="7">
        <v>0</v>
      </c>
      <c r="BE143" s="7" t="s">
        <v>157</v>
      </c>
      <c r="BF143" s="7">
        <v>50</v>
      </c>
      <c r="BG143" s="7">
        <v>0</v>
      </c>
      <c r="BH143" s="7">
        <v>0</v>
      </c>
      <c r="BI143" s="7">
        <v>0</v>
      </c>
      <c r="BJ143" s="7">
        <v>0</v>
      </c>
      <c r="BK143" s="7">
        <v>2</v>
      </c>
      <c r="BL143" s="7">
        <v>2</v>
      </c>
      <c r="BM143" s="7">
        <v>0</v>
      </c>
      <c r="BN143" s="7">
        <v>0</v>
      </c>
      <c r="BO143" s="7">
        <v>0</v>
      </c>
      <c r="BP143" s="7">
        <v>0</v>
      </c>
      <c r="BQ143" s="7" t="s">
        <v>158</v>
      </c>
      <c r="BR143" s="7">
        <v>50</v>
      </c>
      <c r="BS143" s="7">
        <v>0</v>
      </c>
      <c r="BT143" s="7">
        <v>0</v>
      </c>
      <c r="BU143" s="7">
        <v>0</v>
      </c>
      <c r="BV143" s="7">
        <v>0</v>
      </c>
      <c r="BW143">
        <v>13</v>
      </c>
      <c r="BX143">
        <f t="shared" si="8"/>
        <v>12.357414448669202</v>
      </c>
      <c r="BY143" s="9">
        <v>1</v>
      </c>
      <c r="BZ143" s="9">
        <v>0</v>
      </c>
      <c r="CA143" s="9">
        <v>12</v>
      </c>
      <c r="CB143">
        <v>0</v>
      </c>
      <c r="CC143">
        <v>14</v>
      </c>
      <c r="CD143">
        <f t="shared" si="6"/>
        <v>12.511170688114388</v>
      </c>
      <c r="CE143">
        <v>1</v>
      </c>
      <c r="CF143">
        <v>0.41946308724832215</v>
      </c>
      <c r="CG143">
        <v>0</v>
      </c>
      <c r="CH143">
        <v>0</v>
      </c>
      <c r="CI143">
        <v>13</v>
      </c>
      <c r="CJ143">
        <v>15.606242496998799</v>
      </c>
      <c r="CK143">
        <v>0</v>
      </c>
      <c r="CL143">
        <v>0</v>
      </c>
      <c r="CM143">
        <v>0</v>
      </c>
      <c r="CN143">
        <f t="shared" si="7"/>
        <v>1.2442427992025886</v>
      </c>
      <c r="CO143">
        <v>0</v>
      </c>
      <c r="CP143">
        <v>0</v>
      </c>
      <c r="CQ143" t="s">
        <v>1149</v>
      </c>
      <c r="CR143">
        <v>2</v>
      </c>
      <c r="CS143" s="129">
        <v>5</v>
      </c>
      <c r="CT143" s="129">
        <v>59</v>
      </c>
      <c r="CU143" s="130">
        <v>64</v>
      </c>
      <c r="CV143" s="131">
        <v>3</v>
      </c>
      <c r="CW143" s="129">
        <v>66</v>
      </c>
      <c r="CX143" s="129">
        <v>0</v>
      </c>
      <c r="CY143" s="134">
        <v>69</v>
      </c>
      <c r="CZ143" s="136">
        <v>6</v>
      </c>
      <c r="DA143" s="129">
        <v>1</v>
      </c>
      <c r="DB143" s="129">
        <v>0</v>
      </c>
    </row>
    <row r="144" spans="1:106">
      <c r="A144" t="s">
        <v>945</v>
      </c>
      <c r="B144" s="1">
        <v>2997.6209999999996</v>
      </c>
      <c r="C144" s="1">
        <v>2994.33</v>
      </c>
      <c r="D144">
        <v>2880</v>
      </c>
      <c r="E144">
        <v>2908</v>
      </c>
      <c r="F144">
        <v>1934</v>
      </c>
      <c r="G144">
        <v>210</v>
      </c>
      <c r="H144">
        <v>55</v>
      </c>
      <c r="I144">
        <v>709</v>
      </c>
      <c r="J144">
        <v>57.6</v>
      </c>
      <c r="K144">
        <v>4</v>
      </c>
      <c r="L144">
        <v>76.5</v>
      </c>
      <c r="M144">
        <v>4</v>
      </c>
      <c r="N144">
        <v>71.2</v>
      </c>
      <c r="O144">
        <v>3</v>
      </c>
      <c r="P144">
        <v>58.3</v>
      </c>
      <c r="Q144">
        <v>6.3</v>
      </c>
      <c r="R144">
        <v>75.5</v>
      </c>
      <c r="S144">
        <v>5.0999999999999996</v>
      </c>
      <c r="T144">
        <v>69.8</v>
      </c>
      <c r="U144">
        <v>6.4</v>
      </c>
      <c r="V144">
        <v>7068</v>
      </c>
      <c r="W144">
        <v>681</v>
      </c>
      <c r="X144" s="8">
        <v>9.6349745331069609</v>
      </c>
      <c r="Y144">
        <v>670</v>
      </c>
      <c r="Z144" s="8">
        <v>9.4793435200905503</v>
      </c>
      <c r="AA144">
        <v>2737</v>
      </c>
      <c r="AB144" s="8">
        <v>38.723825693265425</v>
      </c>
      <c r="AC144">
        <v>1477</v>
      </c>
      <c r="AD144" s="8">
        <v>20.897000565930956</v>
      </c>
      <c r="AE144">
        <v>250</v>
      </c>
      <c r="AF144" s="8">
        <v>3.5370684776457271</v>
      </c>
      <c r="AG144">
        <v>611</v>
      </c>
      <c r="AH144">
        <v>23.7</v>
      </c>
      <c r="AI144">
        <v>42.1</v>
      </c>
      <c r="AJ144">
        <v>26.7</v>
      </c>
      <c r="AK144">
        <v>7.5</v>
      </c>
      <c r="AL144">
        <v>7068</v>
      </c>
      <c r="AM144">
        <v>10.3</v>
      </c>
      <c r="AN144">
        <v>12.4</v>
      </c>
      <c r="AO144">
        <v>36.799999999999997</v>
      </c>
      <c r="AP144">
        <v>22.4</v>
      </c>
      <c r="AQ144">
        <v>5.0999999999999996</v>
      </c>
      <c r="AR144">
        <v>9.6999999999999993</v>
      </c>
      <c r="AS144">
        <v>3.2</v>
      </c>
      <c r="AT144">
        <v>2401</v>
      </c>
      <c r="AU144">
        <v>22.6</v>
      </c>
      <c r="AV144">
        <v>14</v>
      </c>
      <c r="AW144">
        <v>12.2</v>
      </c>
      <c r="AX144">
        <v>14.5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 t="s">
        <v>30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 t="s">
        <v>30</v>
      </c>
      <c r="BR144" s="7">
        <v>0</v>
      </c>
      <c r="BS144" s="7">
        <v>0</v>
      </c>
      <c r="BT144" s="7">
        <v>0</v>
      </c>
      <c r="BU144" s="7">
        <v>0</v>
      </c>
      <c r="BV144" s="7">
        <v>0</v>
      </c>
      <c r="BW144">
        <v>25</v>
      </c>
      <c r="BX144">
        <f t="shared" si="8"/>
        <v>8.6805555555555554</v>
      </c>
      <c r="BY144" s="9">
        <v>15</v>
      </c>
      <c r="BZ144" s="9">
        <v>4</v>
      </c>
      <c r="CA144" s="9">
        <v>5</v>
      </c>
      <c r="CB144">
        <v>1</v>
      </c>
      <c r="CC144">
        <v>7</v>
      </c>
      <c r="CD144">
        <f t="shared" si="6"/>
        <v>2.407152682255846</v>
      </c>
      <c r="CE144">
        <v>4</v>
      </c>
      <c r="CF144">
        <v>2.0682523267838677</v>
      </c>
      <c r="CG144">
        <v>3</v>
      </c>
      <c r="CH144">
        <v>14.285714285714285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f t="shared" si="7"/>
        <v>-72.269601100412643</v>
      </c>
      <c r="CO144">
        <v>0</v>
      </c>
      <c r="CP144">
        <v>0</v>
      </c>
      <c r="CQ144" t="s">
        <v>1149</v>
      </c>
      <c r="CR144">
        <v>1</v>
      </c>
      <c r="CS144" s="129">
        <v>4</v>
      </c>
      <c r="CT144" s="129">
        <v>87</v>
      </c>
      <c r="CU144" s="130">
        <v>91</v>
      </c>
      <c r="CV144" s="131">
        <v>5</v>
      </c>
      <c r="CW144" s="129">
        <v>77</v>
      </c>
      <c r="CX144" s="129">
        <v>0</v>
      </c>
      <c r="CY144" s="134">
        <v>82</v>
      </c>
      <c r="CZ144" s="136">
        <v>6</v>
      </c>
      <c r="DA144" s="129">
        <v>0</v>
      </c>
      <c r="DB144" s="129">
        <v>0</v>
      </c>
    </row>
    <row r="145" spans="1:106">
      <c r="A145" t="s">
        <v>946</v>
      </c>
      <c r="B145" s="1">
        <v>2836.953</v>
      </c>
      <c r="C145" s="1">
        <v>2826.1179999999999</v>
      </c>
      <c r="D145">
        <v>2807</v>
      </c>
      <c r="E145">
        <v>2821</v>
      </c>
      <c r="F145">
        <v>1609</v>
      </c>
      <c r="G145">
        <v>263</v>
      </c>
      <c r="H145">
        <v>61</v>
      </c>
      <c r="I145">
        <v>888</v>
      </c>
      <c r="J145">
        <v>57.9</v>
      </c>
      <c r="K145">
        <v>5.7</v>
      </c>
      <c r="L145">
        <v>73.599999999999994</v>
      </c>
      <c r="M145">
        <v>5.2</v>
      </c>
      <c r="N145">
        <v>69</v>
      </c>
      <c r="O145">
        <v>5.6</v>
      </c>
      <c r="P145">
        <v>59</v>
      </c>
      <c r="Q145">
        <v>5.0999999999999996</v>
      </c>
      <c r="R145">
        <v>72.8</v>
      </c>
      <c r="S145">
        <v>4.8</v>
      </c>
      <c r="T145">
        <v>69.2</v>
      </c>
      <c r="U145">
        <v>2.6</v>
      </c>
      <c r="V145">
        <v>5653</v>
      </c>
      <c r="W145">
        <v>362</v>
      </c>
      <c r="X145" s="8">
        <v>6.4036794622324438</v>
      </c>
      <c r="Y145">
        <v>465</v>
      </c>
      <c r="Z145" s="8">
        <v>8.2257208561825585</v>
      </c>
      <c r="AA145">
        <v>2134</v>
      </c>
      <c r="AB145" s="8">
        <v>37.749867327082967</v>
      </c>
      <c r="AC145">
        <v>1365</v>
      </c>
      <c r="AD145" s="8">
        <v>24.146470900406865</v>
      </c>
      <c r="AE145">
        <v>277</v>
      </c>
      <c r="AF145" s="8">
        <v>4.9000530691668143</v>
      </c>
      <c r="AG145">
        <v>630</v>
      </c>
      <c r="AH145">
        <v>9</v>
      </c>
      <c r="AI145">
        <v>51.1</v>
      </c>
      <c r="AJ145">
        <v>36</v>
      </c>
      <c r="AK145">
        <v>3.8</v>
      </c>
      <c r="AL145">
        <v>5436</v>
      </c>
      <c r="AM145">
        <v>10.3</v>
      </c>
      <c r="AN145">
        <v>8.3000000000000007</v>
      </c>
      <c r="AO145">
        <v>37.4</v>
      </c>
      <c r="AP145">
        <v>21.8</v>
      </c>
      <c r="AQ145">
        <v>6</v>
      </c>
      <c r="AR145">
        <v>12.5</v>
      </c>
      <c r="AS145">
        <v>3.7</v>
      </c>
      <c r="AT145">
        <v>2306</v>
      </c>
      <c r="AU145">
        <v>23.4</v>
      </c>
      <c r="AV145">
        <v>18.7</v>
      </c>
      <c r="AW145">
        <v>12.4</v>
      </c>
      <c r="AX145">
        <v>13.1</v>
      </c>
      <c r="AY145" s="7">
        <v>1</v>
      </c>
      <c r="AZ145" s="7">
        <v>0</v>
      </c>
      <c r="BA145" s="7">
        <v>0</v>
      </c>
      <c r="BB145" s="7">
        <v>1</v>
      </c>
      <c r="BC145" s="7">
        <v>0</v>
      </c>
      <c r="BD145" s="7">
        <v>0</v>
      </c>
      <c r="BE145" s="7" t="s">
        <v>177</v>
      </c>
      <c r="BF145" s="7">
        <v>0</v>
      </c>
      <c r="BG145" s="7">
        <v>0</v>
      </c>
      <c r="BH145" s="7">
        <v>400</v>
      </c>
      <c r="BI145" s="7">
        <v>0</v>
      </c>
      <c r="BJ145" s="7">
        <v>0</v>
      </c>
      <c r="BK145" s="7">
        <v>1</v>
      </c>
      <c r="BL145" s="7">
        <v>1</v>
      </c>
      <c r="BM145" s="7">
        <v>0</v>
      </c>
      <c r="BN145" s="7">
        <v>0</v>
      </c>
      <c r="BO145" s="7">
        <v>0</v>
      </c>
      <c r="BP145" s="7">
        <v>0</v>
      </c>
      <c r="BQ145" s="7" t="s">
        <v>178</v>
      </c>
      <c r="BR145" s="7">
        <v>90</v>
      </c>
      <c r="BS145" s="7">
        <v>0</v>
      </c>
      <c r="BT145" s="7">
        <v>0</v>
      </c>
      <c r="BU145" s="7">
        <v>0</v>
      </c>
      <c r="BV145" s="7">
        <v>0</v>
      </c>
      <c r="BW145">
        <v>20</v>
      </c>
      <c r="BX145">
        <f t="shared" si="8"/>
        <v>7.1250445315283217</v>
      </c>
      <c r="BY145" s="9">
        <v>14</v>
      </c>
      <c r="BZ145" s="9">
        <v>2</v>
      </c>
      <c r="CA145" s="9">
        <v>4</v>
      </c>
      <c r="CB145">
        <v>0</v>
      </c>
      <c r="CC145">
        <v>22</v>
      </c>
      <c r="CD145">
        <f t="shared" si="6"/>
        <v>7.7986529599432828</v>
      </c>
      <c r="CE145">
        <v>15</v>
      </c>
      <c r="CF145">
        <v>9.3225605966438785</v>
      </c>
      <c r="CG145">
        <v>4</v>
      </c>
      <c r="CH145">
        <v>15.209125475285171</v>
      </c>
      <c r="CI145">
        <v>3</v>
      </c>
      <c r="CJ145">
        <v>3.3783783783783785</v>
      </c>
      <c r="CK145">
        <v>0</v>
      </c>
      <c r="CL145">
        <v>0</v>
      </c>
      <c r="CM145">
        <v>9.6082863497194104</v>
      </c>
      <c r="CN145">
        <f t="shared" si="7"/>
        <v>9.454094292803978</v>
      </c>
      <c r="CO145">
        <v>0</v>
      </c>
      <c r="CP145">
        <v>0</v>
      </c>
      <c r="CQ145" t="s">
        <v>1149</v>
      </c>
      <c r="CR145">
        <v>3</v>
      </c>
      <c r="CS145" s="129">
        <v>5</v>
      </c>
      <c r="CT145" s="129">
        <v>86</v>
      </c>
      <c r="CU145" s="130">
        <v>91</v>
      </c>
      <c r="CV145" s="131">
        <v>12</v>
      </c>
      <c r="CW145" s="129">
        <v>6</v>
      </c>
      <c r="CX145" s="129">
        <v>79</v>
      </c>
      <c r="CY145" s="134">
        <v>97</v>
      </c>
      <c r="CZ145" s="136">
        <v>5</v>
      </c>
      <c r="DA145" s="129">
        <v>0</v>
      </c>
      <c r="DB145" s="129">
        <v>0</v>
      </c>
    </row>
    <row r="146" spans="1:106">
      <c r="A146" t="s">
        <v>947</v>
      </c>
      <c r="B146" s="1">
        <v>2723.52</v>
      </c>
      <c r="C146" s="1">
        <v>2663.6579999999999</v>
      </c>
      <c r="D146">
        <v>2546</v>
      </c>
      <c r="E146">
        <v>2536</v>
      </c>
      <c r="F146">
        <v>1737</v>
      </c>
      <c r="G146">
        <v>161</v>
      </c>
      <c r="H146">
        <v>58</v>
      </c>
      <c r="I146">
        <v>580</v>
      </c>
      <c r="J146">
        <v>49.5</v>
      </c>
      <c r="K146">
        <v>7.5</v>
      </c>
      <c r="L146">
        <v>65.8</v>
      </c>
      <c r="M146">
        <v>7.5</v>
      </c>
      <c r="N146">
        <v>59.3</v>
      </c>
      <c r="O146">
        <v>6.5</v>
      </c>
      <c r="P146">
        <v>48.2</v>
      </c>
      <c r="Q146">
        <v>5.4</v>
      </c>
      <c r="R146">
        <v>63.4</v>
      </c>
      <c r="S146">
        <v>4.9000000000000004</v>
      </c>
      <c r="T146">
        <v>51.3</v>
      </c>
      <c r="U146">
        <v>5.6</v>
      </c>
      <c r="V146">
        <v>6020</v>
      </c>
      <c r="W146">
        <v>332</v>
      </c>
      <c r="X146" s="8">
        <v>5.514950166112957</v>
      </c>
      <c r="Y146">
        <v>418</v>
      </c>
      <c r="Z146" s="8">
        <v>6.9435215946843849</v>
      </c>
      <c r="AA146">
        <v>2188</v>
      </c>
      <c r="AB146" s="8">
        <v>36.345514950166113</v>
      </c>
      <c r="AC146">
        <v>1539</v>
      </c>
      <c r="AD146" s="8">
        <v>25.564784053156149</v>
      </c>
      <c r="AE146">
        <v>350</v>
      </c>
      <c r="AF146" s="8">
        <v>5.8139534883720927</v>
      </c>
      <c r="AG146">
        <v>555</v>
      </c>
      <c r="AH146">
        <v>14.2</v>
      </c>
      <c r="AI146">
        <v>53.9</v>
      </c>
      <c r="AJ146">
        <v>29</v>
      </c>
      <c r="AK146">
        <v>2.9</v>
      </c>
      <c r="AL146">
        <v>5987</v>
      </c>
      <c r="AM146">
        <v>8</v>
      </c>
      <c r="AN146">
        <v>12.7</v>
      </c>
      <c r="AO146">
        <v>37.6</v>
      </c>
      <c r="AP146">
        <v>27.9</v>
      </c>
      <c r="AQ146">
        <v>4</v>
      </c>
      <c r="AR146">
        <v>6.5</v>
      </c>
      <c r="AS146">
        <v>3.4</v>
      </c>
      <c r="AT146">
        <v>2898</v>
      </c>
      <c r="AU146">
        <v>31.6</v>
      </c>
      <c r="AV146">
        <v>20.3</v>
      </c>
      <c r="AW146">
        <v>13.8</v>
      </c>
      <c r="AX146">
        <v>14.4</v>
      </c>
      <c r="AY146" s="7">
        <v>1</v>
      </c>
      <c r="AZ146" s="7">
        <v>1</v>
      </c>
      <c r="BA146" s="7">
        <v>0</v>
      </c>
      <c r="BB146" s="7">
        <v>0</v>
      </c>
      <c r="BC146" s="7">
        <v>0</v>
      </c>
      <c r="BD146" s="7">
        <v>0</v>
      </c>
      <c r="BE146" s="7" t="s">
        <v>246</v>
      </c>
      <c r="BF146" s="7">
        <v>180</v>
      </c>
      <c r="BG146" s="7">
        <v>0</v>
      </c>
      <c r="BH146" s="7">
        <v>0</v>
      </c>
      <c r="BI146" s="7">
        <v>0</v>
      </c>
      <c r="BJ146" s="7">
        <v>0</v>
      </c>
      <c r="BK146" s="7">
        <v>1</v>
      </c>
      <c r="BL146" s="7">
        <v>1</v>
      </c>
      <c r="BM146" s="7">
        <v>0</v>
      </c>
      <c r="BN146" s="7">
        <v>0</v>
      </c>
      <c r="BO146" s="7">
        <v>0</v>
      </c>
      <c r="BP146" s="7">
        <v>0</v>
      </c>
      <c r="BQ146" s="7" t="s">
        <v>93</v>
      </c>
      <c r="BR146" s="7">
        <v>100</v>
      </c>
      <c r="BS146" s="7">
        <v>0</v>
      </c>
      <c r="BT146" s="7">
        <v>0</v>
      </c>
      <c r="BU146" s="7">
        <v>0</v>
      </c>
      <c r="BV146" s="7">
        <v>0</v>
      </c>
      <c r="BW146">
        <v>15</v>
      </c>
      <c r="BX146">
        <f t="shared" si="8"/>
        <v>5.8915946582875094</v>
      </c>
      <c r="BY146" s="9">
        <v>10</v>
      </c>
      <c r="BZ146" s="9">
        <v>2</v>
      </c>
      <c r="CA146" s="9">
        <v>2</v>
      </c>
      <c r="CB146">
        <v>1</v>
      </c>
      <c r="CC146">
        <v>7</v>
      </c>
      <c r="CD146">
        <f t="shared" si="6"/>
        <v>2.7602523659305995</v>
      </c>
      <c r="CE146">
        <v>5</v>
      </c>
      <c r="CF146">
        <v>2.8785261945883707</v>
      </c>
      <c r="CG146">
        <v>1</v>
      </c>
      <c r="CH146">
        <v>6.2111801242236018</v>
      </c>
      <c r="CI146">
        <v>0</v>
      </c>
      <c r="CJ146">
        <v>0</v>
      </c>
      <c r="CK146">
        <v>1</v>
      </c>
      <c r="CL146">
        <v>17.241379310344826</v>
      </c>
      <c r="CM146">
        <v>55.495326952408398</v>
      </c>
      <c r="CN146">
        <f t="shared" si="7"/>
        <v>-53.14931650893795</v>
      </c>
      <c r="CO146">
        <v>0</v>
      </c>
      <c r="CP146">
        <v>0</v>
      </c>
      <c r="CQ146" t="s">
        <v>1149</v>
      </c>
      <c r="CR146">
        <v>3</v>
      </c>
      <c r="CS146" s="129">
        <v>6</v>
      </c>
      <c r="CT146" s="129">
        <v>78</v>
      </c>
      <c r="CU146" s="130">
        <v>84</v>
      </c>
      <c r="CV146" s="131">
        <v>3</v>
      </c>
      <c r="CW146" s="129">
        <v>93</v>
      </c>
      <c r="CX146" s="129">
        <v>0</v>
      </c>
      <c r="CY146" s="134">
        <v>96</v>
      </c>
      <c r="CZ146" s="136">
        <v>5</v>
      </c>
      <c r="DA146" s="129">
        <v>0</v>
      </c>
      <c r="DB146" s="129">
        <v>0</v>
      </c>
    </row>
    <row r="147" spans="1:106">
      <c r="A147" t="s">
        <v>948</v>
      </c>
      <c r="B147" s="1">
        <v>16113.82</v>
      </c>
      <c r="C147" s="1">
        <v>15919.947999999999</v>
      </c>
      <c r="D147">
        <v>15780</v>
      </c>
      <c r="E147">
        <v>16216</v>
      </c>
      <c r="F147">
        <v>9758</v>
      </c>
      <c r="G147">
        <v>1945</v>
      </c>
      <c r="H147">
        <v>320</v>
      </c>
      <c r="I147">
        <v>4193</v>
      </c>
      <c r="J147">
        <v>46</v>
      </c>
      <c r="K147">
        <v>11.5</v>
      </c>
      <c r="L147">
        <v>53.6</v>
      </c>
      <c r="M147">
        <v>11.3</v>
      </c>
      <c r="N147">
        <v>41.7</v>
      </c>
      <c r="O147">
        <v>12.6</v>
      </c>
      <c r="P147">
        <v>50.5</v>
      </c>
      <c r="Q147">
        <v>9</v>
      </c>
      <c r="R147">
        <v>59.1</v>
      </c>
      <c r="S147">
        <v>8.1</v>
      </c>
      <c r="T147">
        <v>50.1</v>
      </c>
      <c r="U147">
        <v>10.199999999999999</v>
      </c>
      <c r="V147">
        <v>26235</v>
      </c>
      <c r="W147">
        <v>2316</v>
      </c>
      <c r="X147" s="8">
        <v>8.8279016580903367</v>
      </c>
      <c r="Y147">
        <v>3901</v>
      </c>
      <c r="Z147" s="8">
        <v>14.869449209071849</v>
      </c>
      <c r="AA147">
        <v>9751</v>
      </c>
      <c r="AB147" s="8">
        <v>37.16790546979226</v>
      </c>
      <c r="AC147">
        <v>6395</v>
      </c>
      <c r="AD147" s="8">
        <v>24.375833809796074</v>
      </c>
      <c r="AE147">
        <v>802</v>
      </c>
      <c r="AF147" s="8">
        <v>3.0569849437773966</v>
      </c>
      <c r="AG147">
        <v>3572</v>
      </c>
      <c r="AH147">
        <v>21.7</v>
      </c>
      <c r="AI147">
        <v>48.6</v>
      </c>
      <c r="AJ147">
        <v>25.4</v>
      </c>
      <c r="AK147">
        <v>4.4000000000000004</v>
      </c>
      <c r="AL147">
        <v>25060</v>
      </c>
      <c r="AM147">
        <v>9</v>
      </c>
      <c r="AN147">
        <v>17.8</v>
      </c>
      <c r="AO147">
        <v>35.5</v>
      </c>
      <c r="AP147">
        <v>23.7</v>
      </c>
      <c r="AQ147">
        <v>5.8</v>
      </c>
      <c r="AR147">
        <v>5.9</v>
      </c>
      <c r="AS147">
        <v>2.4</v>
      </c>
      <c r="AT147">
        <v>14053</v>
      </c>
      <c r="AU147">
        <v>32.9</v>
      </c>
      <c r="AV147">
        <v>22.3</v>
      </c>
      <c r="AW147">
        <v>15.8</v>
      </c>
      <c r="AX147">
        <v>18.8</v>
      </c>
      <c r="AY147" s="7">
        <v>1</v>
      </c>
      <c r="AZ147" s="7">
        <v>1</v>
      </c>
      <c r="BA147" s="7">
        <v>0</v>
      </c>
      <c r="BB147" s="7">
        <v>0</v>
      </c>
      <c r="BC147" s="7">
        <v>0</v>
      </c>
      <c r="BD147" s="7">
        <v>0</v>
      </c>
      <c r="BE147" s="7" t="s">
        <v>32</v>
      </c>
      <c r="BF147" s="7">
        <v>70</v>
      </c>
      <c r="BG147" s="7">
        <v>0</v>
      </c>
      <c r="BH147" s="7">
        <v>0</v>
      </c>
      <c r="BI147" s="7">
        <v>0</v>
      </c>
      <c r="BJ147" s="7">
        <v>0</v>
      </c>
      <c r="BK147" s="7">
        <v>1</v>
      </c>
      <c r="BL147" s="7">
        <v>1</v>
      </c>
      <c r="BM147" s="7">
        <v>0</v>
      </c>
      <c r="BN147" s="7">
        <v>0</v>
      </c>
      <c r="BO147" s="7">
        <v>0</v>
      </c>
      <c r="BP147" s="7">
        <v>0</v>
      </c>
      <c r="BQ147" s="7" t="s">
        <v>293</v>
      </c>
      <c r="BR147" s="7">
        <v>280</v>
      </c>
      <c r="BS147" s="7">
        <v>0</v>
      </c>
      <c r="BT147" s="7">
        <v>0</v>
      </c>
      <c r="BU147" s="7">
        <v>0</v>
      </c>
      <c r="BV147" s="7">
        <v>0</v>
      </c>
      <c r="BW147">
        <v>123</v>
      </c>
      <c r="BX147">
        <f t="shared" si="8"/>
        <v>7.7946768060836495</v>
      </c>
      <c r="BY147" s="9">
        <v>79</v>
      </c>
      <c r="BZ147" s="9">
        <v>26</v>
      </c>
      <c r="CA147" s="9">
        <v>16</v>
      </c>
      <c r="CB147">
        <v>2</v>
      </c>
      <c r="CC147">
        <v>117</v>
      </c>
      <c r="CD147">
        <f t="shared" si="6"/>
        <v>7.2150962012826838</v>
      </c>
      <c r="CE147">
        <v>59</v>
      </c>
      <c r="CF147">
        <v>6.0463209674113552</v>
      </c>
      <c r="CG147">
        <v>31</v>
      </c>
      <c r="CH147">
        <v>15.938303341902312</v>
      </c>
      <c r="CI147">
        <v>26</v>
      </c>
      <c r="CJ147">
        <v>6.2008108752683038</v>
      </c>
      <c r="CK147">
        <v>1</v>
      </c>
      <c r="CL147">
        <v>3.125</v>
      </c>
      <c r="CM147">
        <v>0</v>
      </c>
      <c r="CN147">
        <f t="shared" si="7"/>
        <v>-7.4355950762270249</v>
      </c>
      <c r="CO147">
        <v>0</v>
      </c>
      <c r="CP147">
        <v>0</v>
      </c>
      <c r="CQ147" t="s">
        <v>1149</v>
      </c>
      <c r="CR147">
        <v>2</v>
      </c>
      <c r="CS147" s="129">
        <v>24</v>
      </c>
      <c r="CT147" s="129">
        <v>519</v>
      </c>
      <c r="CU147" s="130">
        <v>543</v>
      </c>
      <c r="CV147" s="131">
        <v>46</v>
      </c>
      <c r="CW147" s="129">
        <v>480</v>
      </c>
      <c r="CX147" s="129">
        <v>0</v>
      </c>
      <c r="CY147" s="134">
        <v>526</v>
      </c>
      <c r="CZ147" s="136">
        <v>4</v>
      </c>
      <c r="DA147" s="129">
        <v>0</v>
      </c>
      <c r="DB147" s="129">
        <v>2</v>
      </c>
    </row>
    <row r="148" spans="1:106">
      <c r="A148" t="s">
        <v>949</v>
      </c>
      <c r="B148" s="1">
        <v>3840.6939999999995</v>
      </c>
      <c r="C148" s="1">
        <v>3810.4070000000002</v>
      </c>
      <c r="D148">
        <v>3886</v>
      </c>
      <c r="E148">
        <v>3816</v>
      </c>
      <c r="F148">
        <v>1965</v>
      </c>
      <c r="G148">
        <v>740</v>
      </c>
      <c r="H148">
        <v>78</v>
      </c>
      <c r="I148">
        <v>1033</v>
      </c>
      <c r="J148">
        <v>50.3</v>
      </c>
      <c r="K148">
        <v>8.1999999999999993</v>
      </c>
      <c r="L148">
        <v>63.1</v>
      </c>
      <c r="M148">
        <v>8.1</v>
      </c>
      <c r="N148">
        <v>61.5</v>
      </c>
      <c r="O148">
        <v>4.9000000000000004</v>
      </c>
      <c r="P148">
        <v>46.2</v>
      </c>
      <c r="Q148">
        <v>4</v>
      </c>
      <c r="R148">
        <v>56.8</v>
      </c>
      <c r="S148">
        <v>3.7</v>
      </c>
      <c r="T148">
        <v>61.5</v>
      </c>
      <c r="U148">
        <v>1.8</v>
      </c>
      <c r="V148">
        <v>7813</v>
      </c>
      <c r="W148">
        <v>559</v>
      </c>
      <c r="X148" s="8">
        <v>7.1547420965058244</v>
      </c>
      <c r="Y148">
        <v>811</v>
      </c>
      <c r="Z148" s="8">
        <v>10.380135671317035</v>
      </c>
      <c r="AA148">
        <v>2666</v>
      </c>
      <c r="AB148" s="8">
        <v>34.122616152566238</v>
      </c>
      <c r="AC148">
        <v>2156</v>
      </c>
      <c r="AD148" s="8">
        <v>27.595033917829259</v>
      </c>
      <c r="AE148">
        <v>265</v>
      </c>
      <c r="AF148" s="8">
        <v>3.391782925892743</v>
      </c>
      <c r="AG148">
        <v>628</v>
      </c>
      <c r="AH148">
        <v>36.299999999999997</v>
      </c>
      <c r="AI148">
        <v>31.1</v>
      </c>
      <c r="AJ148">
        <v>31.1</v>
      </c>
      <c r="AK148">
        <v>1.6</v>
      </c>
      <c r="AL148">
        <v>7682</v>
      </c>
      <c r="AM148">
        <v>10</v>
      </c>
      <c r="AN148">
        <v>11.5</v>
      </c>
      <c r="AO148">
        <v>34.1</v>
      </c>
      <c r="AP148">
        <v>23.9</v>
      </c>
      <c r="AQ148">
        <v>7.5</v>
      </c>
      <c r="AR148">
        <v>8.1999999999999993</v>
      </c>
      <c r="AS148">
        <v>4.7</v>
      </c>
      <c r="AT148">
        <v>4504</v>
      </c>
      <c r="AU148">
        <v>33.5</v>
      </c>
      <c r="AV148">
        <v>21.1</v>
      </c>
      <c r="AW148">
        <v>19.100000000000001</v>
      </c>
      <c r="AX148">
        <v>19</v>
      </c>
      <c r="AY148" s="7">
        <v>2</v>
      </c>
      <c r="AZ148" s="7">
        <v>0</v>
      </c>
      <c r="BA148" s="7">
        <v>0</v>
      </c>
      <c r="BB148" s="7">
        <v>1</v>
      </c>
      <c r="BC148" s="7">
        <v>1</v>
      </c>
      <c r="BD148" s="7">
        <v>0</v>
      </c>
      <c r="BE148" s="7" t="s">
        <v>295</v>
      </c>
      <c r="BF148" s="7">
        <v>0</v>
      </c>
      <c r="BG148" s="7">
        <v>0</v>
      </c>
      <c r="BH148" s="7">
        <v>810</v>
      </c>
      <c r="BI148" s="7">
        <v>380</v>
      </c>
      <c r="BJ148" s="7">
        <v>0</v>
      </c>
      <c r="BK148" s="7">
        <v>2</v>
      </c>
      <c r="BL148" s="7">
        <v>1</v>
      </c>
      <c r="BM148" s="7">
        <v>0</v>
      </c>
      <c r="BN148" s="7">
        <v>1</v>
      </c>
      <c r="BO148" s="7">
        <v>0</v>
      </c>
      <c r="BP148" s="7">
        <v>0</v>
      </c>
      <c r="BQ148" s="7" t="s">
        <v>296</v>
      </c>
      <c r="BR148" s="7">
        <v>290</v>
      </c>
      <c r="BS148" s="7">
        <v>0</v>
      </c>
      <c r="BT148" s="7">
        <v>810</v>
      </c>
      <c r="BU148" s="7">
        <v>0</v>
      </c>
      <c r="BV148" s="7">
        <v>0</v>
      </c>
      <c r="BW148">
        <v>61</v>
      </c>
      <c r="BX148">
        <f t="shared" si="8"/>
        <v>15.697375193000514</v>
      </c>
      <c r="BY148" s="9">
        <v>26</v>
      </c>
      <c r="BZ148" s="9">
        <v>21</v>
      </c>
      <c r="CA148" s="9">
        <v>13</v>
      </c>
      <c r="CB148">
        <v>1</v>
      </c>
      <c r="CC148">
        <v>19</v>
      </c>
      <c r="CD148">
        <f t="shared" si="6"/>
        <v>4.9790356394129978</v>
      </c>
      <c r="CE148">
        <v>6</v>
      </c>
      <c r="CF148">
        <v>3.0534351145038165</v>
      </c>
      <c r="CG148">
        <v>5</v>
      </c>
      <c r="CH148">
        <v>6.756756756756757</v>
      </c>
      <c r="CI148">
        <v>7</v>
      </c>
      <c r="CJ148">
        <v>6.7763794772507255</v>
      </c>
      <c r="CK148">
        <v>1</v>
      </c>
      <c r="CL148">
        <v>12.820512820512819</v>
      </c>
      <c r="CM148">
        <v>53.238711498272799</v>
      </c>
      <c r="CN148">
        <f t="shared" si="7"/>
        <v>-68.281094270887039</v>
      </c>
      <c r="CO148">
        <v>0</v>
      </c>
      <c r="CP148">
        <v>0</v>
      </c>
      <c r="CQ148" t="s">
        <v>1149</v>
      </c>
      <c r="CR148">
        <v>3</v>
      </c>
      <c r="CS148" s="129">
        <v>10</v>
      </c>
      <c r="CT148" s="129">
        <v>136</v>
      </c>
      <c r="CU148" s="130">
        <v>146</v>
      </c>
      <c r="CV148" s="131">
        <v>14</v>
      </c>
      <c r="CW148" s="129">
        <v>147</v>
      </c>
      <c r="CX148" s="129">
        <v>0</v>
      </c>
      <c r="CY148" s="134">
        <v>161</v>
      </c>
      <c r="CZ148" s="136">
        <v>5</v>
      </c>
      <c r="DA148" s="129">
        <v>0</v>
      </c>
      <c r="DB148" s="129">
        <v>0</v>
      </c>
    </row>
    <row r="149" spans="1:106">
      <c r="A149" t="s">
        <v>950</v>
      </c>
      <c r="B149" s="1">
        <v>588.58799999999997</v>
      </c>
      <c r="C149" s="1">
        <v>526.17600000000004</v>
      </c>
      <c r="D149">
        <v>548</v>
      </c>
      <c r="E149">
        <v>627</v>
      </c>
      <c r="F149">
        <v>322</v>
      </c>
      <c r="G149">
        <v>4</v>
      </c>
      <c r="H149">
        <v>21</v>
      </c>
      <c r="I149">
        <v>280</v>
      </c>
      <c r="J149">
        <v>62.1</v>
      </c>
      <c r="K149">
        <v>5</v>
      </c>
      <c r="L149">
        <v>75.900000000000006</v>
      </c>
      <c r="M149">
        <v>3.6</v>
      </c>
      <c r="N149">
        <v>60.7</v>
      </c>
      <c r="O149">
        <v>4.8</v>
      </c>
      <c r="P149">
        <v>68.3</v>
      </c>
      <c r="Q149">
        <v>1.8</v>
      </c>
      <c r="R149">
        <v>83.4</v>
      </c>
      <c r="S149">
        <v>1.5</v>
      </c>
      <c r="T149">
        <v>75.900000000000006</v>
      </c>
      <c r="U149">
        <v>1.4</v>
      </c>
      <c r="V149">
        <v>1079</v>
      </c>
      <c r="W149">
        <v>98</v>
      </c>
      <c r="X149" s="8">
        <v>9.0824837812789614</v>
      </c>
      <c r="Y149">
        <v>92</v>
      </c>
      <c r="Z149" s="8">
        <v>8.5264133456904556</v>
      </c>
      <c r="AA149">
        <v>373</v>
      </c>
      <c r="AB149" s="8">
        <v>34.569045412418909</v>
      </c>
      <c r="AC149">
        <v>215</v>
      </c>
      <c r="AD149" s="8">
        <v>19.925857275254867</v>
      </c>
      <c r="AE149">
        <v>52</v>
      </c>
      <c r="AF149" s="8">
        <v>4.8192771084337354</v>
      </c>
      <c r="AG149">
        <v>103</v>
      </c>
      <c r="AH149">
        <v>46.6</v>
      </c>
      <c r="AI149">
        <v>9.6999999999999993</v>
      </c>
      <c r="AJ149">
        <v>35.9</v>
      </c>
      <c r="AK149">
        <v>7.8</v>
      </c>
      <c r="AL149">
        <v>1047</v>
      </c>
      <c r="AM149">
        <v>11</v>
      </c>
      <c r="AN149">
        <v>7.1</v>
      </c>
      <c r="AO149">
        <v>27.9</v>
      </c>
      <c r="AP149">
        <v>21.9</v>
      </c>
      <c r="AQ149">
        <v>5.7</v>
      </c>
      <c r="AR149">
        <v>23.5</v>
      </c>
      <c r="AS149">
        <v>3</v>
      </c>
      <c r="AT149">
        <v>508</v>
      </c>
      <c r="AU149">
        <v>24.1</v>
      </c>
      <c r="AV149">
        <v>21.1</v>
      </c>
      <c r="AW149">
        <v>9.6999999999999993</v>
      </c>
      <c r="AX149">
        <v>13.3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 t="s">
        <v>30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 t="s">
        <v>30</v>
      </c>
      <c r="BR149" s="7">
        <v>0</v>
      </c>
      <c r="BS149" s="7">
        <v>0</v>
      </c>
      <c r="BT149" s="7">
        <v>0</v>
      </c>
      <c r="BU149" s="7">
        <v>0</v>
      </c>
      <c r="BV149" s="7">
        <v>0</v>
      </c>
      <c r="BW149">
        <v>0</v>
      </c>
      <c r="BX149">
        <f t="shared" si="8"/>
        <v>0</v>
      </c>
      <c r="BY149" s="9">
        <v>0</v>
      </c>
      <c r="BZ149" s="9">
        <v>0</v>
      </c>
      <c r="CA149" s="9">
        <v>0</v>
      </c>
      <c r="CB149">
        <v>0</v>
      </c>
      <c r="CC149">
        <v>0</v>
      </c>
      <c r="CD149">
        <f t="shared" si="6"/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91.025923470605605</v>
      </c>
      <c r="CN149">
        <v>0</v>
      </c>
      <c r="CO149">
        <v>0</v>
      </c>
      <c r="CP149">
        <v>0</v>
      </c>
      <c r="CQ149" t="s">
        <v>1149</v>
      </c>
      <c r="CR149">
        <v>3</v>
      </c>
      <c r="CS149" s="129">
        <v>1</v>
      </c>
      <c r="CT149" s="129">
        <v>12</v>
      </c>
      <c r="CU149" s="130">
        <v>13</v>
      </c>
      <c r="CV149" s="131">
        <v>0</v>
      </c>
      <c r="CW149" s="129">
        <v>12</v>
      </c>
      <c r="CX149" s="129">
        <v>0</v>
      </c>
      <c r="CY149" s="134">
        <v>12</v>
      </c>
      <c r="CZ149" s="136" t="s">
        <v>1429</v>
      </c>
      <c r="DA149" s="129">
        <v>0</v>
      </c>
      <c r="DB149" s="129">
        <v>0</v>
      </c>
    </row>
    <row r="150" spans="1:106">
      <c r="A150" t="s">
        <v>951</v>
      </c>
      <c r="B150" s="1">
        <v>1722.8320000000001</v>
      </c>
      <c r="C150" s="1">
        <v>1754.5569999999998</v>
      </c>
      <c r="D150">
        <v>1629</v>
      </c>
      <c r="E150">
        <v>1716</v>
      </c>
      <c r="F150">
        <v>879</v>
      </c>
      <c r="G150">
        <v>10</v>
      </c>
      <c r="H150">
        <v>31</v>
      </c>
      <c r="I150">
        <v>796</v>
      </c>
      <c r="J150">
        <v>42.8</v>
      </c>
      <c r="K150">
        <v>4.3</v>
      </c>
      <c r="L150">
        <v>51.8</v>
      </c>
      <c r="M150">
        <v>4.7</v>
      </c>
      <c r="N150">
        <v>54.5</v>
      </c>
      <c r="O150">
        <v>5.7</v>
      </c>
      <c r="P150">
        <v>43.5</v>
      </c>
      <c r="Q150">
        <v>3.3</v>
      </c>
      <c r="R150">
        <v>54.2</v>
      </c>
      <c r="S150">
        <v>3</v>
      </c>
      <c r="T150">
        <v>58.7</v>
      </c>
      <c r="U150">
        <v>2.4</v>
      </c>
      <c r="V150">
        <v>3831</v>
      </c>
      <c r="W150">
        <v>217</v>
      </c>
      <c r="X150" s="8">
        <v>5.6643174105977554</v>
      </c>
      <c r="Y150">
        <v>517</v>
      </c>
      <c r="Z150" s="8">
        <v>13.495170973636125</v>
      </c>
      <c r="AA150">
        <v>1275</v>
      </c>
      <c r="AB150" s="8">
        <v>33.281127642913077</v>
      </c>
      <c r="AC150">
        <v>976</v>
      </c>
      <c r="AD150" s="8">
        <v>25.476376925084832</v>
      </c>
      <c r="AE150">
        <v>129</v>
      </c>
      <c r="AF150" s="8">
        <v>3.3672670321064997</v>
      </c>
      <c r="AG150">
        <v>381</v>
      </c>
      <c r="AH150">
        <v>19.899999999999999</v>
      </c>
      <c r="AI150">
        <v>25.5</v>
      </c>
      <c r="AJ150">
        <v>47.8</v>
      </c>
      <c r="AK150">
        <v>6.8</v>
      </c>
      <c r="AL150">
        <v>3731</v>
      </c>
      <c r="AM150">
        <v>11.1</v>
      </c>
      <c r="AN150">
        <v>10.5</v>
      </c>
      <c r="AO150">
        <v>31.1</v>
      </c>
      <c r="AP150">
        <v>22.1</v>
      </c>
      <c r="AQ150">
        <v>8.6</v>
      </c>
      <c r="AR150">
        <v>12.5</v>
      </c>
      <c r="AS150">
        <v>4.0999999999999996</v>
      </c>
      <c r="AT150">
        <v>1558</v>
      </c>
      <c r="AU150">
        <v>27.6</v>
      </c>
      <c r="AV150">
        <v>21.7</v>
      </c>
      <c r="AW150">
        <v>15.8</v>
      </c>
      <c r="AX150">
        <v>18.600000000000001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 t="s">
        <v>30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1</v>
      </c>
      <c r="BL150" s="7">
        <v>1</v>
      </c>
      <c r="BM150" s="7">
        <v>0</v>
      </c>
      <c r="BN150" s="7">
        <v>0</v>
      </c>
      <c r="BO150" s="7">
        <v>0</v>
      </c>
      <c r="BP150" s="7">
        <v>0</v>
      </c>
      <c r="BQ150" s="7" t="s">
        <v>49</v>
      </c>
      <c r="BR150" s="7">
        <v>160</v>
      </c>
      <c r="BS150" s="7">
        <v>0</v>
      </c>
      <c r="BT150" s="7">
        <v>0</v>
      </c>
      <c r="BU150" s="7">
        <v>0</v>
      </c>
      <c r="BV150" s="7">
        <v>0</v>
      </c>
      <c r="BW150">
        <v>19</v>
      </c>
      <c r="BX150">
        <f t="shared" si="8"/>
        <v>11.663597298956415</v>
      </c>
      <c r="BY150" s="9">
        <v>5</v>
      </c>
      <c r="BZ150" s="9">
        <v>0</v>
      </c>
      <c r="CA150" s="9">
        <v>14</v>
      </c>
      <c r="CB150">
        <v>0</v>
      </c>
      <c r="CC150">
        <v>8</v>
      </c>
      <c r="CD150">
        <f t="shared" si="6"/>
        <v>4.6620046620046622</v>
      </c>
      <c r="CE150">
        <v>3</v>
      </c>
      <c r="CF150">
        <v>3.4129692832764507</v>
      </c>
      <c r="CG150">
        <v>0</v>
      </c>
      <c r="CH150">
        <v>0</v>
      </c>
      <c r="CI150">
        <v>4</v>
      </c>
      <c r="CJ150">
        <v>5.025125628140704</v>
      </c>
      <c r="CK150">
        <v>1</v>
      </c>
      <c r="CL150">
        <v>32.258064516129032</v>
      </c>
      <c r="CM150">
        <v>31.6582367295936</v>
      </c>
      <c r="CN150">
        <f t="shared" si="7"/>
        <v>-60.029444239970552</v>
      </c>
      <c r="CO150">
        <v>0</v>
      </c>
      <c r="CP150">
        <v>0</v>
      </c>
      <c r="CQ150" t="s">
        <v>1149</v>
      </c>
      <c r="CR150">
        <v>3</v>
      </c>
      <c r="CS150" s="129">
        <v>7</v>
      </c>
      <c r="CT150" s="129">
        <v>61</v>
      </c>
      <c r="CU150" s="130">
        <v>68</v>
      </c>
      <c r="CV150" s="131">
        <v>7</v>
      </c>
      <c r="CW150" s="129">
        <v>50</v>
      </c>
      <c r="CX150" s="129">
        <v>0</v>
      </c>
      <c r="CY150" s="134">
        <v>57</v>
      </c>
      <c r="CZ150" s="136">
        <v>8</v>
      </c>
      <c r="DA150" s="129">
        <v>0</v>
      </c>
      <c r="DB150" s="129">
        <v>0</v>
      </c>
    </row>
    <row r="151" spans="1:106">
      <c r="A151" t="s">
        <v>952</v>
      </c>
      <c r="B151" s="1">
        <v>2232.9840000000004</v>
      </c>
      <c r="C151" s="1">
        <v>2266.5720000000001</v>
      </c>
      <c r="D151">
        <v>2191</v>
      </c>
      <c r="E151">
        <v>2226</v>
      </c>
      <c r="F151">
        <v>1821</v>
      </c>
      <c r="G151">
        <v>22</v>
      </c>
      <c r="H151">
        <v>57</v>
      </c>
      <c r="I151">
        <v>326</v>
      </c>
      <c r="J151">
        <v>44.1</v>
      </c>
      <c r="K151">
        <v>5.8</v>
      </c>
      <c r="L151">
        <v>65.7</v>
      </c>
      <c r="M151">
        <v>5.2</v>
      </c>
      <c r="N151">
        <v>57</v>
      </c>
      <c r="O151">
        <v>5.2</v>
      </c>
      <c r="P151">
        <v>47.2</v>
      </c>
      <c r="Q151">
        <v>4.5999999999999996</v>
      </c>
      <c r="R151">
        <v>69.099999999999994</v>
      </c>
      <c r="S151">
        <v>3.5</v>
      </c>
      <c r="T151">
        <v>61.4</v>
      </c>
      <c r="U151">
        <v>3.3</v>
      </c>
      <c r="V151">
        <v>7950</v>
      </c>
      <c r="W151">
        <v>277</v>
      </c>
      <c r="X151" s="8">
        <v>3.484276729559749</v>
      </c>
      <c r="Y151">
        <v>627</v>
      </c>
      <c r="Z151" s="8">
        <v>7.8867924528301883</v>
      </c>
      <c r="AA151">
        <v>2368</v>
      </c>
      <c r="AB151" s="8">
        <v>29.786163522012576</v>
      </c>
      <c r="AC151">
        <v>2382</v>
      </c>
      <c r="AD151" s="8">
        <v>29.962264150943398</v>
      </c>
      <c r="AE151">
        <v>659</v>
      </c>
      <c r="AF151" s="8">
        <v>8.2893081761006293</v>
      </c>
      <c r="AG151">
        <v>464</v>
      </c>
      <c r="AH151">
        <v>48.9</v>
      </c>
      <c r="AI151">
        <v>39</v>
      </c>
      <c r="AJ151">
        <v>12.1</v>
      </c>
      <c r="AK151">
        <v>0</v>
      </c>
      <c r="AL151">
        <v>7793</v>
      </c>
      <c r="AM151">
        <v>3.4</v>
      </c>
      <c r="AN151">
        <v>8.5</v>
      </c>
      <c r="AO151">
        <v>31.2</v>
      </c>
      <c r="AP151">
        <v>28.3</v>
      </c>
      <c r="AQ151">
        <v>6.1</v>
      </c>
      <c r="AR151">
        <v>15.5</v>
      </c>
      <c r="AS151">
        <v>7.1</v>
      </c>
      <c r="AT151">
        <v>2622</v>
      </c>
      <c r="AU151">
        <v>27.1</v>
      </c>
      <c r="AV151">
        <v>16</v>
      </c>
      <c r="AW151">
        <v>14.8</v>
      </c>
      <c r="AX151">
        <v>15.8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 t="s">
        <v>30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0</v>
      </c>
      <c r="BQ151" s="7" t="s">
        <v>30</v>
      </c>
      <c r="BR151" s="7">
        <v>0</v>
      </c>
      <c r="BS151" s="7">
        <v>0</v>
      </c>
      <c r="BT151" s="7">
        <v>0</v>
      </c>
      <c r="BU151" s="7">
        <v>0</v>
      </c>
      <c r="BV151" s="7">
        <v>0</v>
      </c>
      <c r="BW151">
        <v>18</v>
      </c>
      <c r="BX151">
        <f t="shared" si="8"/>
        <v>8.2154267457781831</v>
      </c>
      <c r="BY151" s="9">
        <v>15</v>
      </c>
      <c r="BZ151" s="9">
        <v>0</v>
      </c>
      <c r="CA151" s="9">
        <v>3</v>
      </c>
      <c r="CB151">
        <v>0</v>
      </c>
      <c r="CC151">
        <v>11</v>
      </c>
      <c r="CD151">
        <f t="shared" si="6"/>
        <v>4.9415992812219232</v>
      </c>
      <c r="CE151">
        <v>5</v>
      </c>
      <c r="CF151">
        <v>2.745744096650192</v>
      </c>
      <c r="CG151">
        <v>0</v>
      </c>
      <c r="CH151">
        <v>0</v>
      </c>
      <c r="CI151">
        <v>5</v>
      </c>
      <c r="CJ151">
        <v>15.337423312883436</v>
      </c>
      <c r="CK151">
        <v>1</v>
      </c>
      <c r="CL151">
        <v>17.543859649122805</v>
      </c>
      <c r="CM151">
        <v>0</v>
      </c>
      <c r="CN151">
        <f t="shared" si="7"/>
        <v>-39.84975541579314</v>
      </c>
      <c r="CO151">
        <v>0</v>
      </c>
      <c r="CP151">
        <v>0</v>
      </c>
      <c r="CQ151" t="s">
        <v>1149</v>
      </c>
      <c r="CR151">
        <v>3</v>
      </c>
      <c r="CS151" s="129">
        <v>4</v>
      </c>
      <c r="CT151" s="129">
        <v>93</v>
      </c>
      <c r="CU151" s="130">
        <v>97</v>
      </c>
      <c r="CV151" s="131">
        <v>17</v>
      </c>
      <c r="CW151" s="129">
        <v>79</v>
      </c>
      <c r="CX151" s="129">
        <v>0</v>
      </c>
      <c r="CY151" s="134">
        <v>96</v>
      </c>
      <c r="CZ151" s="136">
        <v>5</v>
      </c>
      <c r="DA151" s="129">
        <v>0</v>
      </c>
      <c r="DB151" s="129">
        <v>0</v>
      </c>
    </row>
    <row r="152" spans="1:106">
      <c r="A152" t="s">
        <v>953</v>
      </c>
      <c r="B152" s="1">
        <v>4.9880000000000004</v>
      </c>
      <c r="C152" s="1">
        <v>10.008000000000001</v>
      </c>
      <c r="D152">
        <v>14</v>
      </c>
      <c r="E152">
        <v>10</v>
      </c>
      <c r="F152">
        <v>3</v>
      </c>
      <c r="G152">
        <v>0</v>
      </c>
      <c r="H152">
        <v>0</v>
      </c>
      <c r="I152">
        <v>7</v>
      </c>
      <c r="J152">
        <v>55.9</v>
      </c>
      <c r="K152">
        <v>15.1</v>
      </c>
      <c r="L152">
        <v>71.3</v>
      </c>
      <c r="M152">
        <v>15.1</v>
      </c>
      <c r="N152">
        <v>87.5</v>
      </c>
      <c r="O152">
        <v>0</v>
      </c>
      <c r="P152">
        <v>92.3</v>
      </c>
      <c r="Q152">
        <v>0</v>
      </c>
      <c r="R152">
        <v>92.3</v>
      </c>
      <c r="S152">
        <v>0</v>
      </c>
      <c r="T152">
        <v>81.3</v>
      </c>
      <c r="U152">
        <v>0</v>
      </c>
      <c r="V152">
        <v>88069</v>
      </c>
      <c r="W152">
        <v>5533</v>
      </c>
      <c r="X152" s="8">
        <v>6.2825738909264324</v>
      </c>
      <c r="Y152">
        <v>7578</v>
      </c>
      <c r="Z152" s="8">
        <v>8.6046168345274729</v>
      </c>
      <c r="AA152">
        <v>22317</v>
      </c>
      <c r="AB152" s="8">
        <v>25.340358128285779</v>
      </c>
      <c r="AC152">
        <v>22403</v>
      </c>
      <c r="AD152" s="8">
        <v>25.438008833982444</v>
      </c>
      <c r="AE152">
        <v>8446</v>
      </c>
      <c r="AF152" s="8">
        <v>9.5902076780706036</v>
      </c>
      <c r="AG152">
        <v>0</v>
      </c>
      <c r="AH152" t="s">
        <v>504</v>
      </c>
      <c r="AI152" t="s">
        <v>504</v>
      </c>
      <c r="AJ152" t="s">
        <v>504</v>
      </c>
      <c r="AK152" t="s">
        <v>504</v>
      </c>
      <c r="AL152">
        <v>16</v>
      </c>
      <c r="AM152">
        <v>0</v>
      </c>
      <c r="AN152">
        <v>0</v>
      </c>
      <c r="AO152">
        <v>56.3</v>
      </c>
      <c r="AP152">
        <v>0</v>
      </c>
      <c r="AQ152">
        <v>0</v>
      </c>
      <c r="AR152">
        <v>25</v>
      </c>
      <c r="AS152">
        <v>18.8</v>
      </c>
      <c r="AT152">
        <v>28</v>
      </c>
      <c r="AU152">
        <v>32.200000000000003</v>
      </c>
      <c r="AV152">
        <v>23.3</v>
      </c>
      <c r="AW152">
        <v>14.3</v>
      </c>
      <c r="AX152">
        <v>14.5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 t="s">
        <v>30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 t="s">
        <v>30</v>
      </c>
      <c r="BR152" s="7">
        <v>0</v>
      </c>
      <c r="BS152" s="7">
        <v>0</v>
      </c>
      <c r="BT152" s="7">
        <v>0</v>
      </c>
      <c r="BU152" s="7">
        <v>0</v>
      </c>
      <c r="BV152" s="7">
        <v>0</v>
      </c>
      <c r="BW152">
        <v>0</v>
      </c>
      <c r="BX152">
        <f t="shared" si="8"/>
        <v>0</v>
      </c>
      <c r="BY152" s="9">
        <v>0</v>
      </c>
      <c r="BZ152" s="9">
        <v>0</v>
      </c>
      <c r="CA152" s="9">
        <v>0</v>
      </c>
      <c r="CB152">
        <v>0</v>
      </c>
      <c r="CC152">
        <v>0</v>
      </c>
      <c r="CD152">
        <f t="shared" si="6"/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63.637263204949697</v>
      </c>
      <c r="CN152">
        <v>0</v>
      </c>
      <c r="CO152">
        <v>0</v>
      </c>
      <c r="CP152">
        <v>0</v>
      </c>
      <c r="CQ152" t="s">
        <v>1149</v>
      </c>
      <c r="CR152">
        <v>0</v>
      </c>
      <c r="CS152" s="129">
        <v>0</v>
      </c>
      <c r="CT152" s="129">
        <v>0</v>
      </c>
      <c r="CU152" s="130">
        <v>0</v>
      </c>
      <c r="CV152" s="131">
        <v>0</v>
      </c>
      <c r="CW152" s="129">
        <v>0</v>
      </c>
      <c r="CX152" s="129">
        <v>0</v>
      </c>
      <c r="CY152" s="134">
        <v>0</v>
      </c>
      <c r="CZ152" s="136">
        <v>7</v>
      </c>
      <c r="DA152" s="129">
        <v>0</v>
      </c>
      <c r="DB152" s="129">
        <v>1</v>
      </c>
    </row>
    <row r="153" spans="1:106">
      <c r="A153" t="s">
        <v>954</v>
      </c>
      <c r="B153" s="1">
        <v>66629.051999999996</v>
      </c>
      <c r="C153" s="1">
        <v>62239.450000000004</v>
      </c>
      <c r="D153">
        <v>63346</v>
      </c>
      <c r="E153">
        <v>66272</v>
      </c>
      <c r="F153">
        <v>34421</v>
      </c>
      <c r="G153">
        <v>4654</v>
      </c>
      <c r="H153">
        <v>3343</v>
      </c>
      <c r="I153">
        <v>23854</v>
      </c>
      <c r="J153">
        <v>62.2</v>
      </c>
      <c r="K153">
        <v>6.2</v>
      </c>
      <c r="L153">
        <v>73.400000000000006</v>
      </c>
      <c r="M153">
        <v>5.3</v>
      </c>
      <c r="N153">
        <v>69.599999999999994</v>
      </c>
      <c r="O153">
        <v>5.6</v>
      </c>
      <c r="P153">
        <v>61.9</v>
      </c>
      <c r="Q153">
        <v>6</v>
      </c>
      <c r="R153">
        <v>72.8</v>
      </c>
      <c r="S153">
        <v>5.2</v>
      </c>
      <c r="T153">
        <v>68.8</v>
      </c>
      <c r="U153">
        <v>5.8</v>
      </c>
      <c r="V153">
        <v>1922</v>
      </c>
      <c r="W153">
        <v>244</v>
      </c>
      <c r="X153" s="8">
        <v>12.695109261186262</v>
      </c>
      <c r="Y153">
        <v>140</v>
      </c>
      <c r="Z153" s="8">
        <v>7.2840790842872014</v>
      </c>
      <c r="AA153">
        <v>613</v>
      </c>
      <c r="AB153" s="8">
        <v>31.893860561914671</v>
      </c>
      <c r="AC153">
        <v>457</v>
      </c>
      <c r="AD153" s="8">
        <v>23.777315296566076</v>
      </c>
      <c r="AE153">
        <v>80</v>
      </c>
      <c r="AF153" s="8">
        <v>4.1623309053069724</v>
      </c>
      <c r="AG153">
        <v>22956</v>
      </c>
      <c r="AH153">
        <v>10.199999999999999</v>
      </c>
      <c r="AI153">
        <v>21.7</v>
      </c>
      <c r="AJ153">
        <v>57.1</v>
      </c>
      <c r="AK153">
        <v>11</v>
      </c>
      <c r="AL153">
        <v>81810</v>
      </c>
      <c r="AM153">
        <v>7</v>
      </c>
      <c r="AN153">
        <v>9</v>
      </c>
      <c r="AO153">
        <v>26.8</v>
      </c>
      <c r="AP153">
        <v>23.8</v>
      </c>
      <c r="AQ153">
        <v>5.9</v>
      </c>
      <c r="AR153">
        <v>18.600000000000001</v>
      </c>
      <c r="AS153">
        <v>8.9</v>
      </c>
      <c r="AT153">
        <v>42565</v>
      </c>
      <c r="AU153">
        <v>23.1</v>
      </c>
      <c r="AV153">
        <v>17</v>
      </c>
      <c r="AW153">
        <v>20.100000000000001</v>
      </c>
      <c r="AX153">
        <v>20.8</v>
      </c>
      <c r="AY153" s="7">
        <v>7</v>
      </c>
      <c r="AZ153" s="7">
        <v>4</v>
      </c>
      <c r="BA153" s="7">
        <v>0</v>
      </c>
      <c r="BB153" s="7">
        <v>0</v>
      </c>
      <c r="BC153" s="7">
        <v>1</v>
      </c>
      <c r="BD153" s="7">
        <v>2</v>
      </c>
      <c r="BE153" s="7" t="s">
        <v>302</v>
      </c>
      <c r="BF153" s="7">
        <v>1640</v>
      </c>
      <c r="BG153" s="7">
        <v>0</v>
      </c>
      <c r="BH153" s="7">
        <v>0</v>
      </c>
      <c r="BI153" s="7">
        <v>3990</v>
      </c>
      <c r="BJ153" s="7">
        <v>670</v>
      </c>
      <c r="BK153" s="7">
        <v>10</v>
      </c>
      <c r="BL153" s="7">
        <v>10</v>
      </c>
      <c r="BM153" s="7">
        <v>0</v>
      </c>
      <c r="BN153" s="7">
        <v>0</v>
      </c>
      <c r="BO153" s="7">
        <v>0</v>
      </c>
      <c r="BP153" s="7">
        <v>0</v>
      </c>
      <c r="BQ153" s="7" t="s">
        <v>303</v>
      </c>
      <c r="BR153" s="7">
        <v>900</v>
      </c>
      <c r="BS153" s="7">
        <v>0</v>
      </c>
      <c r="BT153" s="7">
        <v>0</v>
      </c>
      <c r="BU153" s="7">
        <v>0</v>
      </c>
      <c r="BV153" s="7">
        <v>0</v>
      </c>
      <c r="BW153">
        <v>528</v>
      </c>
      <c r="BX153">
        <f t="shared" si="8"/>
        <v>8.3351750702491092</v>
      </c>
      <c r="BY153" s="9">
        <v>279</v>
      </c>
      <c r="BZ153" s="9">
        <v>63</v>
      </c>
      <c r="CA153" s="9">
        <v>168</v>
      </c>
      <c r="CB153">
        <v>18</v>
      </c>
      <c r="CC153">
        <v>346</v>
      </c>
      <c r="CD153">
        <f t="shared" si="6"/>
        <v>5.2209077740222112</v>
      </c>
      <c r="CE153">
        <v>202</v>
      </c>
      <c r="CF153">
        <v>5.8685105023096371</v>
      </c>
      <c r="CG153">
        <v>43</v>
      </c>
      <c r="CH153">
        <v>9.2393639879673408</v>
      </c>
      <c r="CI153">
        <v>67</v>
      </c>
      <c r="CJ153">
        <v>2.808753248930997</v>
      </c>
      <c r="CK153">
        <v>34</v>
      </c>
      <c r="CL153">
        <v>10.170505533951541</v>
      </c>
      <c r="CM153">
        <v>263.70763159729199</v>
      </c>
      <c r="CN153">
        <f t="shared" si="7"/>
        <v>-37.362950027800956</v>
      </c>
      <c r="CO153">
        <v>1</v>
      </c>
      <c r="CP153">
        <v>0</v>
      </c>
      <c r="CQ153" t="s">
        <v>1150</v>
      </c>
      <c r="CR153">
        <v>3</v>
      </c>
      <c r="CS153" s="129">
        <v>129</v>
      </c>
      <c r="CT153" s="129">
        <v>1914</v>
      </c>
      <c r="CU153" s="130">
        <v>2043</v>
      </c>
      <c r="CV153" s="131">
        <v>181</v>
      </c>
      <c r="CW153" s="129">
        <v>75</v>
      </c>
      <c r="CX153" s="129">
        <v>2112</v>
      </c>
      <c r="CY153" s="134">
        <v>2368</v>
      </c>
      <c r="CZ153" s="136" t="s">
        <v>1429</v>
      </c>
      <c r="DA153" s="129">
        <v>0</v>
      </c>
      <c r="DB153" s="129">
        <v>2</v>
      </c>
    </row>
    <row r="154" spans="1:106">
      <c r="A154" t="s">
        <v>955</v>
      </c>
      <c r="B154" s="1">
        <v>941.59800000000007</v>
      </c>
      <c r="C154" s="1">
        <v>1011.8670000000001</v>
      </c>
      <c r="D154">
        <v>973</v>
      </c>
      <c r="E154">
        <v>981</v>
      </c>
      <c r="F154">
        <v>424</v>
      </c>
      <c r="G154">
        <v>14</v>
      </c>
      <c r="H154">
        <v>20</v>
      </c>
      <c r="I154">
        <v>523</v>
      </c>
      <c r="J154">
        <v>54.7</v>
      </c>
      <c r="K154">
        <v>10.9</v>
      </c>
      <c r="L154">
        <v>68.400000000000006</v>
      </c>
      <c r="M154">
        <v>9.3000000000000007</v>
      </c>
      <c r="N154">
        <v>60.4</v>
      </c>
      <c r="O154">
        <v>8.1</v>
      </c>
      <c r="P154">
        <v>61.4</v>
      </c>
      <c r="Q154">
        <v>1.6</v>
      </c>
      <c r="R154">
        <v>76.3</v>
      </c>
      <c r="S154">
        <v>1.5</v>
      </c>
      <c r="T154">
        <v>70.7</v>
      </c>
      <c r="U154">
        <v>2.7</v>
      </c>
      <c r="V154">
        <v>3087</v>
      </c>
      <c r="W154">
        <v>307</v>
      </c>
      <c r="X154" s="8">
        <v>9.9449303530936195</v>
      </c>
      <c r="Y154">
        <v>280</v>
      </c>
      <c r="Z154" s="8">
        <v>9.0702947845804989</v>
      </c>
      <c r="AA154">
        <v>882</v>
      </c>
      <c r="AB154" s="8">
        <v>28.571428571428569</v>
      </c>
      <c r="AC154">
        <v>1003</v>
      </c>
      <c r="AD154" s="8">
        <v>32.491091674765144</v>
      </c>
      <c r="AE154">
        <v>157</v>
      </c>
      <c r="AF154" s="8">
        <v>5.0858438613540651</v>
      </c>
      <c r="AG154">
        <v>216</v>
      </c>
      <c r="AH154">
        <v>23.6</v>
      </c>
      <c r="AI154">
        <v>33.299999999999997</v>
      </c>
      <c r="AJ154">
        <v>43.1</v>
      </c>
      <c r="AK154">
        <v>0</v>
      </c>
      <c r="AL154">
        <v>1954</v>
      </c>
      <c r="AM154">
        <v>14.3</v>
      </c>
      <c r="AN154">
        <v>10</v>
      </c>
      <c r="AO154">
        <v>37.200000000000003</v>
      </c>
      <c r="AP154">
        <v>19.5</v>
      </c>
      <c r="AQ154">
        <v>5.2</v>
      </c>
      <c r="AR154">
        <v>11.3</v>
      </c>
      <c r="AS154">
        <v>2.6</v>
      </c>
      <c r="AT154">
        <v>1096</v>
      </c>
      <c r="AU154">
        <v>33.6</v>
      </c>
      <c r="AV154">
        <v>20.6</v>
      </c>
      <c r="AW154">
        <v>20.5</v>
      </c>
      <c r="AX154">
        <v>19.7</v>
      </c>
      <c r="AY154" s="7">
        <v>2</v>
      </c>
      <c r="AZ154" s="7">
        <v>0</v>
      </c>
      <c r="BA154" s="7">
        <v>0</v>
      </c>
      <c r="BB154" s="7">
        <v>0</v>
      </c>
      <c r="BC154" s="7">
        <v>0</v>
      </c>
      <c r="BD154" s="7">
        <v>2</v>
      </c>
      <c r="BE154" s="7" t="s">
        <v>287</v>
      </c>
      <c r="BF154" s="7">
        <v>0</v>
      </c>
      <c r="BG154" s="7">
        <v>0</v>
      </c>
      <c r="BH154" s="7">
        <v>0</v>
      </c>
      <c r="BI154" s="7">
        <v>0</v>
      </c>
      <c r="BJ154" s="7">
        <v>60</v>
      </c>
      <c r="BK154" s="7">
        <v>2</v>
      </c>
      <c r="BL154" s="7">
        <v>0</v>
      </c>
      <c r="BM154" s="7">
        <v>0</v>
      </c>
      <c r="BN154" s="7">
        <v>0</v>
      </c>
      <c r="BO154" s="7">
        <v>0</v>
      </c>
      <c r="BP154" s="7">
        <v>2</v>
      </c>
      <c r="BQ154" s="7" t="s">
        <v>33</v>
      </c>
      <c r="BR154" s="7">
        <v>0</v>
      </c>
      <c r="BS154" s="7">
        <v>0</v>
      </c>
      <c r="BT154" s="7">
        <v>0</v>
      </c>
      <c r="BU154" s="7">
        <v>0</v>
      </c>
      <c r="BV154" s="7">
        <v>1150</v>
      </c>
      <c r="BW154">
        <v>7</v>
      </c>
      <c r="BX154">
        <f t="shared" si="8"/>
        <v>7.1942446043165473</v>
      </c>
      <c r="BY154" s="9">
        <v>1</v>
      </c>
      <c r="BZ154" s="9">
        <v>0</v>
      </c>
      <c r="CA154" s="9">
        <v>5</v>
      </c>
      <c r="CB154">
        <v>1</v>
      </c>
      <c r="CC154">
        <v>3</v>
      </c>
      <c r="CD154">
        <f t="shared" si="6"/>
        <v>3.0581039755351682</v>
      </c>
      <c r="CE154">
        <v>3</v>
      </c>
      <c r="CF154">
        <v>7.0754716981132075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225.44151707288501</v>
      </c>
      <c r="CN154">
        <f t="shared" si="7"/>
        <v>-57.492354740061167</v>
      </c>
      <c r="CO154">
        <v>0</v>
      </c>
      <c r="CP154">
        <v>0</v>
      </c>
      <c r="CQ154" t="s">
        <v>1149</v>
      </c>
      <c r="CR154">
        <v>3</v>
      </c>
      <c r="CS154" s="129">
        <v>1</v>
      </c>
      <c r="CT154" s="129">
        <v>30</v>
      </c>
      <c r="CU154" s="130">
        <v>31</v>
      </c>
      <c r="CV154" s="131">
        <v>1</v>
      </c>
      <c r="CW154" s="129">
        <v>2</v>
      </c>
      <c r="CX154" s="129">
        <v>43</v>
      </c>
      <c r="CY154" s="134">
        <v>46</v>
      </c>
      <c r="CZ154" s="136" t="s">
        <v>1429</v>
      </c>
      <c r="DA154" s="129">
        <v>0</v>
      </c>
      <c r="DB154" s="129">
        <v>2</v>
      </c>
    </row>
    <row r="155" spans="1:106">
      <c r="A155" t="s">
        <v>956</v>
      </c>
      <c r="B155" s="1">
        <v>1289.596</v>
      </c>
      <c r="C155" s="1">
        <v>1362.396</v>
      </c>
      <c r="D155">
        <v>1314</v>
      </c>
      <c r="E155">
        <v>1298</v>
      </c>
      <c r="F155">
        <v>782</v>
      </c>
      <c r="G155">
        <v>27</v>
      </c>
      <c r="H155">
        <v>12</v>
      </c>
      <c r="I155">
        <v>477</v>
      </c>
      <c r="J155">
        <v>56.5</v>
      </c>
      <c r="K155">
        <v>4.3</v>
      </c>
      <c r="L155">
        <v>70.599999999999994</v>
      </c>
      <c r="M155">
        <v>4.4000000000000004</v>
      </c>
      <c r="N155">
        <v>62.2</v>
      </c>
      <c r="O155">
        <v>0.8</v>
      </c>
      <c r="P155">
        <v>53.7</v>
      </c>
      <c r="Q155">
        <v>5.9</v>
      </c>
      <c r="R155">
        <v>68</v>
      </c>
      <c r="S155">
        <v>6.1</v>
      </c>
      <c r="T155">
        <v>60.3</v>
      </c>
      <c r="U155">
        <v>8.5</v>
      </c>
      <c r="V155">
        <v>76170</v>
      </c>
      <c r="W155">
        <v>5065</v>
      </c>
      <c r="X155" s="8">
        <v>6.6495995798870942</v>
      </c>
      <c r="Y155">
        <v>7145</v>
      </c>
      <c r="Z155" s="8">
        <v>9.3803334646186158</v>
      </c>
      <c r="AA155">
        <v>20461</v>
      </c>
      <c r="AB155" s="8">
        <v>26.862281738217149</v>
      </c>
      <c r="AC155">
        <v>18555</v>
      </c>
      <c r="AD155" s="8">
        <v>24.35998424576605</v>
      </c>
      <c r="AE155">
        <v>5505</v>
      </c>
      <c r="AF155" s="8">
        <v>7.227254824734147</v>
      </c>
      <c r="AG155">
        <v>273</v>
      </c>
      <c r="AH155">
        <v>25.3</v>
      </c>
      <c r="AI155">
        <v>53.8</v>
      </c>
      <c r="AJ155">
        <v>20.9</v>
      </c>
      <c r="AK155">
        <v>0</v>
      </c>
      <c r="AL155">
        <v>2951</v>
      </c>
      <c r="AM155">
        <v>13.9</v>
      </c>
      <c r="AN155">
        <v>10.1</v>
      </c>
      <c r="AO155">
        <v>34.299999999999997</v>
      </c>
      <c r="AP155">
        <v>17.7</v>
      </c>
      <c r="AQ155">
        <v>2.9</v>
      </c>
      <c r="AR155">
        <v>15.6</v>
      </c>
      <c r="AS155">
        <v>5.6</v>
      </c>
      <c r="AT155">
        <v>1364</v>
      </c>
      <c r="AU155">
        <v>30</v>
      </c>
      <c r="AV155">
        <v>16.899999999999999</v>
      </c>
      <c r="AW155">
        <v>18.600000000000001</v>
      </c>
      <c r="AX155">
        <v>22.2</v>
      </c>
      <c r="AY155" s="7">
        <v>1</v>
      </c>
      <c r="AZ155" s="7">
        <v>0</v>
      </c>
      <c r="BA155" s="7">
        <v>1</v>
      </c>
      <c r="BB155" s="7">
        <v>0</v>
      </c>
      <c r="BC155" s="7">
        <v>0</v>
      </c>
      <c r="BD155" s="7">
        <v>0</v>
      </c>
      <c r="BE155" s="7" t="s">
        <v>48</v>
      </c>
      <c r="BF155" s="7">
        <v>0</v>
      </c>
      <c r="BG155" s="7">
        <v>140</v>
      </c>
      <c r="BH155" s="7">
        <v>0</v>
      </c>
      <c r="BI155" s="7">
        <v>0</v>
      </c>
      <c r="BJ155" s="7">
        <v>0</v>
      </c>
      <c r="BK155" s="7">
        <v>1</v>
      </c>
      <c r="BL155" s="7">
        <v>1</v>
      </c>
      <c r="BM155" s="7">
        <v>0</v>
      </c>
      <c r="BN155" s="7">
        <v>0</v>
      </c>
      <c r="BO155" s="7">
        <v>0</v>
      </c>
      <c r="BP155" s="7">
        <v>0</v>
      </c>
      <c r="BQ155" s="7" t="s">
        <v>127</v>
      </c>
      <c r="BR155" s="7">
        <v>30</v>
      </c>
      <c r="BS155" s="7">
        <v>0</v>
      </c>
      <c r="BT155" s="7">
        <v>0</v>
      </c>
      <c r="BU155" s="7">
        <v>0</v>
      </c>
      <c r="BV155" s="7">
        <v>0</v>
      </c>
      <c r="BW155">
        <v>18</v>
      </c>
      <c r="BX155">
        <f t="shared" si="8"/>
        <v>13.698630136986301</v>
      </c>
      <c r="BY155" s="9">
        <v>12</v>
      </c>
      <c r="BZ155" s="9">
        <v>4</v>
      </c>
      <c r="CA155" s="9">
        <v>2</v>
      </c>
      <c r="CB155">
        <v>0</v>
      </c>
      <c r="CC155">
        <v>5</v>
      </c>
      <c r="CD155">
        <f t="shared" si="6"/>
        <v>3.852080123266564</v>
      </c>
      <c r="CE155">
        <v>4</v>
      </c>
      <c r="CF155">
        <v>3.3167495854063018</v>
      </c>
      <c r="CG155">
        <v>0</v>
      </c>
      <c r="CH155">
        <v>0</v>
      </c>
      <c r="CI155">
        <v>0</v>
      </c>
      <c r="CJ155">
        <v>0</v>
      </c>
      <c r="CK155">
        <v>1</v>
      </c>
      <c r="CL155">
        <v>25</v>
      </c>
      <c r="CM155">
        <v>59.513181463460597</v>
      </c>
      <c r="CN155">
        <f t="shared" si="7"/>
        <v>-71.87981510015409</v>
      </c>
      <c r="CO155">
        <v>0</v>
      </c>
      <c r="CP155">
        <v>0</v>
      </c>
      <c r="CQ155" t="s">
        <v>1149</v>
      </c>
      <c r="CR155">
        <v>1</v>
      </c>
      <c r="CS155" s="129">
        <v>5</v>
      </c>
      <c r="CT155" s="129">
        <v>74</v>
      </c>
      <c r="CU155" s="130">
        <v>79</v>
      </c>
      <c r="CV155" s="131">
        <v>8</v>
      </c>
      <c r="CW155" s="129">
        <v>72</v>
      </c>
      <c r="CX155" s="129">
        <v>0</v>
      </c>
      <c r="CY155" s="134">
        <v>80</v>
      </c>
      <c r="CZ155" s="136">
        <v>7</v>
      </c>
      <c r="DA155" s="129">
        <v>0</v>
      </c>
      <c r="DB155" s="129">
        <v>0</v>
      </c>
    </row>
    <row r="156" spans="1:106">
      <c r="A156" t="s">
        <v>957</v>
      </c>
      <c r="B156" s="1">
        <v>52366.130999999994</v>
      </c>
      <c r="C156" s="1">
        <v>50656.748999999996</v>
      </c>
      <c r="D156">
        <v>51419</v>
      </c>
      <c r="E156">
        <v>53466</v>
      </c>
      <c r="F156">
        <v>26610</v>
      </c>
      <c r="G156">
        <v>8288</v>
      </c>
      <c r="H156">
        <v>2495</v>
      </c>
      <c r="I156">
        <v>16073</v>
      </c>
      <c r="J156">
        <v>57.3</v>
      </c>
      <c r="K156">
        <v>6.2</v>
      </c>
      <c r="L156">
        <v>70.400000000000006</v>
      </c>
      <c r="M156">
        <v>5.7</v>
      </c>
      <c r="N156">
        <v>66.8</v>
      </c>
      <c r="O156">
        <v>5.9</v>
      </c>
      <c r="P156">
        <v>58.6</v>
      </c>
      <c r="Q156">
        <v>7.2</v>
      </c>
      <c r="R156">
        <v>71.7</v>
      </c>
      <c r="S156">
        <v>6.4</v>
      </c>
      <c r="T156">
        <v>67.2</v>
      </c>
      <c r="U156">
        <v>6.3</v>
      </c>
      <c r="V156">
        <v>260</v>
      </c>
      <c r="W156">
        <v>23</v>
      </c>
      <c r="X156" s="8">
        <v>8.8461538461538467</v>
      </c>
      <c r="Y156">
        <v>36</v>
      </c>
      <c r="Z156" s="8">
        <v>13.846153846153847</v>
      </c>
      <c r="AA156">
        <v>72</v>
      </c>
      <c r="AB156" s="8">
        <v>27.692307692307693</v>
      </c>
      <c r="AC156">
        <v>75</v>
      </c>
      <c r="AD156" s="8">
        <v>28.846153846153843</v>
      </c>
      <c r="AE156">
        <v>27</v>
      </c>
      <c r="AF156" s="8">
        <v>10.384615384615385</v>
      </c>
      <c r="AG156">
        <v>17540</v>
      </c>
      <c r="AH156">
        <v>10.4</v>
      </c>
      <c r="AI156">
        <v>25.3</v>
      </c>
      <c r="AJ156">
        <v>56.6</v>
      </c>
      <c r="AK156">
        <v>7.7</v>
      </c>
      <c r="AL156">
        <v>72221</v>
      </c>
      <c r="AM156">
        <v>7.3</v>
      </c>
      <c r="AN156">
        <v>11.7</v>
      </c>
      <c r="AO156">
        <v>29</v>
      </c>
      <c r="AP156">
        <v>23.6</v>
      </c>
      <c r="AQ156">
        <v>8.6</v>
      </c>
      <c r="AR156">
        <v>13.4</v>
      </c>
      <c r="AS156">
        <v>6.4</v>
      </c>
      <c r="AT156">
        <v>34956</v>
      </c>
      <c r="AU156">
        <v>23.7</v>
      </c>
      <c r="AV156">
        <v>16.5</v>
      </c>
      <c r="AW156">
        <v>19.899999999999999</v>
      </c>
      <c r="AX156">
        <v>21.3</v>
      </c>
      <c r="AY156" s="7">
        <v>6</v>
      </c>
      <c r="AZ156" s="7">
        <v>5</v>
      </c>
      <c r="BA156" s="7">
        <v>0</v>
      </c>
      <c r="BB156" s="7">
        <v>0</v>
      </c>
      <c r="BC156" s="7">
        <v>1</v>
      </c>
      <c r="BD156" s="7">
        <v>0</v>
      </c>
      <c r="BE156" s="7" t="s">
        <v>307</v>
      </c>
      <c r="BF156" s="7">
        <v>1680</v>
      </c>
      <c r="BG156" s="7">
        <v>0</v>
      </c>
      <c r="BH156" s="7">
        <v>0</v>
      </c>
      <c r="BI156" s="7">
        <v>5960</v>
      </c>
      <c r="BJ156" s="7">
        <v>0</v>
      </c>
      <c r="BK156" s="7">
        <v>17</v>
      </c>
      <c r="BL156" s="7">
        <v>16</v>
      </c>
      <c r="BM156" s="7">
        <v>0</v>
      </c>
      <c r="BN156" s="7">
        <v>0</v>
      </c>
      <c r="BO156" s="7">
        <v>1</v>
      </c>
      <c r="BP156" s="7">
        <v>0</v>
      </c>
      <c r="BQ156" s="7" t="s">
        <v>308</v>
      </c>
      <c r="BR156" s="7">
        <v>2780</v>
      </c>
      <c r="BS156" s="7">
        <v>0</v>
      </c>
      <c r="BT156" s="7">
        <v>0</v>
      </c>
      <c r="BU156" s="7">
        <v>4320</v>
      </c>
      <c r="BV156" s="7">
        <v>0</v>
      </c>
      <c r="BW156">
        <v>577</v>
      </c>
      <c r="BX156">
        <f t="shared" si="8"/>
        <v>11.221532896400163</v>
      </c>
      <c r="BY156" s="9">
        <v>231</v>
      </c>
      <c r="BZ156" s="9">
        <v>187</v>
      </c>
      <c r="CA156" s="9">
        <v>141</v>
      </c>
      <c r="CB156">
        <v>18</v>
      </c>
      <c r="CC156">
        <v>288</v>
      </c>
      <c r="CD156">
        <f t="shared" si="6"/>
        <v>5.3866008304342943</v>
      </c>
      <c r="CE156">
        <v>118</v>
      </c>
      <c r="CF156">
        <v>130.24282560706402</v>
      </c>
      <c r="CG156">
        <v>72</v>
      </c>
      <c r="CH156">
        <v>188.97637795275591</v>
      </c>
      <c r="CI156">
        <v>87</v>
      </c>
      <c r="CJ156">
        <v>1175.6756756756756</v>
      </c>
      <c r="CK156">
        <v>11</v>
      </c>
      <c r="CL156">
        <v>192.98245614035088</v>
      </c>
      <c r="CM156">
        <v>81.622783498776499</v>
      </c>
      <c r="CN156">
        <f t="shared" si="7"/>
        <v>-51.997638110901043</v>
      </c>
      <c r="CO156">
        <v>1</v>
      </c>
      <c r="CP156">
        <v>0</v>
      </c>
      <c r="CQ156" t="s">
        <v>1150</v>
      </c>
      <c r="CR156">
        <v>3</v>
      </c>
      <c r="CS156" s="129">
        <v>4</v>
      </c>
      <c r="CT156" s="129">
        <v>73</v>
      </c>
      <c r="CU156" s="130">
        <v>77</v>
      </c>
      <c r="CV156" s="131">
        <v>1</v>
      </c>
      <c r="CW156" s="129">
        <v>42</v>
      </c>
      <c r="CX156" s="129">
        <v>0</v>
      </c>
      <c r="CY156" s="134">
        <v>43</v>
      </c>
      <c r="CZ156" s="136">
        <v>5</v>
      </c>
      <c r="DA156" s="129">
        <v>0</v>
      </c>
      <c r="DB156" s="129">
        <v>2</v>
      </c>
    </row>
    <row r="157" spans="1:106">
      <c r="A157" t="s">
        <v>958</v>
      </c>
      <c r="B157" s="1">
        <v>101.82899999999999</v>
      </c>
      <c r="C157" s="1">
        <v>168.17600000000002</v>
      </c>
      <c r="D157">
        <v>103</v>
      </c>
      <c r="E157">
        <v>114</v>
      </c>
      <c r="F157">
        <v>57</v>
      </c>
      <c r="G157">
        <v>2</v>
      </c>
      <c r="H157">
        <v>4</v>
      </c>
      <c r="I157">
        <v>51</v>
      </c>
      <c r="J157">
        <v>52.8</v>
      </c>
      <c r="K157">
        <v>14.1</v>
      </c>
      <c r="L157">
        <v>64.900000000000006</v>
      </c>
      <c r="M157">
        <v>18.8</v>
      </c>
      <c r="N157">
        <v>65</v>
      </c>
      <c r="O157">
        <v>7.1</v>
      </c>
      <c r="P157">
        <v>62.7</v>
      </c>
      <c r="Q157">
        <v>7.1</v>
      </c>
      <c r="R157">
        <v>74.8</v>
      </c>
      <c r="S157">
        <v>6.7</v>
      </c>
      <c r="T157">
        <v>52.6</v>
      </c>
      <c r="U157">
        <v>0</v>
      </c>
      <c r="V157">
        <v>3714</v>
      </c>
      <c r="W157">
        <v>361</v>
      </c>
      <c r="X157" s="8">
        <v>9.7199784598815295</v>
      </c>
      <c r="Y157">
        <v>315</v>
      </c>
      <c r="Z157" s="8">
        <v>8.4814216478190616</v>
      </c>
      <c r="AA157">
        <v>1335</v>
      </c>
      <c r="AB157" s="8">
        <v>35.945072697899839</v>
      </c>
      <c r="AC157">
        <v>1071</v>
      </c>
      <c r="AD157" s="8">
        <v>28.836833602584814</v>
      </c>
      <c r="AE157">
        <v>105</v>
      </c>
      <c r="AF157" s="8">
        <v>2.8271405492730208</v>
      </c>
      <c r="AG157">
        <v>28</v>
      </c>
      <c r="AH157">
        <v>25</v>
      </c>
      <c r="AI157">
        <v>75</v>
      </c>
      <c r="AJ157">
        <v>0</v>
      </c>
      <c r="AK157">
        <v>0</v>
      </c>
      <c r="AL157">
        <v>268</v>
      </c>
      <c r="AM157">
        <v>11.6</v>
      </c>
      <c r="AN157">
        <v>19.399999999999999</v>
      </c>
      <c r="AO157">
        <v>36.9</v>
      </c>
      <c r="AP157">
        <v>20.100000000000001</v>
      </c>
      <c r="AQ157">
        <v>3.4</v>
      </c>
      <c r="AR157">
        <v>8.6</v>
      </c>
      <c r="AS157">
        <v>0</v>
      </c>
      <c r="AT157">
        <v>76</v>
      </c>
      <c r="AU157">
        <v>20.5</v>
      </c>
      <c r="AV157">
        <v>6.4</v>
      </c>
      <c r="AW157">
        <v>10</v>
      </c>
      <c r="AX157">
        <v>11.9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 t="s">
        <v>30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1</v>
      </c>
      <c r="BL157" s="7">
        <v>1</v>
      </c>
      <c r="BM157" s="7">
        <v>0</v>
      </c>
      <c r="BN157" s="7">
        <v>0</v>
      </c>
      <c r="BO157" s="7">
        <v>0</v>
      </c>
      <c r="BP157" s="7">
        <v>0</v>
      </c>
      <c r="BQ157" s="7" t="s">
        <v>49</v>
      </c>
      <c r="BR157" s="7">
        <v>160</v>
      </c>
      <c r="BS157" s="7">
        <v>0</v>
      </c>
      <c r="BT157" s="7">
        <v>0</v>
      </c>
      <c r="BU157" s="7">
        <v>0</v>
      </c>
      <c r="BV157" s="7">
        <v>0</v>
      </c>
      <c r="BW157">
        <v>3</v>
      </c>
      <c r="BX157">
        <f t="shared" si="8"/>
        <v>29.126213592233011</v>
      </c>
      <c r="BY157" s="9">
        <v>3</v>
      </c>
      <c r="BZ157" s="9">
        <v>0</v>
      </c>
      <c r="CA157" s="9">
        <v>0</v>
      </c>
      <c r="CB157">
        <v>0</v>
      </c>
      <c r="CC157">
        <v>2</v>
      </c>
      <c r="CD157">
        <f t="shared" si="6"/>
        <v>17.543859649122805</v>
      </c>
      <c r="CE157">
        <v>2</v>
      </c>
      <c r="CF157">
        <v>4.1322314049586781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f t="shared" si="7"/>
        <v>-39.766081871345037</v>
      </c>
      <c r="CO157">
        <v>0</v>
      </c>
      <c r="CP157">
        <v>0</v>
      </c>
      <c r="CQ157" t="s">
        <v>1149</v>
      </c>
      <c r="CR157">
        <v>1</v>
      </c>
      <c r="CS157" s="129">
        <v>2</v>
      </c>
      <c r="CT157" s="129">
        <v>41</v>
      </c>
      <c r="CU157" s="130">
        <v>43</v>
      </c>
      <c r="CV157" s="131">
        <v>1</v>
      </c>
      <c r="CW157" s="129">
        <v>49</v>
      </c>
      <c r="CX157" s="129">
        <v>0</v>
      </c>
      <c r="CY157" s="134">
        <v>50</v>
      </c>
      <c r="CZ157" s="136">
        <v>8</v>
      </c>
      <c r="DA157" s="129">
        <v>1</v>
      </c>
      <c r="DB157" s="129">
        <v>0</v>
      </c>
    </row>
    <row r="158" spans="1:106">
      <c r="A158" t="s">
        <v>959</v>
      </c>
      <c r="B158" s="1">
        <v>1697.1300000000003</v>
      </c>
      <c r="C158" s="1">
        <v>2065.17</v>
      </c>
      <c r="D158">
        <v>2059</v>
      </c>
      <c r="E158">
        <v>2167</v>
      </c>
      <c r="F158">
        <v>1206</v>
      </c>
      <c r="G158">
        <v>367</v>
      </c>
      <c r="H158">
        <v>40</v>
      </c>
      <c r="I158">
        <v>554</v>
      </c>
      <c r="J158">
        <v>35.299999999999997</v>
      </c>
      <c r="K158">
        <v>5.7</v>
      </c>
      <c r="L158">
        <v>39.4</v>
      </c>
      <c r="M158">
        <v>5.5</v>
      </c>
      <c r="N158">
        <v>65.5</v>
      </c>
      <c r="O158">
        <v>2.2999999999999998</v>
      </c>
      <c r="P158">
        <v>37.6</v>
      </c>
      <c r="Q158">
        <v>6</v>
      </c>
      <c r="R158">
        <v>43.4</v>
      </c>
      <c r="S158">
        <v>4.4000000000000004</v>
      </c>
      <c r="T158">
        <v>60.8</v>
      </c>
      <c r="U158">
        <v>5.0999999999999996</v>
      </c>
      <c r="V158">
        <v>4023</v>
      </c>
      <c r="W158">
        <v>211</v>
      </c>
      <c r="X158" s="8">
        <v>5.2448421575938351</v>
      </c>
      <c r="Y158">
        <v>555</v>
      </c>
      <c r="Z158" s="8">
        <v>13.795674869500374</v>
      </c>
      <c r="AA158">
        <v>1373</v>
      </c>
      <c r="AB158" s="8">
        <v>34.128759632115333</v>
      </c>
      <c r="AC158">
        <v>949</v>
      </c>
      <c r="AD158" s="8">
        <v>23.589361173253788</v>
      </c>
      <c r="AE158">
        <v>191</v>
      </c>
      <c r="AF158" s="8">
        <v>4.7477007208550832</v>
      </c>
      <c r="AG158">
        <v>482</v>
      </c>
      <c r="AH158">
        <v>26.3</v>
      </c>
      <c r="AI158">
        <v>39</v>
      </c>
      <c r="AJ158">
        <v>32</v>
      </c>
      <c r="AK158">
        <v>2.7</v>
      </c>
      <c r="AL158">
        <v>3775</v>
      </c>
      <c r="AM158">
        <v>6.2</v>
      </c>
      <c r="AN158">
        <v>10.9</v>
      </c>
      <c r="AO158">
        <v>43.5</v>
      </c>
      <c r="AP158">
        <v>20.5</v>
      </c>
      <c r="AQ158">
        <v>4.5</v>
      </c>
      <c r="AR158">
        <v>13</v>
      </c>
      <c r="AS158">
        <v>1.4</v>
      </c>
      <c r="AT158">
        <v>1628</v>
      </c>
      <c r="AU158">
        <v>29.8</v>
      </c>
      <c r="AV158">
        <v>20.2</v>
      </c>
      <c r="AW158">
        <v>19.2</v>
      </c>
      <c r="AX158">
        <v>23.3</v>
      </c>
      <c r="AY158" s="7">
        <v>1</v>
      </c>
      <c r="AZ158" s="7">
        <v>1</v>
      </c>
      <c r="BA158" s="7">
        <v>0</v>
      </c>
      <c r="BB158" s="7">
        <v>0</v>
      </c>
      <c r="BC158" s="7">
        <v>0</v>
      </c>
      <c r="BD158" s="7">
        <v>0</v>
      </c>
      <c r="BE158" s="7" t="s">
        <v>137</v>
      </c>
      <c r="BF158" s="7">
        <v>150</v>
      </c>
      <c r="BG158" s="7">
        <v>0</v>
      </c>
      <c r="BH158" s="7">
        <v>0</v>
      </c>
      <c r="BI158" s="7">
        <v>0</v>
      </c>
      <c r="BJ158" s="7">
        <v>0</v>
      </c>
      <c r="BK158" s="7">
        <v>1</v>
      </c>
      <c r="BL158" s="7">
        <v>1</v>
      </c>
      <c r="BM158" s="7">
        <v>0</v>
      </c>
      <c r="BN158" s="7">
        <v>0</v>
      </c>
      <c r="BO158" s="7">
        <v>0</v>
      </c>
      <c r="BP158" s="7">
        <v>0</v>
      </c>
      <c r="BQ158" s="7" t="s">
        <v>127</v>
      </c>
      <c r="BR158" s="7">
        <v>30</v>
      </c>
      <c r="BS158" s="7">
        <v>0</v>
      </c>
      <c r="BT158" s="7">
        <v>0</v>
      </c>
      <c r="BU158" s="7">
        <v>0</v>
      </c>
      <c r="BV158" s="7">
        <v>0</v>
      </c>
      <c r="BW158">
        <v>5</v>
      </c>
      <c r="BX158">
        <f t="shared" si="8"/>
        <v>2.4283632831471587</v>
      </c>
      <c r="BY158" s="9">
        <v>1</v>
      </c>
      <c r="BZ158" s="9">
        <v>1</v>
      </c>
      <c r="CA158" s="9">
        <v>1</v>
      </c>
      <c r="CB158">
        <v>2</v>
      </c>
      <c r="CC158">
        <v>16</v>
      </c>
      <c r="CD158">
        <f t="shared" si="6"/>
        <v>7.3834794646977384</v>
      </c>
      <c r="CE158">
        <v>6</v>
      </c>
      <c r="CF158">
        <v>15.706806282722512</v>
      </c>
      <c r="CG158">
        <v>7</v>
      </c>
      <c r="CH158">
        <v>3500</v>
      </c>
      <c r="CI158">
        <v>2</v>
      </c>
      <c r="CJ158">
        <v>12.269938650306749</v>
      </c>
      <c r="CK158">
        <v>1</v>
      </c>
      <c r="CL158">
        <v>142.85714285714286</v>
      </c>
      <c r="CM158">
        <v>49.858283550714702</v>
      </c>
      <c r="CN158">
        <f t="shared" si="7"/>
        <v>204.05168435625285</v>
      </c>
      <c r="CO158">
        <v>0</v>
      </c>
      <c r="CP158">
        <v>0</v>
      </c>
      <c r="CQ158" t="s">
        <v>1149</v>
      </c>
      <c r="CR158">
        <v>3</v>
      </c>
      <c r="CS158" s="129">
        <v>1</v>
      </c>
      <c r="CT158" s="129">
        <v>12</v>
      </c>
      <c r="CU158" s="130">
        <v>13</v>
      </c>
      <c r="CV158" s="131">
        <v>1</v>
      </c>
      <c r="CW158" s="129">
        <v>9</v>
      </c>
      <c r="CX158" s="129">
        <v>0</v>
      </c>
      <c r="CY158" s="134">
        <v>10</v>
      </c>
      <c r="CZ158" s="136">
        <v>5</v>
      </c>
      <c r="DA158" s="129">
        <v>0</v>
      </c>
      <c r="DB158" s="129">
        <v>0</v>
      </c>
    </row>
    <row r="159" spans="1:106">
      <c r="A159" t="s">
        <v>960</v>
      </c>
      <c r="B159" s="1">
        <v>1583.0080000000003</v>
      </c>
      <c r="C159" s="1">
        <v>1613.3040000000003</v>
      </c>
      <c r="D159">
        <v>1584</v>
      </c>
      <c r="E159">
        <v>1418</v>
      </c>
      <c r="F159">
        <v>906</v>
      </c>
      <c r="G159">
        <v>381</v>
      </c>
      <c r="H159">
        <v>57</v>
      </c>
      <c r="I159">
        <v>74</v>
      </c>
      <c r="J159">
        <v>45.7</v>
      </c>
      <c r="K159">
        <v>8</v>
      </c>
      <c r="L159">
        <v>60.6</v>
      </c>
      <c r="M159">
        <v>8.3000000000000007</v>
      </c>
      <c r="N159">
        <v>55</v>
      </c>
      <c r="O159">
        <v>8.6</v>
      </c>
      <c r="P159">
        <v>44.7</v>
      </c>
      <c r="Q159">
        <v>11</v>
      </c>
      <c r="R159">
        <v>58.2</v>
      </c>
      <c r="S159">
        <v>11.2</v>
      </c>
      <c r="T159">
        <v>53.7</v>
      </c>
      <c r="U159">
        <v>9.1</v>
      </c>
      <c r="V159">
        <v>1578</v>
      </c>
      <c r="W159">
        <v>124</v>
      </c>
      <c r="X159" s="8">
        <v>7.8580481622306717</v>
      </c>
      <c r="Y159">
        <v>163</v>
      </c>
      <c r="Z159" s="8">
        <v>10.329531051964512</v>
      </c>
      <c r="AA159">
        <v>525</v>
      </c>
      <c r="AB159" s="8">
        <v>33.269961977186313</v>
      </c>
      <c r="AC159">
        <v>396</v>
      </c>
      <c r="AD159" s="8">
        <v>25.095057034220531</v>
      </c>
      <c r="AE159">
        <v>78</v>
      </c>
      <c r="AF159" s="8">
        <v>4.9429657794676807</v>
      </c>
      <c r="AG159">
        <v>316</v>
      </c>
      <c r="AH159">
        <v>12.7</v>
      </c>
      <c r="AI159">
        <v>26.3</v>
      </c>
      <c r="AJ159">
        <v>57</v>
      </c>
      <c r="AK159">
        <v>4.0999999999999996</v>
      </c>
      <c r="AL159">
        <v>4201</v>
      </c>
      <c r="AM159">
        <v>5.6</v>
      </c>
      <c r="AN159">
        <v>17.2</v>
      </c>
      <c r="AO159">
        <v>35.4</v>
      </c>
      <c r="AP159">
        <v>26.3</v>
      </c>
      <c r="AQ159">
        <v>5.8</v>
      </c>
      <c r="AR159">
        <v>5.8</v>
      </c>
      <c r="AS159">
        <v>3.9</v>
      </c>
      <c r="AT159">
        <v>1825</v>
      </c>
      <c r="AU159">
        <v>30.6</v>
      </c>
      <c r="AV159">
        <v>20</v>
      </c>
      <c r="AW159">
        <v>23.4</v>
      </c>
      <c r="AX159">
        <v>23.7</v>
      </c>
      <c r="AY159" s="7">
        <v>1</v>
      </c>
      <c r="AZ159" s="7">
        <v>1</v>
      </c>
      <c r="BA159" s="7">
        <v>0</v>
      </c>
      <c r="BB159" s="7">
        <v>0</v>
      </c>
      <c r="BC159" s="7">
        <v>0</v>
      </c>
      <c r="BD159" s="7">
        <v>0</v>
      </c>
      <c r="BE159" s="7" t="s">
        <v>153</v>
      </c>
      <c r="BF159" s="7">
        <v>30</v>
      </c>
      <c r="BG159" s="7">
        <v>0</v>
      </c>
      <c r="BH159" s="7">
        <v>0</v>
      </c>
      <c r="BI159" s="7">
        <v>0</v>
      </c>
      <c r="BJ159" s="7">
        <v>0</v>
      </c>
      <c r="BK159" s="7">
        <v>1</v>
      </c>
      <c r="BL159" s="7">
        <v>1</v>
      </c>
      <c r="BM159" s="7">
        <v>0</v>
      </c>
      <c r="BN159" s="7">
        <v>0</v>
      </c>
      <c r="BO159" s="7">
        <v>0</v>
      </c>
      <c r="BP159" s="7">
        <v>0</v>
      </c>
      <c r="BQ159" s="7" t="s">
        <v>100</v>
      </c>
      <c r="BR159" s="7">
        <v>20</v>
      </c>
      <c r="BS159" s="7">
        <v>0</v>
      </c>
      <c r="BT159" s="7">
        <v>0</v>
      </c>
      <c r="BU159" s="7">
        <v>0</v>
      </c>
      <c r="BV159" s="7">
        <v>0</v>
      </c>
      <c r="BW159">
        <v>0</v>
      </c>
      <c r="BX159">
        <f t="shared" si="8"/>
        <v>0</v>
      </c>
      <c r="BY159" s="9">
        <v>0</v>
      </c>
      <c r="BZ159" s="9">
        <v>0</v>
      </c>
      <c r="CA159" s="9">
        <v>0</v>
      </c>
      <c r="CB159">
        <v>0</v>
      </c>
      <c r="CC159">
        <v>11</v>
      </c>
      <c r="CD159">
        <f t="shared" si="6"/>
        <v>7.7574047954866012</v>
      </c>
      <c r="CE159">
        <v>2</v>
      </c>
      <c r="CF159">
        <v>0.86505190311418689</v>
      </c>
      <c r="CG159">
        <v>9</v>
      </c>
      <c r="CH159">
        <v>12.838801711840228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7.7574047954866012</v>
      </c>
      <c r="CO159">
        <v>0</v>
      </c>
      <c r="CP159">
        <v>0</v>
      </c>
      <c r="CQ159" t="s">
        <v>1149</v>
      </c>
      <c r="CR159">
        <v>2</v>
      </c>
      <c r="CS159" s="129">
        <v>10</v>
      </c>
      <c r="CT159" s="129">
        <v>273</v>
      </c>
      <c r="CU159" s="130">
        <v>283</v>
      </c>
      <c r="CV159" s="131">
        <v>34</v>
      </c>
      <c r="CW159" s="129">
        <v>267</v>
      </c>
      <c r="CX159" s="129">
        <v>0</v>
      </c>
      <c r="CY159" s="134">
        <v>301</v>
      </c>
      <c r="CZ159" s="136">
        <v>3</v>
      </c>
      <c r="DA159" s="129">
        <v>0</v>
      </c>
      <c r="DB159" s="129">
        <v>0</v>
      </c>
    </row>
    <row r="160" spans="1:106">
      <c r="A160" t="s">
        <v>961</v>
      </c>
      <c r="B160" s="1">
        <v>1035.432</v>
      </c>
      <c r="C160" s="1">
        <v>1075.29</v>
      </c>
      <c r="D160">
        <v>919</v>
      </c>
      <c r="E160">
        <v>1033</v>
      </c>
      <c r="F160">
        <v>484</v>
      </c>
      <c r="G160">
        <v>19</v>
      </c>
      <c r="H160">
        <v>10</v>
      </c>
      <c r="I160">
        <v>520</v>
      </c>
      <c r="J160">
        <v>60.9</v>
      </c>
      <c r="K160">
        <v>3.5</v>
      </c>
      <c r="L160">
        <v>71.400000000000006</v>
      </c>
      <c r="M160">
        <v>4.0999999999999996</v>
      </c>
      <c r="N160">
        <v>62.2</v>
      </c>
      <c r="O160">
        <v>1</v>
      </c>
      <c r="P160">
        <v>59.4</v>
      </c>
      <c r="Q160">
        <v>3.6</v>
      </c>
      <c r="R160">
        <v>73.599999999999994</v>
      </c>
      <c r="S160">
        <v>4.0999999999999996</v>
      </c>
      <c r="T160">
        <v>58.7</v>
      </c>
      <c r="U160">
        <v>5.6</v>
      </c>
      <c r="V160">
        <v>1488</v>
      </c>
      <c r="W160">
        <v>146</v>
      </c>
      <c r="X160" s="8">
        <v>9.8118279569892461</v>
      </c>
      <c r="Y160">
        <v>55</v>
      </c>
      <c r="Z160" s="8">
        <v>3.696236559139785</v>
      </c>
      <c r="AA160">
        <v>592</v>
      </c>
      <c r="AB160" s="8">
        <v>39.784946236559136</v>
      </c>
      <c r="AC160">
        <v>311</v>
      </c>
      <c r="AD160" s="8">
        <v>20.900537634408604</v>
      </c>
      <c r="AE160">
        <v>132</v>
      </c>
      <c r="AF160" s="8">
        <v>8.870967741935484</v>
      </c>
      <c r="AG160">
        <v>159</v>
      </c>
      <c r="AH160">
        <v>32.700000000000003</v>
      </c>
      <c r="AI160">
        <v>8.8000000000000007</v>
      </c>
      <c r="AJ160">
        <v>58.5</v>
      </c>
      <c r="AK160">
        <v>0</v>
      </c>
      <c r="AL160">
        <v>1510</v>
      </c>
      <c r="AM160">
        <v>20.399999999999999</v>
      </c>
      <c r="AN160">
        <v>11.7</v>
      </c>
      <c r="AO160">
        <v>31.9</v>
      </c>
      <c r="AP160">
        <v>16.5</v>
      </c>
      <c r="AQ160">
        <v>8.5</v>
      </c>
      <c r="AR160">
        <v>6.6</v>
      </c>
      <c r="AS160">
        <v>4.5</v>
      </c>
      <c r="AT160">
        <v>995</v>
      </c>
      <c r="AU160">
        <v>33.200000000000003</v>
      </c>
      <c r="AV160">
        <v>29</v>
      </c>
      <c r="AW160">
        <v>11.4</v>
      </c>
      <c r="AX160">
        <v>16.2</v>
      </c>
      <c r="AY160" s="7">
        <v>1</v>
      </c>
      <c r="AZ160" s="7">
        <v>0</v>
      </c>
      <c r="BA160" s="7">
        <v>0</v>
      </c>
      <c r="BB160" s="7">
        <v>0</v>
      </c>
      <c r="BC160" s="7">
        <v>0</v>
      </c>
      <c r="BD160" s="7">
        <v>1</v>
      </c>
      <c r="BE160" s="7" t="s">
        <v>313</v>
      </c>
      <c r="BF160" s="7">
        <v>0</v>
      </c>
      <c r="BG160" s="7">
        <v>0</v>
      </c>
      <c r="BH160" s="7">
        <v>0</v>
      </c>
      <c r="BI160" s="7">
        <v>0</v>
      </c>
      <c r="BJ160" s="7">
        <v>190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 t="s">
        <v>30</v>
      </c>
      <c r="BR160" s="7">
        <v>0</v>
      </c>
      <c r="BS160" s="7">
        <v>0</v>
      </c>
      <c r="BT160" s="7">
        <v>0</v>
      </c>
      <c r="BU160" s="7">
        <v>0</v>
      </c>
      <c r="BV160" s="7">
        <v>0</v>
      </c>
      <c r="BW160">
        <v>3</v>
      </c>
      <c r="BX160">
        <f t="shared" si="8"/>
        <v>3.2644178454842221</v>
      </c>
      <c r="BY160" s="9">
        <v>2</v>
      </c>
      <c r="BZ160" s="9">
        <v>1</v>
      </c>
      <c r="CA160" s="9">
        <v>0</v>
      </c>
      <c r="CB160">
        <v>0</v>
      </c>
      <c r="CC160">
        <v>5</v>
      </c>
      <c r="CD160">
        <f t="shared" si="6"/>
        <v>4.8402710551790902</v>
      </c>
      <c r="CE160">
        <v>2</v>
      </c>
      <c r="CF160">
        <v>7.9051383399209483</v>
      </c>
      <c r="CG160">
        <v>1</v>
      </c>
      <c r="CH160">
        <v>62.5</v>
      </c>
      <c r="CI160">
        <v>2</v>
      </c>
      <c r="CJ160">
        <v>0.18165304268846502</v>
      </c>
      <c r="CK160">
        <v>0</v>
      </c>
      <c r="CL160">
        <v>0</v>
      </c>
      <c r="CM160">
        <v>244.102605392242</v>
      </c>
      <c r="CN160">
        <f t="shared" si="7"/>
        <v>48.273636656986127</v>
      </c>
      <c r="CO160">
        <v>0</v>
      </c>
      <c r="CP160">
        <v>0</v>
      </c>
      <c r="CQ160" t="s">
        <v>1149</v>
      </c>
      <c r="CR160">
        <v>2</v>
      </c>
      <c r="CS160" s="129">
        <v>46</v>
      </c>
      <c r="CT160" s="129">
        <v>658</v>
      </c>
      <c r="CU160" s="130">
        <v>704</v>
      </c>
      <c r="CV160" s="131">
        <v>56</v>
      </c>
      <c r="CW160" s="129">
        <v>524</v>
      </c>
      <c r="CX160" s="129">
        <v>0</v>
      </c>
      <c r="CY160" s="134">
        <v>580</v>
      </c>
      <c r="CZ160" s="136">
        <v>7</v>
      </c>
      <c r="DA160" s="129">
        <v>0</v>
      </c>
      <c r="DB160" s="129">
        <v>2</v>
      </c>
    </row>
    <row r="161" spans="1:106">
      <c r="A161" t="s">
        <v>962</v>
      </c>
      <c r="B161" s="1">
        <v>484.33</v>
      </c>
      <c r="C161" s="1">
        <v>518.97300000000007</v>
      </c>
      <c r="D161">
        <v>527</v>
      </c>
      <c r="E161">
        <v>554</v>
      </c>
      <c r="F161">
        <v>382</v>
      </c>
      <c r="G161">
        <v>2</v>
      </c>
      <c r="H161">
        <v>7</v>
      </c>
      <c r="I161">
        <v>163</v>
      </c>
      <c r="J161">
        <v>58.2</v>
      </c>
      <c r="K161">
        <v>6.8</v>
      </c>
      <c r="L161">
        <v>75.3</v>
      </c>
      <c r="M161">
        <v>8.1</v>
      </c>
      <c r="N161">
        <v>64.2</v>
      </c>
      <c r="O161">
        <v>6.9</v>
      </c>
      <c r="P161">
        <v>53.8</v>
      </c>
      <c r="Q161">
        <v>3.7</v>
      </c>
      <c r="R161">
        <v>70.900000000000006</v>
      </c>
      <c r="S161">
        <v>4.5</v>
      </c>
      <c r="T161">
        <v>56.7</v>
      </c>
      <c r="U161">
        <v>4.8</v>
      </c>
      <c r="V161">
        <v>12284</v>
      </c>
      <c r="W161">
        <v>1501</v>
      </c>
      <c r="X161" s="8">
        <v>12.219146857701075</v>
      </c>
      <c r="Y161">
        <v>1282</v>
      </c>
      <c r="Z161" s="8">
        <v>10.436339954412244</v>
      </c>
      <c r="AA161">
        <v>4285</v>
      </c>
      <c r="AB161" s="8">
        <v>34.882774340605664</v>
      </c>
      <c r="AC161">
        <v>2612</v>
      </c>
      <c r="AD161" s="8">
        <v>21.263432106805602</v>
      </c>
      <c r="AE161">
        <v>464</v>
      </c>
      <c r="AF161" s="8">
        <v>3.7772712471507655</v>
      </c>
      <c r="AG161">
        <v>91</v>
      </c>
      <c r="AH161">
        <v>0</v>
      </c>
      <c r="AI161">
        <v>0</v>
      </c>
      <c r="AJ161">
        <v>100</v>
      </c>
      <c r="AK161">
        <v>0</v>
      </c>
      <c r="AL161">
        <v>1394</v>
      </c>
      <c r="AM161">
        <v>5</v>
      </c>
      <c r="AN161">
        <v>14.6</v>
      </c>
      <c r="AO161">
        <v>34.1</v>
      </c>
      <c r="AP161">
        <v>15.3</v>
      </c>
      <c r="AQ161">
        <v>2.2000000000000002</v>
      </c>
      <c r="AR161">
        <v>23.6</v>
      </c>
      <c r="AS161">
        <v>5.2</v>
      </c>
      <c r="AT161">
        <v>971</v>
      </c>
      <c r="AU161">
        <v>43.9</v>
      </c>
      <c r="AV161">
        <v>21.8</v>
      </c>
      <c r="AW161">
        <v>13.8</v>
      </c>
      <c r="AX161">
        <v>16.2</v>
      </c>
      <c r="AY161" s="7">
        <v>1</v>
      </c>
      <c r="AZ161" s="7">
        <v>1</v>
      </c>
      <c r="BA161" s="7">
        <v>0</v>
      </c>
      <c r="BB161" s="7">
        <v>0</v>
      </c>
      <c r="BC161" s="7">
        <v>0</v>
      </c>
      <c r="BD161" s="7">
        <v>0</v>
      </c>
      <c r="BE161" s="7" t="s">
        <v>126</v>
      </c>
      <c r="BF161" s="7">
        <v>20</v>
      </c>
      <c r="BG161" s="7">
        <v>0</v>
      </c>
      <c r="BH161" s="7">
        <v>0</v>
      </c>
      <c r="BI161" s="7">
        <v>0</v>
      </c>
      <c r="BJ161" s="7">
        <v>0</v>
      </c>
      <c r="BK161" s="7">
        <v>1</v>
      </c>
      <c r="BL161" s="7">
        <v>1</v>
      </c>
      <c r="BM161" s="7">
        <v>0</v>
      </c>
      <c r="BN161" s="7">
        <v>0</v>
      </c>
      <c r="BO161" s="7">
        <v>0</v>
      </c>
      <c r="BP161" s="7">
        <v>0</v>
      </c>
      <c r="BQ161" s="7" t="s">
        <v>127</v>
      </c>
      <c r="BR161" s="7">
        <v>30</v>
      </c>
      <c r="BS161" s="7">
        <v>0</v>
      </c>
      <c r="BT161" s="7">
        <v>0</v>
      </c>
      <c r="BU161" s="7">
        <v>0</v>
      </c>
      <c r="BV161" s="7">
        <v>0</v>
      </c>
      <c r="BW161">
        <v>6</v>
      </c>
      <c r="BX161">
        <f t="shared" si="8"/>
        <v>11.385199240986717</v>
      </c>
      <c r="BY161" s="9">
        <v>5</v>
      </c>
      <c r="BZ161" s="9">
        <v>0</v>
      </c>
      <c r="CA161" s="9">
        <v>1</v>
      </c>
      <c r="CB161">
        <v>0</v>
      </c>
      <c r="CC161">
        <v>5</v>
      </c>
      <c r="CD161">
        <f t="shared" si="6"/>
        <v>9.025270758122744</v>
      </c>
      <c r="CE161">
        <v>4</v>
      </c>
      <c r="CF161">
        <v>5.1150895140664963</v>
      </c>
      <c r="CG161">
        <v>0</v>
      </c>
      <c r="CH161">
        <v>0</v>
      </c>
      <c r="CI161">
        <v>0</v>
      </c>
      <c r="CJ161">
        <v>0</v>
      </c>
      <c r="CK161">
        <v>1</v>
      </c>
      <c r="CL161">
        <v>83.333333333333329</v>
      </c>
      <c r="CM161">
        <v>4.9812412152190699</v>
      </c>
      <c r="CN161">
        <f t="shared" si="7"/>
        <v>-20.728038507821893</v>
      </c>
      <c r="CO161">
        <v>0</v>
      </c>
      <c r="CP161">
        <v>0</v>
      </c>
      <c r="CQ161" t="s">
        <v>1149</v>
      </c>
      <c r="CR161">
        <v>2</v>
      </c>
      <c r="CS161" s="129">
        <v>1</v>
      </c>
      <c r="CT161" s="129">
        <v>54</v>
      </c>
      <c r="CU161" s="130">
        <v>55</v>
      </c>
      <c r="CV161" s="131">
        <v>5</v>
      </c>
      <c r="CW161" s="129">
        <v>84</v>
      </c>
      <c r="CX161" s="129">
        <v>0</v>
      </c>
      <c r="CY161" s="134">
        <v>89</v>
      </c>
      <c r="CZ161" s="136">
        <v>7</v>
      </c>
      <c r="DA161" s="129">
        <v>0</v>
      </c>
      <c r="DB161" s="129">
        <v>0</v>
      </c>
    </row>
    <row r="162" spans="1:106">
      <c r="A162" t="s">
        <v>963</v>
      </c>
      <c r="B162" s="1">
        <v>6874.1880000000001</v>
      </c>
      <c r="C162" s="1">
        <v>6865.4380000000001</v>
      </c>
      <c r="D162">
        <v>6637</v>
      </c>
      <c r="E162">
        <v>6392</v>
      </c>
      <c r="F162">
        <v>2312</v>
      </c>
      <c r="G162">
        <v>701</v>
      </c>
      <c r="H162">
        <v>218</v>
      </c>
      <c r="I162">
        <v>3161</v>
      </c>
      <c r="J162">
        <v>56.2</v>
      </c>
      <c r="K162">
        <v>6.4</v>
      </c>
      <c r="L162">
        <v>69.7</v>
      </c>
      <c r="M162">
        <v>6.1</v>
      </c>
      <c r="N162">
        <v>60.7</v>
      </c>
      <c r="O162">
        <v>6.9</v>
      </c>
      <c r="P162">
        <v>55.1</v>
      </c>
      <c r="Q162">
        <v>10.5</v>
      </c>
      <c r="R162">
        <v>68.099999999999994</v>
      </c>
      <c r="S162">
        <v>9</v>
      </c>
      <c r="T162">
        <v>60.6</v>
      </c>
      <c r="U162">
        <v>7.8</v>
      </c>
      <c r="V162">
        <v>16624</v>
      </c>
      <c r="W162">
        <v>4614</v>
      </c>
      <c r="X162" s="8">
        <v>27.755052935514918</v>
      </c>
      <c r="Y162">
        <v>2184</v>
      </c>
      <c r="Z162" s="8">
        <v>13.137632338787295</v>
      </c>
      <c r="AA162">
        <v>3531</v>
      </c>
      <c r="AB162" s="8">
        <v>21.240375360923966</v>
      </c>
      <c r="AC162">
        <v>3053</v>
      </c>
      <c r="AD162" s="8">
        <v>18.365014436958614</v>
      </c>
      <c r="AE162">
        <v>444</v>
      </c>
      <c r="AF162" s="8">
        <v>2.6708373435996151</v>
      </c>
      <c r="AG162">
        <v>1604</v>
      </c>
      <c r="AH162">
        <v>43.7</v>
      </c>
      <c r="AI162">
        <v>23.1</v>
      </c>
      <c r="AJ162">
        <v>27.7</v>
      </c>
      <c r="AK162">
        <v>5.5</v>
      </c>
      <c r="AL162">
        <v>12083</v>
      </c>
      <c r="AM162">
        <v>11</v>
      </c>
      <c r="AN162">
        <v>11.5</v>
      </c>
      <c r="AO162">
        <v>35.5</v>
      </c>
      <c r="AP162">
        <v>21.6</v>
      </c>
      <c r="AQ162">
        <v>6.5</v>
      </c>
      <c r="AR162">
        <v>10.199999999999999</v>
      </c>
      <c r="AS162">
        <v>3.8</v>
      </c>
      <c r="AT162">
        <v>7357</v>
      </c>
      <c r="AU162">
        <v>34.4</v>
      </c>
      <c r="AV162">
        <v>22.5</v>
      </c>
      <c r="AW162">
        <v>20.5</v>
      </c>
      <c r="AX162">
        <v>19.899999999999999</v>
      </c>
      <c r="AY162" s="7">
        <v>1</v>
      </c>
      <c r="AZ162" s="7">
        <v>1</v>
      </c>
      <c r="BA162" s="7">
        <v>0</v>
      </c>
      <c r="BB162" s="7">
        <v>0</v>
      </c>
      <c r="BC162" s="7">
        <v>0</v>
      </c>
      <c r="BD162" s="7">
        <v>0</v>
      </c>
      <c r="BE162" s="7" t="s">
        <v>157</v>
      </c>
      <c r="BF162" s="7">
        <v>50</v>
      </c>
      <c r="BG162" s="7">
        <v>0</v>
      </c>
      <c r="BH162" s="7">
        <v>0</v>
      </c>
      <c r="BI162" s="7">
        <v>0</v>
      </c>
      <c r="BJ162" s="7">
        <v>0</v>
      </c>
      <c r="BK162" s="7">
        <v>1</v>
      </c>
      <c r="BL162" s="7">
        <v>1</v>
      </c>
      <c r="BM162" s="7">
        <v>0</v>
      </c>
      <c r="BN162" s="7">
        <v>0</v>
      </c>
      <c r="BO162" s="7">
        <v>0</v>
      </c>
      <c r="BP162" s="7">
        <v>0</v>
      </c>
      <c r="BQ162" s="7" t="s">
        <v>316</v>
      </c>
      <c r="BR162" s="7">
        <v>410</v>
      </c>
      <c r="BS162" s="7">
        <v>0</v>
      </c>
      <c r="BT162" s="7">
        <v>0</v>
      </c>
      <c r="BU162" s="7">
        <v>0</v>
      </c>
      <c r="BV162" s="7">
        <v>0</v>
      </c>
      <c r="BW162">
        <v>102</v>
      </c>
      <c r="BX162">
        <f t="shared" si="8"/>
        <v>15.368389332529757</v>
      </c>
      <c r="BY162" s="9">
        <v>39</v>
      </c>
      <c r="BZ162" s="9">
        <v>9</v>
      </c>
      <c r="CA162" s="9">
        <v>43</v>
      </c>
      <c r="CB162">
        <v>11</v>
      </c>
      <c r="CC162">
        <v>50</v>
      </c>
      <c r="CD162">
        <f t="shared" si="6"/>
        <v>7.8222778473091372</v>
      </c>
      <c r="CE162">
        <v>20</v>
      </c>
      <c r="CF162">
        <v>0.75159714393085308</v>
      </c>
      <c r="CG162">
        <v>14</v>
      </c>
      <c r="CH162">
        <v>1.6891891891891893</v>
      </c>
      <c r="CI162">
        <v>15</v>
      </c>
      <c r="CJ162">
        <v>0.93324208299632927</v>
      </c>
      <c r="CK162">
        <v>1</v>
      </c>
      <c r="CL162">
        <v>0.40080160320641284</v>
      </c>
      <c r="CM162">
        <v>0</v>
      </c>
      <c r="CN162">
        <f t="shared" si="7"/>
        <v>-49.101511693538484</v>
      </c>
      <c r="CO162">
        <v>0</v>
      </c>
      <c r="CP162">
        <v>0</v>
      </c>
      <c r="CQ162" t="s">
        <v>1149</v>
      </c>
      <c r="CR162">
        <v>2</v>
      </c>
      <c r="CS162" s="129">
        <v>116</v>
      </c>
      <c r="CT162" s="129">
        <v>1475</v>
      </c>
      <c r="CU162" s="130">
        <v>1591</v>
      </c>
      <c r="CV162" s="131">
        <v>147</v>
      </c>
      <c r="CW162" s="129">
        <v>1491</v>
      </c>
      <c r="CX162" s="129">
        <v>0</v>
      </c>
      <c r="CY162" s="134">
        <v>1638</v>
      </c>
      <c r="CZ162" s="136">
        <v>4</v>
      </c>
      <c r="DA162" s="129">
        <v>0</v>
      </c>
      <c r="DB162" s="129">
        <v>1</v>
      </c>
    </row>
    <row r="163" spans="1:106">
      <c r="A163" t="s">
        <v>964</v>
      </c>
      <c r="B163" s="1">
        <v>11557.233999999999</v>
      </c>
      <c r="C163" s="1">
        <v>11033.135999999999</v>
      </c>
      <c r="D163">
        <v>11232</v>
      </c>
      <c r="E163">
        <v>11429</v>
      </c>
      <c r="F163">
        <v>253</v>
      </c>
      <c r="G163">
        <v>16</v>
      </c>
      <c r="H163">
        <v>150</v>
      </c>
      <c r="I163">
        <v>11010</v>
      </c>
      <c r="J163">
        <v>50.4</v>
      </c>
      <c r="K163">
        <v>13.1</v>
      </c>
      <c r="L163">
        <v>63</v>
      </c>
      <c r="M163">
        <v>12.2</v>
      </c>
      <c r="N163">
        <v>54.4</v>
      </c>
      <c r="O163">
        <v>13.6</v>
      </c>
      <c r="P163">
        <v>52.1</v>
      </c>
      <c r="Q163">
        <v>11.3</v>
      </c>
      <c r="R163">
        <v>65.3</v>
      </c>
      <c r="S163">
        <v>9.6999999999999993</v>
      </c>
      <c r="T163">
        <v>54.2</v>
      </c>
      <c r="U163">
        <v>9.6999999999999993</v>
      </c>
      <c r="V163">
        <v>15437</v>
      </c>
      <c r="W163">
        <v>1578</v>
      </c>
      <c r="X163" s="8">
        <v>10.222193431366199</v>
      </c>
      <c r="Y163">
        <v>1296</v>
      </c>
      <c r="Z163" s="8">
        <v>8.3954136166353575</v>
      </c>
      <c r="AA163">
        <v>4932</v>
      </c>
      <c r="AB163" s="8">
        <v>31.949212929973442</v>
      </c>
      <c r="AC163">
        <v>3520</v>
      </c>
      <c r="AD163" s="8">
        <v>22.802357971108375</v>
      </c>
      <c r="AE163">
        <v>1023</v>
      </c>
      <c r="AF163" s="8">
        <v>6.6269352853533716</v>
      </c>
      <c r="AG163">
        <v>2525</v>
      </c>
      <c r="AH163">
        <v>23.2</v>
      </c>
      <c r="AI163">
        <v>28.8</v>
      </c>
      <c r="AJ163">
        <v>41</v>
      </c>
      <c r="AK163">
        <v>6.9</v>
      </c>
      <c r="AL163">
        <v>15670</v>
      </c>
      <c r="AM163">
        <v>32.299999999999997</v>
      </c>
      <c r="AN163">
        <v>14.5</v>
      </c>
      <c r="AO163">
        <v>23.5</v>
      </c>
      <c r="AP163">
        <v>13</v>
      </c>
      <c r="AQ163">
        <v>4.9000000000000004</v>
      </c>
      <c r="AR163">
        <v>8</v>
      </c>
      <c r="AS163">
        <v>3.7</v>
      </c>
      <c r="AT163">
        <v>14300</v>
      </c>
      <c r="AU163">
        <v>45.6</v>
      </c>
      <c r="AV163">
        <v>34.200000000000003</v>
      </c>
      <c r="AW163">
        <v>23.9</v>
      </c>
      <c r="AX163">
        <v>39.9</v>
      </c>
      <c r="AY163" s="7">
        <v>1</v>
      </c>
      <c r="AZ163" s="7">
        <v>1</v>
      </c>
      <c r="BA163" s="7">
        <v>0</v>
      </c>
      <c r="BB163" s="7">
        <v>0</v>
      </c>
      <c r="BC163" s="7">
        <v>0</v>
      </c>
      <c r="BD163" s="7">
        <v>0</v>
      </c>
      <c r="BE163" s="7" t="s">
        <v>129</v>
      </c>
      <c r="BF163" s="7">
        <v>900</v>
      </c>
      <c r="BG163" s="7">
        <v>0</v>
      </c>
      <c r="BH163" s="7">
        <v>0</v>
      </c>
      <c r="BI163" s="7">
        <v>0</v>
      </c>
      <c r="BJ163" s="7">
        <v>0</v>
      </c>
      <c r="BK163" s="7">
        <v>2</v>
      </c>
      <c r="BL163" s="7">
        <v>2</v>
      </c>
      <c r="BM163" s="7">
        <v>0</v>
      </c>
      <c r="BN163" s="7">
        <v>0</v>
      </c>
      <c r="BO163" s="7">
        <v>0</v>
      </c>
      <c r="BP163" s="7">
        <v>0</v>
      </c>
      <c r="BQ163" s="7" t="s">
        <v>318</v>
      </c>
      <c r="BR163" s="7">
        <v>1140</v>
      </c>
      <c r="BS163" s="7">
        <v>0</v>
      </c>
      <c r="BT163" s="7">
        <v>0</v>
      </c>
      <c r="BU163" s="7">
        <v>0</v>
      </c>
      <c r="BV163" s="7">
        <v>0</v>
      </c>
      <c r="BW163">
        <v>74</v>
      </c>
      <c r="BX163">
        <f t="shared" si="8"/>
        <v>6.5883190883190883</v>
      </c>
      <c r="BY163" s="9">
        <v>6</v>
      </c>
      <c r="BZ163" s="9">
        <v>2</v>
      </c>
      <c r="CA163" s="9">
        <v>62</v>
      </c>
      <c r="CB163">
        <v>4</v>
      </c>
      <c r="CC163">
        <v>60</v>
      </c>
      <c r="CD163">
        <f t="shared" si="6"/>
        <v>5.2498031323825352</v>
      </c>
      <c r="CE163">
        <v>5</v>
      </c>
      <c r="CF163">
        <v>87.719298245614027</v>
      </c>
      <c r="CG163">
        <v>1</v>
      </c>
      <c r="CH163">
        <v>500</v>
      </c>
      <c r="CI163">
        <v>53</v>
      </c>
      <c r="CJ163">
        <v>1039.2156862745098</v>
      </c>
      <c r="CK163">
        <v>1</v>
      </c>
      <c r="CL163">
        <v>250</v>
      </c>
      <c r="CM163">
        <v>0</v>
      </c>
      <c r="CN163">
        <f t="shared" si="7"/>
        <v>-20.316501644701844</v>
      </c>
      <c r="CO163">
        <v>0</v>
      </c>
      <c r="CP163">
        <v>0</v>
      </c>
      <c r="CQ163" t="s">
        <v>1149</v>
      </c>
      <c r="CR163">
        <v>1</v>
      </c>
      <c r="CS163" s="129">
        <v>0</v>
      </c>
      <c r="CT163" s="129">
        <v>3</v>
      </c>
      <c r="CU163" s="130">
        <v>3</v>
      </c>
      <c r="CV163" s="131">
        <v>0</v>
      </c>
      <c r="CW163" s="129">
        <v>1</v>
      </c>
      <c r="CX163" s="129">
        <v>0</v>
      </c>
      <c r="CY163" s="134">
        <v>1</v>
      </c>
      <c r="CZ163" s="136">
        <v>6</v>
      </c>
      <c r="DA163" s="129">
        <v>1</v>
      </c>
      <c r="DB163" s="129">
        <v>1</v>
      </c>
    </row>
    <row r="164" spans="1:106">
      <c r="A164" t="s">
        <v>965</v>
      </c>
      <c r="B164" s="1">
        <v>8041.41</v>
      </c>
      <c r="C164" s="1">
        <v>7991.8740000000007</v>
      </c>
      <c r="D164">
        <v>7876</v>
      </c>
      <c r="E164">
        <v>8330</v>
      </c>
      <c r="F164">
        <v>3327</v>
      </c>
      <c r="G164">
        <v>37</v>
      </c>
      <c r="H164">
        <v>137</v>
      </c>
      <c r="I164">
        <v>4829</v>
      </c>
      <c r="J164">
        <v>52.4</v>
      </c>
      <c r="K164">
        <v>6.6</v>
      </c>
      <c r="L164">
        <v>65.099999999999994</v>
      </c>
      <c r="M164">
        <v>5.8</v>
      </c>
      <c r="N164">
        <v>64.2</v>
      </c>
      <c r="O164">
        <v>6.1</v>
      </c>
      <c r="P164">
        <v>52.9</v>
      </c>
      <c r="Q164">
        <v>8.6</v>
      </c>
      <c r="R164">
        <v>65</v>
      </c>
      <c r="S164">
        <v>7.4</v>
      </c>
      <c r="T164">
        <v>62.3</v>
      </c>
      <c r="U164">
        <v>8.6999999999999993</v>
      </c>
      <c r="V164">
        <v>820</v>
      </c>
      <c r="W164">
        <v>88</v>
      </c>
      <c r="X164" s="8">
        <v>10.731707317073171</v>
      </c>
      <c r="Y164">
        <v>46</v>
      </c>
      <c r="Z164" s="8">
        <v>5.6097560975609762</v>
      </c>
      <c r="AA164">
        <v>204</v>
      </c>
      <c r="AB164" s="8">
        <v>24.878048780487806</v>
      </c>
      <c r="AC164">
        <v>289</v>
      </c>
      <c r="AD164" s="8">
        <v>35.243902439024389</v>
      </c>
      <c r="AE164">
        <v>77</v>
      </c>
      <c r="AF164" s="8">
        <v>9.3902439024390247</v>
      </c>
      <c r="AG164">
        <v>1666</v>
      </c>
      <c r="AH164">
        <v>23.1</v>
      </c>
      <c r="AI164">
        <v>22.2</v>
      </c>
      <c r="AJ164">
        <v>50.9</v>
      </c>
      <c r="AK164">
        <v>3.8</v>
      </c>
      <c r="AL164">
        <v>14580</v>
      </c>
      <c r="AM164">
        <v>11.1</v>
      </c>
      <c r="AN164">
        <v>9.5</v>
      </c>
      <c r="AO164">
        <v>28.5</v>
      </c>
      <c r="AP164">
        <v>25</v>
      </c>
      <c r="AQ164">
        <v>5.7</v>
      </c>
      <c r="AR164">
        <v>13.7</v>
      </c>
      <c r="AS164">
        <v>6.6</v>
      </c>
      <c r="AT164">
        <v>5428</v>
      </c>
      <c r="AU164">
        <v>20.5</v>
      </c>
      <c r="AV164">
        <v>13</v>
      </c>
      <c r="AW164">
        <v>14.8</v>
      </c>
      <c r="AX164">
        <v>17.5</v>
      </c>
      <c r="AY164" s="7">
        <v>2</v>
      </c>
      <c r="AZ164" s="7">
        <v>2</v>
      </c>
      <c r="BA164" s="7">
        <v>0</v>
      </c>
      <c r="BB164" s="7">
        <v>0</v>
      </c>
      <c r="BC164" s="7">
        <v>0</v>
      </c>
      <c r="BD164" s="7">
        <v>0</v>
      </c>
      <c r="BE164" s="7" t="s">
        <v>188</v>
      </c>
      <c r="BF164" s="7">
        <v>100</v>
      </c>
      <c r="BG164" s="7">
        <v>0</v>
      </c>
      <c r="BH164" s="7">
        <v>0</v>
      </c>
      <c r="BI164" s="7">
        <v>0</v>
      </c>
      <c r="BJ164" s="7">
        <v>0</v>
      </c>
      <c r="BK164" s="7">
        <v>2</v>
      </c>
      <c r="BL164" s="7">
        <v>2</v>
      </c>
      <c r="BM164" s="7">
        <v>0</v>
      </c>
      <c r="BN164" s="7">
        <v>0</v>
      </c>
      <c r="BO164" s="7">
        <v>0</v>
      </c>
      <c r="BP164" s="7">
        <v>0</v>
      </c>
      <c r="BQ164" s="7" t="s">
        <v>158</v>
      </c>
      <c r="BR164" s="7">
        <v>50</v>
      </c>
      <c r="BS164" s="7">
        <v>0</v>
      </c>
      <c r="BT164" s="7">
        <v>0</v>
      </c>
      <c r="BU164" s="7">
        <v>0</v>
      </c>
      <c r="BV164" s="7">
        <v>0</v>
      </c>
      <c r="BW164">
        <v>65</v>
      </c>
      <c r="BX164">
        <f t="shared" si="8"/>
        <v>8.2529202640934489</v>
      </c>
      <c r="BY164" s="9">
        <v>19</v>
      </c>
      <c r="BZ164" s="9">
        <v>2</v>
      </c>
      <c r="CA164" s="9">
        <v>42</v>
      </c>
      <c r="CB164">
        <v>2</v>
      </c>
      <c r="CC164">
        <v>48</v>
      </c>
      <c r="CD164">
        <f t="shared" si="6"/>
        <v>5.762304921968787</v>
      </c>
      <c r="CE164">
        <v>20</v>
      </c>
      <c r="CF164">
        <v>6.0114217012323419</v>
      </c>
      <c r="CG164">
        <v>1</v>
      </c>
      <c r="CH164">
        <v>27.027027027027028</v>
      </c>
      <c r="CI164">
        <v>27</v>
      </c>
      <c r="CJ164">
        <v>5.5912197142265478</v>
      </c>
      <c r="CK164">
        <v>0</v>
      </c>
      <c r="CL164">
        <v>0</v>
      </c>
      <c r="CM164">
        <v>0</v>
      </c>
      <c r="CN164">
        <f t="shared" si="7"/>
        <v>-30.178594514728978</v>
      </c>
      <c r="CO164">
        <v>0</v>
      </c>
      <c r="CP164">
        <v>0</v>
      </c>
      <c r="CQ164" t="s">
        <v>1149</v>
      </c>
      <c r="CR164">
        <v>2</v>
      </c>
      <c r="CS164" s="129">
        <v>11</v>
      </c>
      <c r="CT164" s="129">
        <v>255</v>
      </c>
      <c r="CU164" s="130">
        <v>266</v>
      </c>
      <c r="CV164" s="131">
        <v>17</v>
      </c>
      <c r="CW164" s="129">
        <v>14</v>
      </c>
      <c r="CX164" s="129">
        <v>256</v>
      </c>
      <c r="CY164" s="134">
        <v>287</v>
      </c>
      <c r="CZ164" s="136">
        <v>6</v>
      </c>
      <c r="DA164" s="129">
        <v>0</v>
      </c>
      <c r="DB164" s="129">
        <v>2</v>
      </c>
    </row>
    <row r="165" spans="1:106">
      <c r="A165" t="s">
        <v>966</v>
      </c>
      <c r="B165" s="1">
        <v>318.34500000000003</v>
      </c>
      <c r="C165" s="1">
        <v>295.64599999999996</v>
      </c>
      <c r="D165">
        <v>296</v>
      </c>
      <c r="E165">
        <v>278</v>
      </c>
      <c r="F165">
        <v>139</v>
      </c>
      <c r="G165">
        <v>2</v>
      </c>
      <c r="H165">
        <v>4</v>
      </c>
      <c r="I165">
        <v>133</v>
      </c>
      <c r="J165">
        <v>47.1</v>
      </c>
      <c r="K165">
        <v>8.3000000000000007</v>
      </c>
      <c r="L165">
        <v>66.7</v>
      </c>
      <c r="M165">
        <v>7.3</v>
      </c>
      <c r="N165">
        <v>64.2</v>
      </c>
      <c r="O165">
        <v>4.0999999999999996</v>
      </c>
      <c r="P165">
        <v>55.9</v>
      </c>
      <c r="Q165">
        <v>7.4</v>
      </c>
      <c r="R165">
        <v>68.400000000000006</v>
      </c>
      <c r="S165">
        <v>8</v>
      </c>
      <c r="T165">
        <v>63.6</v>
      </c>
      <c r="U165">
        <v>8.8000000000000007</v>
      </c>
      <c r="V165">
        <v>47909</v>
      </c>
      <c r="W165">
        <v>3617</v>
      </c>
      <c r="X165" s="8">
        <v>7.5497296958817754</v>
      </c>
      <c r="Y165">
        <v>4433</v>
      </c>
      <c r="Z165" s="8">
        <v>9.2529587342670485</v>
      </c>
      <c r="AA165">
        <v>11212</v>
      </c>
      <c r="AB165" s="8">
        <v>23.402700953891753</v>
      </c>
      <c r="AC165">
        <v>12920</v>
      </c>
      <c r="AD165" s="8">
        <v>26.967793107766809</v>
      </c>
      <c r="AE165">
        <v>3345</v>
      </c>
      <c r="AF165" s="8">
        <v>6.9819866830866859</v>
      </c>
      <c r="AG165">
        <v>57</v>
      </c>
      <c r="AH165">
        <v>36.799999999999997</v>
      </c>
      <c r="AI165">
        <v>40.4</v>
      </c>
      <c r="AJ165">
        <v>22.8</v>
      </c>
      <c r="AK165">
        <v>0</v>
      </c>
      <c r="AL165">
        <v>871</v>
      </c>
      <c r="AM165">
        <v>9</v>
      </c>
      <c r="AN165">
        <v>11.1</v>
      </c>
      <c r="AO165">
        <v>42.6</v>
      </c>
      <c r="AP165">
        <v>25.9</v>
      </c>
      <c r="AQ165">
        <v>0.5</v>
      </c>
      <c r="AR165">
        <v>6.9</v>
      </c>
      <c r="AS165">
        <v>4</v>
      </c>
      <c r="AT165">
        <v>443</v>
      </c>
      <c r="AU165">
        <v>41.2</v>
      </c>
      <c r="AV165">
        <v>22.9</v>
      </c>
      <c r="AW165">
        <v>20.8</v>
      </c>
      <c r="AX165">
        <v>24</v>
      </c>
      <c r="AY165" s="7">
        <v>1</v>
      </c>
      <c r="AZ165" s="7">
        <v>1</v>
      </c>
      <c r="BA165" s="7">
        <v>0</v>
      </c>
      <c r="BB165" s="7">
        <v>0</v>
      </c>
      <c r="BC165" s="7">
        <v>0</v>
      </c>
      <c r="BD165" s="7">
        <v>0</v>
      </c>
      <c r="BE165" s="7" t="s">
        <v>126</v>
      </c>
      <c r="BF165" s="7">
        <v>20</v>
      </c>
      <c r="BG165" s="7">
        <v>0</v>
      </c>
      <c r="BH165" s="7">
        <v>0</v>
      </c>
      <c r="BI165" s="7">
        <v>0</v>
      </c>
      <c r="BJ165" s="7">
        <v>0</v>
      </c>
      <c r="BK165" s="7">
        <v>1</v>
      </c>
      <c r="BL165" s="7">
        <v>1</v>
      </c>
      <c r="BM165" s="7">
        <v>0</v>
      </c>
      <c r="BN165" s="7">
        <v>0</v>
      </c>
      <c r="BO165" s="7">
        <v>0</v>
      </c>
      <c r="BP165" s="7">
        <v>0</v>
      </c>
      <c r="BQ165" s="7" t="s">
        <v>127</v>
      </c>
      <c r="BR165" s="7">
        <v>30</v>
      </c>
      <c r="BS165" s="7">
        <v>0</v>
      </c>
      <c r="BT165" s="7">
        <v>0</v>
      </c>
      <c r="BU165" s="7">
        <v>0</v>
      </c>
      <c r="BV165" s="7">
        <v>0</v>
      </c>
      <c r="BW165">
        <v>6</v>
      </c>
      <c r="BX165">
        <f t="shared" si="8"/>
        <v>20.27027027027027</v>
      </c>
      <c r="BY165" s="9">
        <v>3</v>
      </c>
      <c r="BZ165" s="9">
        <v>0</v>
      </c>
      <c r="CA165" s="9">
        <v>3</v>
      </c>
      <c r="CB165">
        <v>0</v>
      </c>
      <c r="CC165">
        <v>1</v>
      </c>
      <c r="CD165">
        <f t="shared" si="6"/>
        <v>3.5971223021582737</v>
      </c>
      <c r="CE165">
        <v>1</v>
      </c>
      <c r="CF165">
        <v>7.1942446043165473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70.540865493329903</v>
      </c>
      <c r="CN165">
        <f t="shared" si="7"/>
        <v>-82.254196642685855</v>
      </c>
      <c r="CO165">
        <v>0</v>
      </c>
      <c r="CP165">
        <v>0</v>
      </c>
      <c r="CQ165" t="s">
        <v>1149</v>
      </c>
      <c r="CR165">
        <v>1</v>
      </c>
      <c r="CS165" s="129">
        <v>0</v>
      </c>
      <c r="CT165" s="129">
        <v>5</v>
      </c>
      <c r="CU165" s="130">
        <v>5</v>
      </c>
      <c r="CV165" s="131">
        <v>0</v>
      </c>
      <c r="CW165" s="129">
        <v>11</v>
      </c>
      <c r="CX165" s="129">
        <v>0</v>
      </c>
      <c r="CY165" s="134">
        <v>11</v>
      </c>
      <c r="CZ165" s="136">
        <v>7</v>
      </c>
      <c r="DA165" s="129">
        <v>0</v>
      </c>
      <c r="DB165" s="129">
        <v>0</v>
      </c>
    </row>
    <row r="166" spans="1:106">
      <c r="A166" t="s">
        <v>967</v>
      </c>
      <c r="B166" s="1">
        <v>31381.391999999996</v>
      </c>
      <c r="C166" s="1">
        <v>27204.111999999997</v>
      </c>
      <c r="D166">
        <v>27982</v>
      </c>
      <c r="E166">
        <v>32615</v>
      </c>
      <c r="F166">
        <v>13693</v>
      </c>
      <c r="G166">
        <v>2007</v>
      </c>
      <c r="H166">
        <v>1158</v>
      </c>
      <c r="I166">
        <v>15757</v>
      </c>
      <c r="J166">
        <v>67.8</v>
      </c>
      <c r="K166">
        <v>3.4</v>
      </c>
      <c r="L166">
        <v>77.7</v>
      </c>
      <c r="M166">
        <v>3.2</v>
      </c>
      <c r="N166">
        <v>65</v>
      </c>
      <c r="O166">
        <v>4.9000000000000004</v>
      </c>
      <c r="P166">
        <v>65.8</v>
      </c>
      <c r="Q166">
        <v>4</v>
      </c>
      <c r="R166">
        <v>77.099999999999994</v>
      </c>
      <c r="S166">
        <v>3.3</v>
      </c>
      <c r="T166">
        <v>67.2</v>
      </c>
      <c r="U166">
        <v>4.2</v>
      </c>
      <c r="V166">
        <v>8384</v>
      </c>
      <c r="W166">
        <v>480</v>
      </c>
      <c r="X166" s="8">
        <v>5.7251908396946565</v>
      </c>
      <c r="Y166">
        <v>1010</v>
      </c>
      <c r="Z166" s="8">
        <v>12.04675572519084</v>
      </c>
      <c r="AA166">
        <v>3131</v>
      </c>
      <c r="AB166" s="8">
        <v>37.344942748091604</v>
      </c>
      <c r="AC166">
        <v>1790</v>
      </c>
      <c r="AD166" s="8">
        <v>21.350190839694658</v>
      </c>
      <c r="AE166">
        <v>277</v>
      </c>
      <c r="AF166" s="8">
        <v>3.3039122137404577</v>
      </c>
      <c r="AG166">
        <v>6919</v>
      </c>
      <c r="AH166">
        <v>23.2</v>
      </c>
      <c r="AI166">
        <v>30.3</v>
      </c>
      <c r="AJ166">
        <v>39.9</v>
      </c>
      <c r="AK166">
        <v>6.6</v>
      </c>
      <c r="AL166">
        <v>42757</v>
      </c>
      <c r="AM166">
        <v>8.4</v>
      </c>
      <c r="AN166">
        <v>10.5</v>
      </c>
      <c r="AO166">
        <v>26.2</v>
      </c>
      <c r="AP166">
        <v>26.7</v>
      </c>
      <c r="AQ166">
        <v>7.1</v>
      </c>
      <c r="AR166">
        <v>15.5</v>
      </c>
      <c r="AS166">
        <v>5.7</v>
      </c>
      <c r="AT166">
        <v>22909</v>
      </c>
      <c r="AU166">
        <v>24.5</v>
      </c>
      <c r="AV166">
        <v>20.8</v>
      </c>
      <c r="AW166">
        <v>8.9</v>
      </c>
      <c r="AX166">
        <v>14.4</v>
      </c>
      <c r="AY166" s="7">
        <v>2</v>
      </c>
      <c r="AZ166" s="7">
        <v>0</v>
      </c>
      <c r="BA166" s="7">
        <v>1</v>
      </c>
      <c r="BB166" s="7">
        <v>0</v>
      </c>
      <c r="BC166" s="7">
        <v>1</v>
      </c>
      <c r="BD166" s="7">
        <v>0</v>
      </c>
      <c r="BE166" s="7" t="s">
        <v>322</v>
      </c>
      <c r="BF166" s="7">
        <v>0</v>
      </c>
      <c r="BG166" s="7">
        <v>680</v>
      </c>
      <c r="BH166" s="7">
        <v>0</v>
      </c>
      <c r="BI166" s="7">
        <v>2160</v>
      </c>
      <c r="BJ166" s="7">
        <v>0</v>
      </c>
      <c r="BK166" s="7">
        <v>3</v>
      </c>
      <c r="BL166" s="7">
        <v>2</v>
      </c>
      <c r="BM166" s="7">
        <v>1</v>
      </c>
      <c r="BN166" s="7">
        <v>0</v>
      </c>
      <c r="BO166" s="7">
        <v>0</v>
      </c>
      <c r="BP166" s="7">
        <v>0</v>
      </c>
      <c r="BQ166" s="7" t="s">
        <v>323</v>
      </c>
      <c r="BR166" s="7">
        <v>920</v>
      </c>
      <c r="BS166" s="7">
        <v>680</v>
      </c>
      <c r="BT166" s="7">
        <v>0</v>
      </c>
      <c r="BU166" s="7">
        <v>0</v>
      </c>
      <c r="BV166" s="7">
        <v>0</v>
      </c>
      <c r="BW166">
        <v>224</v>
      </c>
      <c r="BX166">
        <f t="shared" si="8"/>
        <v>8.0051461653920377</v>
      </c>
      <c r="BY166" s="9">
        <v>98</v>
      </c>
      <c r="BZ166" s="9">
        <v>26</v>
      </c>
      <c r="CA166" s="9">
        <v>96</v>
      </c>
      <c r="CB166">
        <v>4</v>
      </c>
      <c r="CC166">
        <v>160</v>
      </c>
      <c r="CD166">
        <f t="shared" si="6"/>
        <v>4.9057182278092908</v>
      </c>
      <c r="CE166">
        <v>67</v>
      </c>
      <c r="CF166">
        <v>4.8930110275323155</v>
      </c>
      <c r="CG166">
        <v>22</v>
      </c>
      <c r="CH166">
        <v>10.961634280019931</v>
      </c>
      <c r="CI166">
        <v>52</v>
      </c>
      <c r="CJ166">
        <v>3.3001205813289332</v>
      </c>
      <c r="CK166">
        <v>19</v>
      </c>
      <c r="CL166">
        <v>16.407599309153714</v>
      </c>
      <c r="CM166">
        <v>245.14939481703499</v>
      </c>
      <c r="CN166">
        <f t="shared" si="7"/>
        <v>-38.717943102428762</v>
      </c>
      <c r="CO166">
        <v>1</v>
      </c>
      <c r="CP166">
        <v>0</v>
      </c>
      <c r="CQ166" t="s">
        <v>1150</v>
      </c>
      <c r="CR166">
        <v>1</v>
      </c>
      <c r="CS166" s="129">
        <v>93</v>
      </c>
      <c r="CT166" s="129">
        <v>967</v>
      </c>
      <c r="CU166" s="130">
        <v>1060</v>
      </c>
      <c r="CV166" s="131">
        <v>89</v>
      </c>
      <c r="CW166" s="129">
        <v>1045</v>
      </c>
      <c r="CX166" s="129">
        <v>0</v>
      </c>
      <c r="CY166" s="134">
        <v>1134</v>
      </c>
      <c r="CZ166" s="136">
        <v>7</v>
      </c>
      <c r="DA166" s="129">
        <v>0</v>
      </c>
      <c r="DB166" s="129">
        <v>2</v>
      </c>
    </row>
    <row r="167" spans="1:106">
      <c r="A167" t="s">
        <v>968</v>
      </c>
      <c r="B167" s="1">
        <v>3959.011</v>
      </c>
      <c r="C167" s="1">
        <v>4232.5920000000006</v>
      </c>
      <c r="D167">
        <v>4211</v>
      </c>
      <c r="E167">
        <v>3958</v>
      </c>
      <c r="F167">
        <v>2203</v>
      </c>
      <c r="G167">
        <v>430</v>
      </c>
      <c r="H167">
        <v>63</v>
      </c>
      <c r="I167">
        <v>1262</v>
      </c>
      <c r="J167">
        <v>48.5</v>
      </c>
      <c r="K167">
        <v>9.6</v>
      </c>
      <c r="L167">
        <v>63</v>
      </c>
      <c r="M167">
        <v>9</v>
      </c>
      <c r="N167">
        <v>57.1</v>
      </c>
      <c r="O167">
        <v>11.6</v>
      </c>
      <c r="P167">
        <v>53.5</v>
      </c>
      <c r="Q167">
        <v>5.6</v>
      </c>
      <c r="R167">
        <v>69.400000000000006</v>
      </c>
      <c r="S167">
        <v>4.9000000000000004</v>
      </c>
      <c r="T167">
        <v>61.7</v>
      </c>
      <c r="U167">
        <v>5.3</v>
      </c>
      <c r="V167">
        <v>1832</v>
      </c>
      <c r="W167">
        <v>96</v>
      </c>
      <c r="X167" s="8">
        <v>5.2401746724890828</v>
      </c>
      <c r="Y167">
        <v>188</v>
      </c>
      <c r="Z167" s="8">
        <v>10.262008733624455</v>
      </c>
      <c r="AA167">
        <v>445</v>
      </c>
      <c r="AB167" s="8">
        <v>24.290393013100438</v>
      </c>
      <c r="AC167">
        <v>496</v>
      </c>
      <c r="AD167" s="8">
        <v>27.074235807860266</v>
      </c>
      <c r="AE167">
        <v>115</v>
      </c>
      <c r="AF167" s="8">
        <v>6.2772925764192138</v>
      </c>
      <c r="AG167">
        <v>927</v>
      </c>
      <c r="AH167">
        <v>20.6</v>
      </c>
      <c r="AI167">
        <v>37.799999999999997</v>
      </c>
      <c r="AJ167">
        <v>30.5</v>
      </c>
      <c r="AK167">
        <v>11.1</v>
      </c>
      <c r="AL167">
        <v>8493</v>
      </c>
      <c r="AM167">
        <v>5.9</v>
      </c>
      <c r="AN167">
        <v>12</v>
      </c>
      <c r="AO167">
        <v>42</v>
      </c>
      <c r="AP167">
        <v>20.8</v>
      </c>
      <c r="AQ167">
        <v>5.4</v>
      </c>
      <c r="AR167">
        <v>9.4</v>
      </c>
      <c r="AS167">
        <v>4.5</v>
      </c>
      <c r="AT167">
        <v>3190</v>
      </c>
      <c r="AU167">
        <v>23.7</v>
      </c>
      <c r="AV167">
        <v>15.5</v>
      </c>
      <c r="AW167">
        <v>16.899999999999999</v>
      </c>
      <c r="AX167">
        <v>19.8</v>
      </c>
      <c r="AY167" s="7">
        <v>1</v>
      </c>
      <c r="AZ167" s="7">
        <v>0</v>
      </c>
      <c r="BA167" s="7">
        <v>0</v>
      </c>
      <c r="BB167" s="7">
        <v>0</v>
      </c>
      <c r="BC167" s="7">
        <v>0</v>
      </c>
      <c r="BD167" s="7">
        <v>1</v>
      </c>
      <c r="BE167" s="7" t="s">
        <v>325</v>
      </c>
      <c r="BF167" s="7">
        <v>0</v>
      </c>
      <c r="BG167" s="7">
        <v>0</v>
      </c>
      <c r="BH167" s="7">
        <v>0</v>
      </c>
      <c r="BI167" s="7">
        <v>0</v>
      </c>
      <c r="BJ167" s="7">
        <v>510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 t="s">
        <v>30</v>
      </c>
      <c r="BR167" s="7">
        <v>0</v>
      </c>
      <c r="BS167" s="7">
        <v>0</v>
      </c>
      <c r="BT167" s="7">
        <v>0</v>
      </c>
      <c r="BU167" s="7">
        <v>0</v>
      </c>
      <c r="BV167" s="7">
        <v>0</v>
      </c>
      <c r="BW167">
        <v>35</v>
      </c>
      <c r="BX167">
        <f t="shared" si="8"/>
        <v>8.3115649489432446</v>
      </c>
      <c r="BY167" s="9">
        <v>18</v>
      </c>
      <c r="BZ167" s="9">
        <v>7</v>
      </c>
      <c r="CA167" s="9">
        <v>10</v>
      </c>
      <c r="CB167">
        <v>0</v>
      </c>
      <c r="CC167">
        <v>23</v>
      </c>
      <c r="CD167">
        <f t="shared" si="6"/>
        <v>5.8110156644770079</v>
      </c>
      <c r="CE167">
        <v>12</v>
      </c>
      <c r="CF167">
        <v>5.4471175669541534</v>
      </c>
      <c r="CG167">
        <v>5</v>
      </c>
      <c r="CH167">
        <v>11.627906976744185</v>
      </c>
      <c r="CI167">
        <v>6</v>
      </c>
      <c r="CJ167">
        <v>4.7543581616481774</v>
      </c>
      <c r="CK167">
        <v>0</v>
      </c>
      <c r="CL167">
        <v>0</v>
      </c>
      <c r="CM167">
        <v>22.6712327985447</v>
      </c>
      <c r="CN167">
        <f t="shared" si="7"/>
        <v>-30.08518010539235</v>
      </c>
      <c r="CO167">
        <v>0</v>
      </c>
      <c r="CP167">
        <v>0</v>
      </c>
      <c r="CQ167" t="s">
        <v>1149</v>
      </c>
      <c r="CR167">
        <v>1</v>
      </c>
      <c r="CS167" s="129">
        <v>13</v>
      </c>
      <c r="CT167" s="129">
        <v>162</v>
      </c>
      <c r="CU167" s="130">
        <v>175</v>
      </c>
      <c r="CV167" s="131">
        <v>14</v>
      </c>
      <c r="CW167" s="129">
        <v>158</v>
      </c>
      <c r="CX167" s="129">
        <v>0</v>
      </c>
      <c r="CY167" s="134">
        <v>172</v>
      </c>
      <c r="CZ167" s="136">
        <v>5</v>
      </c>
      <c r="DA167" s="129">
        <v>0</v>
      </c>
      <c r="DB167" s="129">
        <v>0</v>
      </c>
    </row>
    <row r="168" spans="1:106">
      <c r="A168" t="s">
        <v>969</v>
      </c>
      <c r="B168" s="1">
        <v>747.77199999999993</v>
      </c>
      <c r="C168" s="1">
        <v>769.923</v>
      </c>
      <c r="D168">
        <v>718</v>
      </c>
      <c r="E168">
        <v>776</v>
      </c>
      <c r="F168">
        <v>567</v>
      </c>
      <c r="G168">
        <v>9</v>
      </c>
      <c r="H168">
        <v>13</v>
      </c>
      <c r="I168">
        <v>187</v>
      </c>
      <c r="J168">
        <v>50</v>
      </c>
      <c r="K168">
        <v>3.6</v>
      </c>
      <c r="L168">
        <v>68.400000000000006</v>
      </c>
      <c r="M168">
        <v>3.1</v>
      </c>
      <c r="N168">
        <v>61</v>
      </c>
      <c r="O168">
        <v>5.5</v>
      </c>
      <c r="P168">
        <v>52.3</v>
      </c>
      <c r="Q168">
        <v>5.5</v>
      </c>
      <c r="R168">
        <v>66.099999999999994</v>
      </c>
      <c r="S168">
        <v>6.4</v>
      </c>
      <c r="T168">
        <v>55.3</v>
      </c>
      <c r="U168">
        <v>10.7</v>
      </c>
      <c r="V168">
        <v>2492</v>
      </c>
      <c r="W168">
        <v>251</v>
      </c>
      <c r="X168" s="8">
        <v>10.07223113964687</v>
      </c>
      <c r="Y168">
        <v>236</v>
      </c>
      <c r="Z168" s="8">
        <v>9.4703049759229536</v>
      </c>
      <c r="AA168">
        <v>898</v>
      </c>
      <c r="AB168" s="8">
        <v>36.035313001605132</v>
      </c>
      <c r="AC168">
        <v>505</v>
      </c>
      <c r="AD168" s="8">
        <v>20.264847512038521</v>
      </c>
      <c r="AE168">
        <v>75</v>
      </c>
      <c r="AF168" s="8">
        <v>3.0096308186195828</v>
      </c>
      <c r="AG168">
        <v>144</v>
      </c>
      <c r="AH168">
        <v>24.3</v>
      </c>
      <c r="AI168">
        <v>43.8</v>
      </c>
      <c r="AJ168">
        <v>31.9</v>
      </c>
      <c r="AK168">
        <v>0</v>
      </c>
      <c r="AL168">
        <v>1877</v>
      </c>
      <c r="AM168">
        <v>9.6999999999999993</v>
      </c>
      <c r="AN168">
        <v>9.1999999999999993</v>
      </c>
      <c r="AO168">
        <v>39.1</v>
      </c>
      <c r="AP168">
        <v>20.399999999999999</v>
      </c>
      <c r="AQ168">
        <v>3.6</v>
      </c>
      <c r="AR168">
        <v>14.7</v>
      </c>
      <c r="AS168">
        <v>3.4</v>
      </c>
      <c r="AT168">
        <v>612</v>
      </c>
      <c r="AU168">
        <v>25.7</v>
      </c>
      <c r="AV168">
        <v>17.100000000000001</v>
      </c>
      <c r="AW168">
        <v>16.600000000000001</v>
      </c>
      <c r="AX168">
        <v>17.2</v>
      </c>
      <c r="AY168" s="7">
        <v>0</v>
      </c>
      <c r="AZ168" s="7">
        <v>0</v>
      </c>
      <c r="BA168" s="7">
        <v>0</v>
      </c>
      <c r="BB168" s="7">
        <v>0</v>
      </c>
      <c r="BC168" s="7">
        <v>0</v>
      </c>
      <c r="BD168" s="7">
        <v>0</v>
      </c>
      <c r="BE168" s="7" t="s">
        <v>30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0</v>
      </c>
      <c r="BP168" s="7">
        <v>0</v>
      </c>
      <c r="BQ168" s="7" t="s">
        <v>30</v>
      </c>
      <c r="BR168" s="7">
        <v>0</v>
      </c>
      <c r="BS168" s="7">
        <v>0</v>
      </c>
      <c r="BT168" s="7">
        <v>0</v>
      </c>
      <c r="BU168" s="7">
        <v>0</v>
      </c>
      <c r="BV168" s="7">
        <v>0</v>
      </c>
      <c r="BW168">
        <v>2</v>
      </c>
      <c r="BX168">
        <f t="shared" si="8"/>
        <v>2.785515320334262</v>
      </c>
      <c r="BY168" s="9">
        <v>1</v>
      </c>
      <c r="BZ168" s="9">
        <v>0</v>
      </c>
      <c r="CA168" s="9">
        <v>0</v>
      </c>
      <c r="CB168">
        <v>1</v>
      </c>
      <c r="CC168">
        <v>5</v>
      </c>
      <c r="CD168">
        <f t="shared" si="6"/>
        <v>6.4432989690721643</v>
      </c>
      <c r="CE168">
        <v>4</v>
      </c>
      <c r="CF168">
        <v>7.0546737213403876</v>
      </c>
      <c r="CG168">
        <v>1</v>
      </c>
      <c r="CH168">
        <v>111.1111111111111</v>
      </c>
      <c r="CI168">
        <v>0</v>
      </c>
      <c r="CJ168">
        <v>0</v>
      </c>
      <c r="CK168">
        <v>0</v>
      </c>
      <c r="CL168">
        <v>0</v>
      </c>
      <c r="CM168">
        <v>35.212643174569202</v>
      </c>
      <c r="CN168">
        <f t="shared" si="7"/>
        <v>131.31443298969069</v>
      </c>
      <c r="CO168">
        <v>0</v>
      </c>
      <c r="CP168">
        <v>0</v>
      </c>
      <c r="CQ168" t="s">
        <v>1149</v>
      </c>
      <c r="CR168">
        <v>2</v>
      </c>
      <c r="CS168" s="129">
        <v>2</v>
      </c>
      <c r="CT168" s="129">
        <v>20</v>
      </c>
      <c r="CU168" s="130">
        <v>22</v>
      </c>
      <c r="CV168" s="131">
        <v>1</v>
      </c>
      <c r="CW168" s="129">
        <v>29</v>
      </c>
      <c r="CX168" s="129">
        <v>0</v>
      </c>
      <c r="CY168" s="134">
        <v>30</v>
      </c>
      <c r="CZ168" s="136">
        <v>5</v>
      </c>
      <c r="DA168" s="129">
        <v>0</v>
      </c>
      <c r="DB168" s="129">
        <v>0</v>
      </c>
    </row>
    <row r="169" spans="1:106">
      <c r="A169" t="s">
        <v>970</v>
      </c>
      <c r="B169" s="1">
        <v>1233.4080000000001</v>
      </c>
      <c r="C169" s="1">
        <v>1216.385</v>
      </c>
      <c r="D169">
        <v>1229</v>
      </c>
      <c r="E169">
        <v>1159</v>
      </c>
      <c r="F169">
        <v>627</v>
      </c>
      <c r="G169">
        <v>36</v>
      </c>
      <c r="H169">
        <v>18</v>
      </c>
      <c r="I169">
        <v>478</v>
      </c>
      <c r="J169">
        <v>38.4</v>
      </c>
      <c r="K169">
        <v>5.5</v>
      </c>
      <c r="L169">
        <v>44.5</v>
      </c>
      <c r="M169">
        <v>3</v>
      </c>
      <c r="N169">
        <v>60.1</v>
      </c>
      <c r="O169">
        <v>3.7</v>
      </c>
      <c r="P169">
        <v>34.799999999999997</v>
      </c>
      <c r="Q169">
        <v>3.9</v>
      </c>
      <c r="R169">
        <v>41.1</v>
      </c>
      <c r="S169">
        <v>3.7</v>
      </c>
      <c r="T169">
        <v>64.5</v>
      </c>
      <c r="U169">
        <v>4.2</v>
      </c>
      <c r="V169">
        <v>6907</v>
      </c>
      <c r="W169">
        <v>372</v>
      </c>
      <c r="X169" s="8">
        <v>5.3858404517156515</v>
      </c>
      <c r="Y169">
        <v>655</v>
      </c>
      <c r="Z169" s="8">
        <v>9.4831330534240621</v>
      </c>
      <c r="AA169">
        <v>2271</v>
      </c>
      <c r="AB169" s="8">
        <v>32.87968727378022</v>
      </c>
      <c r="AC169">
        <v>2099</v>
      </c>
      <c r="AD169" s="8">
        <v>30.389459968148259</v>
      </c>
      <c r="AE169">
        <v>275</v>
      </c>
      <c r="AF169" s="8">
        <v>3.9814680758650649</v>
      </c>
      <c r="AG169">
        <v>221</v>
      </c>
      <c r="AH169">
        <v>0</v>
      </c>
      <c r="AI169">
        <v>49.8</v>
      </c>
      <c r="AJ169">
        <v>50.2</v>
      </c>
      <c r="AK169">
        <v>0</v>
      </c>
      <c r="AL169">
        <v>2522</v>
      </c>
      <c r="AM169">
        <v>6.5</v>
      </c>
      <c r="AN169">
        <v>14.9</v>
      </c>
      <c r="AO169">
        <v>36.4</v>
      </c>
      <c r="AP169">
        <v>23.8</v>
      </c>
      <c r="AQ169">
        <v>4</v>
      </c>
      <c r="AR169">
        <v>11.3</v>
      </c>
      <c r="AS169">
        <v>3.1</v>
      </c>
      <c r="AT169">
        <v>1151</v>
      </c>
      <c r="AU169">
        <v>29.8</v>
      </c>
      <c r="AV169">
        <v>16.7</v>
      </c>
      <c r="AW169">
        <v>19.7</v>
      </c>
      <c r="AX169">
        <v>23.3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 t="s">
        <v>30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 t="s">
        <v>30</v>
      </c>
      <c r="BR169" s="7">
        <v>0</v>
      </c>
      <c r="BS169" s="7">
        <v>0</v>
      </c>
      <c r="BT169" s="7">
        <v>0</v>
      </c>
      <c r="BU169" s="7">
        <v>0</v>
      </c>
      <c r="BV169" s="7">
        <v>0</v>
      </c>
      <c r="BW169">
        <v>6</v>
      </c>
      <c r="BX169">
        <f t="shared" si="8"/>
        <v>4.8820179007323024</v>
      </c>
      <c r="BY169" s="9">
        <v>3</v>
      </c>
      <c r="BZ169" s="9">
        <v>0</v>
      </c>
      <c r="CA169" s="9">
        <v>3</v>
      </c>
      <c r="CB169">
        <v>0</v>
      </c>
      <c r="CC169">
        <v>5</v>
      </c>
      <c r="CD169">
        <f t="shared" si="6"/>
        <v>4.3140638481449525</v>
      </c>
      <c r="CE169">
        <v>3</v>
      </c>
      <c r="CF169">
        <v>4.7846889952153111</v>
      </c>
      <c r="CG169">
        <v>0</v>
      </c>
      <c r="CH169">
        <v>0</v>
      </c>
      <c r="CI169">
        <v>2</v>
      </c>
      <c r="CJ169">
        <v>4.1841004184100417</v>
      </c>
      <c r="CK169">
        <v>0</v>
      </c>
      <c r="CL169">
        <v>0</v>
      </c>
      <c r="CM169">
        <v>148.0751481698</v>
      </c>
      <c r="CN169">
        <f t="shared" si="7"/>
        <v>-11.633592177164218</v>
      </c>
      <c r="CO169">
        <v>0</v>
      </c>
      <c r="CP169">
        <v>0</v>
      </c>
      <c r="CQ169" t="s">
        <v>1149</v>
      </c>
      <c r="CR169">
        <v>2</v>
      </c>
      <c r="CS169" s="129">
        <v>2</v>
      </c>
      <c r="CT169" s="129">
        <v>46</v>
      </c>
      <c r="CU169" s="130">
        <v>48</v>
      </c>
      <c r="CV169" s="131">
        <v>3</v>
      </c>
      <c r="CW169" s="129">
        <v>53</v>
      </c>
      <c r="CX169" s="129">
        <v>0</v>
      </c>
      <c r="CY169" s="134">
        <v>56</v>
      </c>
      <c r="CZ169" s="136">
        <v>2</v>
      </c>
      <c r="DA169" s="129">
        <v>0</v>
      </c>
      <c r="DB169" s="129">
        <v>0</v>
      </c>
    </row>
    <row r="170" spans="1:106">
      <c r="A170" t="s">
        <v>971</v>
      </c>
      <c r="B170" s="1">
        <v>3191.5630000000001</v>
      </c>
      <c r="C170" s="1">
        <v>3334.98</v>
      </c>
      <c r="D170">
        <v>3217</v>
      </c>
      <c r="E170">
        <v>3114</v>
      </c>
      <c r="F170">
        <v>2482</v>
      </c>
      <c r="G170">
        <v>6</v>
      </c>
      <c r="H170">
        <v>80</v>
      </c>
      <c r="I170">
        <v>546</v>
      </c>
      <c r="J170">
        <v>52.5</v>
      </c>
      <c r="K170">
        <v>6.6</v>
      </c>
      <c r="L170">
        <v>68.5</v>
      </c>
      <c r="M170">
        <v>6.1</v>
      </c>
      <c r="N170">
        <v>59.7</v>
      </c>
      <c r="O170">
        <v>6.2</v>
      </c>
      <c r="P170">
        <v>55.2</v>
      </c>
      <c r="Q170">
        <v>6.8</v>
      </c>
      <c r="R170">
        <v>70.2</v>
      </c>
      <c r="S170">
        <v>5.0999999999999996</v>
      </c>
      <c r="T170">
        <v>63.5</v>
      </c>
      <c r="U170">
        <v>5.6</v>
      </c>
      <c r="V170">
        <v>167239</v>
      </c>
      <c r="W170">
        <v>7872</v>
      </c>
      <c r="X170" s="8">
        <v>4.7070360382446674</v>
      </c>
      <c r="Y170">
        <v>12851</v>
      </c>
      <c r="Z170" s="8">
        <v>7.684212414568373</v>
      </c>
      <c r="AA170">
        <v>41628</v>
      </c>
      <c r="AB170" s="8">
        <v>24.891323196144441</v>
      </c>
      <c r="AC170">
        <v>41900</v>
      </c>
      <c r="AD170" s="8">
        <v>25.053964685270781</v>
      </c>
      <c r="AE170">
        <v>15505</v>
      </c>
      <c r="AF170" s="8">
        <v>9.2711628268525885</v>
      </c>
      <c r="AG170">
        <v>780</v>
      </c>
      <c r="AH170">
        <v>16.8</v>
      </c>
      <c r="AI170">
        <v>53.6</v>
      </c>
      <c r="AJ170">
        <v>29</v>
      </c>
      <c r="AK170">
        <v>0.6</v>
      </c>
      <c r="AL170">
        <v>7095</v>
      </c>
      <c r="AM170">
        <v>4.8</v>
      </c>
      <c r="AN170">
        <v>13</v>
      </c>
      <c r="AO170">
        <v>33.700000000000003</v>
      </c>
      <c r="AP170">
        <v>26.3</v>
      </c>
      <c r="AQ170">
        <v>6.5</v>
      </c>
      <c r="AR170">
        <v>12</v>
      </c>
      <c r="AS170">
        <v>3.7</v>
      </c>
      <c r="AT170">
        <v>3375</v>
      </c>
      <c r="AU170">
        <v>31.3</v>
      </c>
      <c r="AV170">
        <v>23.9</v>
      </c>
      <c r="AW170">
        <v>15.2</v>
      </c>
      <c r="AX170">
        <v>16.100000000000001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 t="s">
        <v>30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 t="s">
        <v>30</v>
      </c>
      <c r="BR170" s="7">
        <v>0</v>
      </c>
      <c r="BS170" s="7">
        <v>0</v>
      </c>
      <c r="BT170" s="7">
        <v>0</v>
      </c>
      <c r="BU170" s="7">
        <v>0</v>
      </c>
      <c r="BV170" s="7">
        <v>0</v>
      </c>
      <c r="BW170">
        <v>7</v>
      </c>
      <c r="BX170">
        <f t="shared" si="8"/>
        <v>2.1759403170655891</v>
      </c>
      <c r="BY170" s="9">
        <v>4</v>
      </c>
      <c r="BZ170" s="9">
        <v>1</v>
      </c>
      <c r="CA170" s="9">
        <v>1</v>
      </c>
      <c r="CB170">
        <v>1</v>
      </c>
      <c r="CC170">
        <v>10</v>
      </c>
      <c r="CD170">
        <f t="shared" si="6"/>
        <v>3.2113037893384715</v>
      </c>
      <c r="CE170">
        <v>8</v>
      </c>
      <c r="CF170">
        <v>3.2232070910556003</v>
      </c>
      <c r="CG170">
        <v>0</v>
      </c>
      <c r="CH170">
        <v>0</v>
      </c>
      <c r="CI170">
        <v>2</v>
      </c>
      <c r="CJ170">
        <v>3.6630036630036629</v>
      </c>
      <c r="CK170">
        <v>0</v>
      </c>
      <c r="CL170">
        <v>0</v>
      </c>
      <c r="CM170">
        <v>0</v>
      </c>
      <c r="CN170">
        <f t="shared" si="7"/>
        <v>47.582347004312325</v>
      </c>
      <c r="CO170">
        <v>0</v>
      </c>
      <c r="CP170">
        <v>0</v>
      </c>
      <c r="CQ170" t="s">
        <v>1149</v>
      </c>
      <c r="CR170">
        <v>2</v>
      </c>
      <c r="CS170" s="129">
        <v>8</v>
      </c>
      <c r="CT170" s="129">
        <v>126</v>
      </c>
      <c r="CU170" s="130">
        <v>134</v>
      </c>
      <c r="CV170" s="131">
        <v>11</v>
      </c>
      <c r="CW170" s="129">
        <v>134</v>
      </c>
      <c r="CX170" s="129">
        <v>0</v>
      </c>
      <c r="CY170" s="134">
        <v>145</v>
      </c>
      <c r="CZ170" s="136">
        <v>2</v>
      </c>
      <c r="DA170" s="129">
        <v>0</v>
      </c>
      <c r="DB170" s="129">
        <v>0</v>
      </c>
    </row>
    <row r="171" spans="1:106">
      <c r="A171" t="s">
        <v>972</v>
      </c>
      <c r="B171" s="1">
        <v>98930.13</v>
      </c>
      <c r="C171" s="1">
        <v>86702.556000000011</v>
      </c>
      <c r="D171">
        <v>90849</v>
      </c>
      <c r="E171">
        <v>106687</v>
      </c>
      <c r="F171">
        <v>65206</v>
      </c>
      <c r="G171">
        <v>5294</v>
      </c>
      <c r="H171">
        <v>5019</v>
      </c>
      <c r="I171">
        <v>31168</v>
      </c>
      <c r="J171">
        <v>60.2</v>
      </c>
      <c r="K171">
        <v>6.1</v>
      </c>
      <c r="L171">
        <v>71.400000000000006</v>
      </c>
      <c r="M171">
        <v>5.6</v>
      </c>
      <c r="N171">
        <v>60.6</v>
      </c>
      <c r="O171">
        <v>6.3</v>
      </c>
      <c r="P171">
        <v>62.8</v>
      </c>
      <c r="Q171">
        <v>6.1</v>
      </c>
      <c r="R171">
        <v>73</v>
      </c>
      <c r="S171">
        <v>5.5</v>
      </c>
      <c r="T171">
        <v>62.3</v>
      </c>
      <c r="U171">
        <v>6.2</v>
      </c>
      <c r="V171">
        <v>6309</v>
      </c>
      <c r="W171">
        <v>1508</v>
      </c>
      <c r="X171" s="8">
        <v>23.902361705500081</v>
      </c>
      <c r="Y171">
        <v>677</v>
      </c>
      <c r="Z171" s="8">
        <v>10.730702171501031</v>
      </c>
      <c r="AA171">
        <v>1600</v>
      </c>
      <c r="AB171" s="8">
        <v>25.360595974005388</v>
      </c>
      <c r="AC171">
        <v>1367</v>
      </c>
      <c r="AD171" s="8">
        <v>21.667459185290856</v>
      </c>
      <c r="AE171">
        <v>187</v>
      </c>
      <c r="AF171" s="8">
        <v>2.9640196544618798</v>
      </c>
      <c r="AG171">
        <v>16614</v>
      </c>
      <c r="AH171">
        <v>19.7</v>
      </c>
      <c r="AI171">
        <v>34</v>
      </c>
      <c r="AJ171">
        <v>38</v>
      </c>
      <c r="AK171">
        <v>8.3000000000000007</v>
      </c>
      <c r="AL171">
        <v>140787</v>
      </c>
      <c r="AM171">
        <v>5</v>
      </c>
      <c r="AN171">
        <v>8.5</v>
      </c>
      <c r="AO171">
        <v>26.6</v>
      </c>
      <c r="AP171">
        <v>24.7</v>
      </c>
      <c r="AQ171">
        <v>7.9</v>
      </c>
      <c r="AR171">
        <v>19.7</v>
      </c>
      <c r="AS171">
        <v>7.7</v>
      </c>
      <c r="AT171">
        <v>69246</v>
      </c>
      <c r="AU171">
        <v>22.6</v>
      </c>
      <c r="AV171">
        <v>15.8</v>
      </c>
      <c r="AW171">
        <v>10.1</v>
      </c>
      <c r="AX171">
        <v>11.5</v>
      </c>
      <c r="AY171" s="7">
        <v>3</v>
      </c>
      <c r="AZ171" s="7">
        <v>1</v>
      </c>
      <c r="BA171" s="7">
        <v>0</v>
      </c>
      <c r="BB171" s="7">
        <v>2</v>
      </c>
      <c r="BC171" s="7">
        <v>0</v>
      </c>
      <c r="BD171" s="7">
        <v>0</v>
      </c>
      <c r="BE171" s="7" t="s">
        <v>330</v>
      </c>
      <c r="BF171" s="7">
        <v>510</v>
      </c>
      <c r="BG171" s="7">
        <v>0</v>
      </c>
      <c r="BH171" s="7">
        <v>2370</v>
      </c>
      <c r="BI171" s="7">
        <v>0</v>
      </c>
      <c r="BJ171" s="7">
        <v>0</v>
      </c>
      <c r="BK171" s="7">
        <v>4</v>
      </c>
      <c r="BL171" s="7">
        <v>2</v>
      </c>
      <c r="BM171" s="7">
        <v>0</v>
      </c>
      <c r="BN171" s="7">
        <v>2</v>
      </c>
      <c r="BO171" s="7">
        <v>0</v>
      </c>
      <c r="BP171" s="7">
        <v>0</v>
      </c>
      <c r="BQ171" s="7" t="s">
        <v>46</v>
      </c>
      <c r="BR171" s="7">
        <v>970</v>
      </c>
      <c r="BS171" s="7">
        <v>0</v>
      </c>
      <c r="BT171" s="7">
        <v>2370</v>
      </c>
      <c r="BU171" s="7">
        <v>0</v>
      </c>
      <c r="BV171" s="7">
        <v>0</v>
      </c>
      <c r="BW171">
        <v>689</v>
      </c>
      <c r="BX171">
        <f t="shared" si="8"/>
        <v>7.5840130326145587</v>
      </c>
      <c r="BY171" s="9">
        <v>446</v>
      </c>
      <c r="BZ171" s="9">
        <v>79</v>
      </c>
      <c r="CA171" s="9">
        <v>137</v>
      </c>
      <c r="CB171">
        <v>27</v>
      </c>
      <c r="CC171">
        <v>705</v>
      </c>
      <c r="CD171">
        <f t="shared" si="6"/>
        <v>6.6081153280155966</v>
      </c>
      <c r="CE171">
        <v>388</v>
      </c>
      <c r="CF171">
        <v>5.9503726650921696</v>
      </c>
      <c r="CG171">
        <v>73</v>
      </c>
      <c r="CH171">
        <v>13.789195315451455</v>
      </c>
      <c r="CI171">
        <v>204</v>
      </c>
      <c r="CJ171">
        <v>6.5451745379876796</v>
      </c>
      <c r="CK171">
        <v>40</v>
      </c>
      <c r="CL171">
        <v>7.9697150826857941</v>
      </c>
      <c r="CM171">
        <v>0</v>
      </c>
      <c r="CN171">
        <f t="shared" si="7"/>
        <v>-12.867827367940654</v>
      </c>
      <c r="CO171">
        <v>0</v>
      </c>
      <c r="CP171">
        <v>0</v>
      </c>
      <c r="CQ171" t="s">
        <v>1149</v>
      </c>
      <c r="CR171">
        <v>3</v>
      </c>
      <c r="CS171" s="129">
        <v>131</v>
      </c>
      <c r="CT171" s="129">
        <v>1988</v>
      </c>
      <c r="CU171" s="130">
        <v>2119</v>
      </c>
      <c r="CV171" s="131">
        <v>125</v>
      </c>
      <c r="CW171" s="129">
        <v>77</v>
      </c>
      <c r="CX171" s="129">
        <v>1841</v>
      </c>
      <c r="CY171" s="134">
        <v>2043</v>
      </c>
      <c r="CZ171" s="136">
        <v>4</v>
      </c>
      <c r="DA171" s="129">
        <v>0</v>
      </c>
      <c r="DB171" s="129">
        <v>2</v>
      </c>
    </row>
    <row r="172" spans="1:106">
      <c r="A172" t="s">
        <v>973</v>
      </c>
      <c r="B172" s="1">
        <v>4393.7519999999995</v>
      </c>
      <c r="C172" s="1">
        <v>4319.9799999999996</v>
      </c>
      <c r="D172">
        <v>4352</v>
      </c>
      <c r="E172">
        <v>4263</v>
      </c>
      <c r="F172">
        <v>1225</v>
      </c>
      <c r="G172">
        <v>34</v>
      </c>
      <c r="H172">
        <v>419</v>
      </c>
      <c r="I172">
        <v>2585</v>
      </c>
      <c r="J172">
        <v>67.400000000000006</v>
      </c>
      <c r="K172">
        <v>4.0999999999999996</v>
      </c>
      <c r="L172">
        <v>78.400000000000006</v>
      </c>
      <c r="M172">
        <v>3.3</v>
      </c>
      <c r="N172">
        <v>67.7</v>
      </c>
      <c r="O172">
        <v>4.5</v>
      </c>
      <c r="P172">
        <v>64.7</v>
      </c>
      <c r="Q172">
        <v>5</v>
      </c>
      <c r="R172">
        <v>76.3</v>
      </c>
      <c r="S172">
        <v>3.8</v>
      </c>
      <c r="T172">
        <v>69.3</v>
      </c>
      <c r="U172">
        <v>2.9</v>
      </c>
      <c r="V172">
        <v>4657</v>
      </c>
      <c r="W172">
        <v>219</v>
      </c>
      <c r="X172" s="8">
        <v>4.7025982392097916</v>
      </c>
      <c r="Y172">
        <v>401</v>
      </c>
      <c r="Z172" s="8">
        <v>8.6106935795576547</v>
      </c>
      <c r="AA172">
        <v>1576</v>
      </c>
      <c r="AB172" s="8">
        <v>33.841528881254021</v>
      </c>
      <c r="AC172">
        <v>1233</v>
      </c>
      <c r="AD172" s="8">
        <v>26.476272278290747</v>
      </c>
      <c r="AE172">
        <v>275</v>
      </c>
      <c r="AF172" s="8">
        <v>5.9050891131629806</v>
      </c>
      <c r="AG172">
        <v>936</v>
      </c>
      <c r="AH172">
        <v>29.9</v>
      </c>
      <c r="AI172">
        <v>26.1</v>
      </c>
      <c r="AJ172">
        <v>42.8</v>
      </c>
      <c r="AK172">
        <v>1.2</v>
      </c>
      <c r="AL172">
        <v>6325</v>
      </c>
      <c r="AM172">
        <v>15.9</v>
      </c>
      <c r="AN172">
        <v>12.6</v>
      </c>
      <c r="AO172">
        <v>28.8</v>
      </c>
      <c r="AP172">
        <v>21.9</v>
      </c>
      <c r="AQ172">
        <v>6.6</v>
      </c>
      <c r="AR172">
        <v>11.1</v>
      </c>
      <c r="AS172">
        <v>3.1</v>
      </c>
      <c r="AT172">
        <v>3682</v>
      </c>
      <c r="AU172">
        <v>28.3</v>
      </c>
      <c r="AV172">
        <v>21</v>
      </c>
      <c r="AW172">
        <v>14.4</v>
      </c>
      <c r="AX172">
        <v>15</v>
      </c>
      <c r="AY172" s="7">
        <v>0</v>
      </c>
      <c r="AZ172" s="7">
        <v>0</v>
      </c>
      <c r="BA172" s="7">
        <v>0</v>
      </c>
      <c r="BB172" s="7">
        <v>0</v>
      </c>
      <c r="BC172" s="7">
        <v>0</v>
      </c>
      <c r="BD172" s="7">
        <v>0</v>
      </c>
      <c r="BE172" s="7" t="s">
        <v>30</v>
      </c>
      <c r="BF172" s="7">
        <v>0</v>
      </c>
      <c r="BG172" s="7">
        <v>0</v>
      </c>
      <c r="BH172" s="7">
        <v>0</v>
      </c>
      <c r="BI172" s="7">
        <v>0</v>
      </c>
      <c r="BJ172" s="7">
        <v>0</v>
      </c>
      <c r="BK172" s="7">
        <v>0</v>
      </c>
      <c r="BL172" s="7">
        <v>0</v>
      </c>
      <c r="BM172" s="7">
        <v>0</v>
      </c>
      <c r="BN172" s="7">
        <v>0</v>
      </c>
      <c r="BO172" s="7">
        <v>0</v>
      </c>
      <c r="BP172" s="7">
        <v>0</v>
      </c>
      <c r="BQ172" s="7" t="s">
        <v>30</v>
      </c>
      <c r="BR172" s="7">
        <v>0</v>
      </c>
      <c r="BS172" s="7">
        <v>0</v>
      </c>
      <c r="BT172" s="7">
        <v>0</v>
      </c>
      <c r="BU172" s="7">
        <v>0</v>
      </c>
      <c r="BV172" s="7">
        <v>0</v>
      </c>
      <c r="BW172">
        <v>35</v>
      </c>
      <c r="BX172">
        <f t="shared" si="8"/>
        <v>8.0422794117647047</v>
      </c>
      <c r="BY172" s="9">
        <v>15</v>
      </c>
      <c r="BZ172" s="9">
        <v>2</v>
      </c>
      <c r="CA172" s="9">
        <v>15</v>
      </c>
      <c r="CB172">
        <v>3</v>
      </c>
      <c r="CC172">
        <v>10</v>
      </c>
      <c r="CD172">
        <f t="shared" si="6"/>
        <v>2.345765892563922</v>
      </c>
      <c r="CE172">
        <v>7</v>
      </c>
      <c r="CF172">
        <v>5.7142857142857144</v>
      </c>
      <c r="CG172">
        <v>1</v>
      </c>
      <c r="CH172">
        <v>29.411764705882351</v>
      </c>
      <c r="CI172">
        <v>0</v>
      </c>
      <c r="CJ172">
        <v>0</v>
      </c>
      <c r="CK172">
        <v>2</v>
      </c>
      <c r="CL172">
        <v>4.7732696897374707</v>
      </c>
      <c r="CM172">
        <v>184.02531259113201</v>
      </c>
      <c r="CN172">
        <f t="shared" si="7"/>
        <v>-70.832076673033754</v>
      </c>
      <c r="CO172">
        <v>0</v>
      </c>
      <c r="CP172">
        <v>0</v>
      </c>
      <c r="CQ172" t="s">
        <v>1149</v>
      </c>
      <c r="CR172">
        <v>3</v>
      </c>
      <c r="CS172" s="129">
        <v>3</v>
      </c>
      <c r="CT172" s="129">
        <v>171</v>
      </c>
      <c r="CU172" s="130">
        <v>174</v>
      </c>
      <c r="CV172" s="131">
        <v>16</v>
      </c>
      <c r="CW172" s="129">
        <v>170</v>
      </c>
      <c r="CX172" s="129">
        <v>0</v>
      </c>
      <c r="CY172" s="134">
        <v>186</v>
      </c>
      <c r="CZ172" s="136" t="s">
        <v>1429</v>
      </c>
      <c r="DA172" s="129">
        <v>0</v>
      </c>
      <c r="DB172" s="129">
        <v>1</v>
      </c>
    </row>
    <row r="173" spans="1:106">
      <c r="A173" t="s">
        <v>974</v>
      </c>
      <c r="B173" s="1">
        <v>2163.8159999999998</v>
      </c>
      <c r="C173" s="1">
        <v>2288.7200000000003</v>
      </c>
      <c r="D173">
        <v>2241</v>
      </c>
      <c r="E173">
        <v>2227</v>
      </c>
      <c r="F173">
        <v>1306</v>
      </c>
      <c r="G173">
        <v>580</v>
      </c>
      <c r="H173">
        <v>53</v>
      </c>
      <c r="I173">
        <v>288</v>
      </c>
      <c r="J173">
        <v>45.3</v>
      </c>
      <c r="K173">
        <v>12.7</v>
      </c>
      <c r="L173">
        <v>61.1</v>
      </c>
      <c r="M173">
        <v>11.6</v>
      </c>
      <c r="N173">
        <v>57.1</v>
      </c>
      <c r="O173">
        <v>11</v>
      </c>
      <c r="P173">
        <v>50.9</v>
      </c>
      <c r="Q173">
        <v>6.9</v>
      </c>
      <c r="R173">
        <v>67</v>
      </c>
      <c r="S173">
        <v>6.4</v>
      </c>
      <c r="T173">
        <v>62.8</v>
      </c>
      <c r="U173">
        <v>4.5999999999999996</v>
      </c>
      <c r="V173">
        <v>336</v>
      </c>
      <c r="W173">
        <v>31</v>
      </c>
      <c r="X173" s="8">
        <v>9.2261904761904763</v>
      </c>
      <c r="Y173">
        <v>21</v>
      </c>
      <c r="Z173" s="8">
        <v>6.25</v>
      </c>
      <c r="AA173">
        <v>116</v>
      </c>
      <c r="AB173" s="8">
        <v>34.523809523809526</v>
      </c>
      <c r="AC173">
        <v>80</v>
      </c>
      <c r="AD173" s="8">
        <v>23.809523809523807</v>
      </c>
      <c r="AE173">
        <v>10</v>
      </c>
      <c r="AF173" s="8">
        <v>2.9761904761904758</v>
      </c>
      <c r="AG173">
        <v>493</v>
      </c>
      <c r="AH173">
        <v>10.3</v>
      </c>
      <c r="AI173">
        <v>34.700000000000003</v>
      </c>
      <c r="AJ173">
        <v>54.4</v>
      </c>
      <c r="AK173">
        <v>0.6</v>
      </c>
      <c r="AL173">
        <v>4830</v>
      </c>
      <c r="AM173">
        <v>6.1</v>
      </c>
      <c r="AN173">
        <v>12.3</v>
      </c>
      <c r="AO173">
        <v>32.299999999999997</v>
      </c>
      <c r="AP173">
        <v>21.7</v>
      </c>
      <c r="AQ173">
        <v>7.7</v>
      </c>
      <c r="AR173">
        <v>10.5</v>
      </c>
      <c r="AS173">
        <v>9.4</v>
      </c>
      <c r="AT173">
        <v>1986</v>
      </c>
      <c r="AU173">
        <v>27.9</v>
      </c>
      <c r="AV173">
        <v>18.3</v>
      </c>
      <c r="AW173">
        <v>19.5</v>
      </c>
      <c r="AX173">
        <v>19.2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 t="s">
        <v>30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 t="s">
        <v>30</v>
      </c>
      <c r="BR173" s="7">
        <v>0</v>
      </c>
      <c r="BS173" s="7">
        <v>0</v>
      </c>
      <c r="BT173" s="7">
        <v>0</v>
      </c>
      <c r="BU173" s="7">
        <v>0</v>
      </c>
      <c r="BV173" s="7">
        <v>0</v>
      </c>
      <c r="BW173">
        <v>10</v>
      </c>
      <c r="BX173">
        <f t="shared" si="8"/>
        <v>4.4622936189201248</v>
      </c>
      <c r="BY173" s="9">
        <v>7</v>
      </c>
      <c r="BZ173" s="9">
        <v>3</v>
      </c>
      <c r="CA173" s="9">
        <v>0</v>
      </c>
      <c r="CB173">
        <v>0</v>
      </c>
      <c r="CC173">
        <v>5</v>
      </c>
      <c r="CD173">
        <f t="shared" si="6"/>
        <v>2.2451728783116303</v>
      </c>
      <c r="CE173">
        <v>2</v>
      </c>
      <c r="CF173">
        <v>1.5313935681470139</v>
      </c>
      <c r="CG173">
        <v>2</v>
      </c>
      <c r="CH173">
        <v>3.4482758620689653</v>
      </c>
      <c r="CI173">
        <v>1</v>
      </c>
      <c r="CJ173">
        <v>3.4722222222222219</v>
      </c>
      <c r="CK173">
        <v>0</v>
      </c>
      <c r="CL173">
        <v>0</v>
      </c>
      <c r="CM173">
        <v>0</v>
      </c>
      <c r="CN173">
        <f t="shared" si="7"/>
        <v>-49.685675797036367</v>
      </c>
      <c r="CO173">
        <v>0</v>
      </c>
      <c r="CP173">
        <v>0</v>
      </c>
      <c r="CQ173" t="s">
        <v>1149</v>
      </c>
      <c r="CR173">
        <v>2</v>
      </c>
      <c r="CS173" s="129">
        <v>6</v>
      </c>
      <c r="CT173" s="129">
        <v>92</v>
      </c>
      <c r="CU173" s="130">
        <v>98</v>
      </c>
      <c r="CV173" s="131">
        <v>8</v>
      </c>
      <c r="CW173" s="129">
        <v>84</v>
      </c>
      <c r="CX173" s="129">
        <v>0</v>
      </c>
      <c r="CY173" s="134">
        <v>92</v>
      </c>
      <c r="CZ173" s="136">
        <v>3</v>
      </c>
      <c r="DA173" s="129">
        <v>0</v>
      </c>
      <c r="DB173" s="129">
        <v>0</v>
      </c>
    </row>
    <row r="174" spans="1:106">
      <c r="A174" t="s">
        <v>975</v>
      </c>
      <c r="B174" s="1">
        <v>152</v>
      </c>
      <c r="C174" s="1">
        <v>115.104</v>
      </c>
      <c r="D174">
        <v>144</v>
      </c>
      <c r="E174">
        <v>141</v>
      </c>
      <c r="F174">
        <v>109</v>
      </c>
      <c r="G174">
        <v>0</v>
      </c>
      <c r="H174">
        <v>1</v>
      </c>
      <c r="I174">
        <v>31</v>
      </c>
      <c r="J174">
        <v>51.5</v>
      </c>
      <c r="K174">
        <v>11</v>
      </c>
      <c r="L174">
        <v>73</v>
      </c>
      <c r="M174">
        <v>10.3</v>
      </c>
      <c r="N174">
        <v>57.3</v>
      </c>
      <c r="O174">
        <v>10.1</v>
      </c>
      <c r="P174">
        <v>52.6</v>
      </c>
      <c r="Q174">
        <v>2.5</v>
      </c>
      <c r="R174">
        <v>65.8</v>
      </c>
      <c r="S174">
        <v>3.2</v>
      </c>
      <c r="T174">
        <v>51</v>
      </c>
      <c r="U174">
        <v>0</v>
      </c>
      <c r="V174">
        <v>19471</v>
      </c>
      <c r="W174">
        <v>1265</v>
      </c>
      <c r="X174" s="8">
        <v>6.4968414565250887</v>
      </c>
      <c r="Y174">
        <v>1875</v>
      </c>
      <c r="Z174" s="8">
        <v>9.6297057161933122</v>
      </c>
      <c r="AA174">
        <v>5294</v>
      </c>
      <c r="AB174" s="8">
        <v>27.189153099481278</v>
      </c>
      <c r="AC174">
        <v>4411</v>
      </c>
      <c r="AD174" s="8">
        <v>22.654203687535311</v>
      </c>
      <c r="AE174">
        <v>1933</v>
      </c>
      <c r="AF174" s="8">
        <v>9.9275846130142256</v>
      </c>
      <c r="AG174">
        <v>23</v>
      </c>
      <c r="AH174">
        <v>0</v>
      </c>
      <c r="AI174">
        <v>78.3</v>
      </c>
      <c r="AJ174">
        <v>21.7</v>
      </c>
      <c r="AK174">
        <v>0</v>
      </c>
      <c r="AL174">
        <v>390</v>
      </c>
      <c r="AM174">
        <v>8.1999999999999993</v>
      </c>
      <c r="AN174">
        <v>12.1</v>
      </c>
      <c r="AO174">
        <v>38.700000000000003</v>
      </c>
      <c r="AP174">
        <v>17.7</v>
      </c>
      <c r="AQ174">
        <v>4.4000000000000004</v>
      </c>
      <c r="AR174">
        <v>11.8</v>
      </c>
      <c r="AS174">
        <v>7.2</v>
      </c>
      <c r="AT174">
        <v>303</v>
      </c>
      <c r="AU174">
        <v>50.2</v>
      </c>
      <c r="AV174">
        <v>25.1</v>
      </c>
      <c r="AW174">
        <v>17</v>
      </c>
      <c r="AX174">
        <v>16.7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 t="s">
        <v>30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0</v>
      </c>
      <c r="BP174" s="7">
        <v>0</v>
      </c>
      <c r="BQ174" s="7" t="s">
        <v>30</v>
      </c>
      <c r="BR174" s="7">
        <v>0</v>
      </c>
      <c r="BS174" s="7">
        <v>0</v>
      </c>
      <c r="BT174" s="7">
        <v>0</v>
      </c>
      <c r="BU174" s="7">
        <v>0</v>
      </c>
      <c r="BV174" s="7">
        <v>0</v>
      </c>
      <c r="BW174">
        <v>1</v>
      </c>
      <c r="BX174">
        <f t="shared" si="8"/>
        <v>6.9444444444444438</v>
      </c>
      <c r="BY174" s="9">
        <v>0</v>
      </c>
      <c r="BZ174" s="9">
        <v>0</v>
      </c>
      <c r="CA174" s="9">
        <v>1</v>
      </c>
      <c r="CB174">
        <v>0</v>
      </c>
      <c r="CC174">
        <v>0</v>
      </c>
      <c r="CD174">
        <f t="shared" si="6"/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152.191750013567</v>
      </c>
      <c r="CN174">
        <f t="shared" si="7"/>
        <v>-100</v>
      </c>
      <c r="CO174">
        <v>0</v>
      </c>
      <c r="CP174">
        <v>0</v>
      </c>
      <c r="CQ174" t="s">
        <v>1149</v>
      </c>
      <c r="CR174">
        <v>3</v>
      </c>
      <c r="CS174" s="129">
        <v>1</v>
      </c>
      <c r="CT174" s="129">
        <v>2</v>
      </c>
      <c r="CU174" s="130">
        <v>3</v>
      </c>
      <c r="CV174" s="131">
        <v>0</v>
      </c>
      <c r="CW174" s="129">
        <v>4</v>
      </c>
      <c r="CX174" s="129">
        <v>0</v>
      </c>
      <c r="CY174" s="134">
        <v>4</v>
      </c>
      <c r="CZ174" s="136" t="s">
        <v>1429</v>
      </c>
      <c r="DA174" s="129">
        <v>0</v>
      </c>
      <c r="DB174" s="129">
        <v>0</v>
      </c>
    </row>
    <row r="175" spans="1:106">
      <c r="A175" t="s">
        <v>976</v>
      </c>
      <c r="B175" s="1">
        <v>15696.12</v>
      </c>
      <c r="C175" s="1">
        <v>15584.024000000001</v>
      </c>
      <c r="D175">
        <v>15789</v>
      </c>
      <c r="E175">
        <v>15046</v>
      </c>
      <c r="F175">
        <v>8077</v>
      </c>
      <c r="G175">
        <v>3207</v>
      </c>
      <c r="H175">
        <v>524</v>
      </c>
      <c r="I175">
        <v>3238</v>
      </c>
      <c r="J175">
        <v>53.6</v>
      </c>
      <c r="K175">
        <v>8.6</v>
      </c>
      <c r="L175">
        <v>67.400000000000006</v>
      </c>
      <c r="M175">
        <v>7.4</v>
      </c>
      <c r="N175">
        <v>59.8</v>
      </c>
      <c r="O175">
        <v>8.3000000000000007</v>
      </c>
      <c r="P175">
        <v>56</v>
      </c>
      <c r="Q175">
        <v>7.3</v>
      </c>
      <c r="R175">
        <v>68.5</v>
      </c>
      <c r="S175">
        <v>6.4</v>
      </c>
      <c r="T175">
        <v>62.6</v>
      </c>
      <c r="U175">
        <v>5.6</v>
      </c>
      <c r="V175">
        <v>16392</v>
      </c>
      <c r="W175">
        <v>1529</v>
      </c>
      <c r="X175" s="8">
        <v>9.3277208394338693</v>
      </c>
      <c r="Y175">
        <v>1994</v>
      </c>
      <c r="Z175" s="8">
        <v>12.164470473401659</v>
      </c>
      <c r="AA175">
        <v>4862</v>
      </c>
      <c r="AB175" s="8">
        <v>29.660810151293315</v>
      </c>
      <c r="AC175">
        <v>3895</v>
      </c>
      <c r="AD175" s="8">
        <v>23.76159102000976</v>
      </c>
      <c r="AE175">
        <v>712</v>
      </c>
      <c r="AF175" s="8">
        <v>4.3435822352367008</v>
      </c>
      <c r="AG175">
        <v>7134</v>
      </c>
      <c r="AH175">
        <v>10.8</v>
      </c>
      <c r="AI175">
        <v>17.7</v>
      </c>
      <c r="AJ175">
        <v>66</v>
      </c>
      <c r="AK175">
        <v>5.6</v>
      </c>
      <c r="AL175">
        <v>18656</v>
      </c>
      <c r="AM175">
        <v>6.1</v>
      </c>
      <c r="AN175">
        <v>10.8</v>
      </c>
      <c r="AO175">
        <v>30.1</v>
      </c>
      <c r="AP175">
        <v>22.8</v>
      </c>
      <c r="AQ175">
        <v>5.7</v>
      </c>
      <c r="AR175">
        <v>16.7</v>
      </c>
      <c r="AS175">
        <v>7.8</v>
      </c>
      <c r="AT175">
        <v>11949</v>
      </c>
      <c r="AU175">
        <v>28.7</v>
      </c>
      <c r="AV175">
        <v>22.1</v>
      </c>
      <c r="AW175">
        <v>24.5</v>
      </c>
      <c r="AX175">
        <v>25.5</v>
      </c>
      <c r="AY175" s="7">
        <v>2</v>
      </c>
      <c r="AZ175" s="7">
        <v>1</v>
      </c>
      <c r="BA175" s="7">
        <v>0</v>
      </c>
      <c r="BB175" s="7">
        <v>1</v>
      </c>
      <c r="BC175" s="7">
        <v>0</v>
      </c>
      <c r="BD175" s="7">
        <v>0</v>
      </c>
      <c r="BE175" s="7" t="s">
        <v>335</v>
      </c>
      <c r="BF175" s="7">
        <v>350</v>
      </c>
      <c r="BG175" s="7">
        <v>0</v>
      </c>
      <c r="BH175" s="7">
        <v>1250</v>
      </c>
      <c r="BI175" s="7">
        <v>0</v>
      </c>
      <c r="BJ175" s="7">
        <v>0</v>
      </c>
      <c r="BK175" s="7">
        <v>1</v>
      </c>
      <c r="BL175" s="7">
        <v>1</v>
      </c>
      <c r="BM175" s="7">
        <v>0</v>
      </c>
      <c r="BN175" s="7">
        <v>0</v>
      </c>
      <c r="BO175" s="7">
        <v>0</v>
      </c>
      <c r="BP175" s="7">
        <v>0</v>
      </c>
      <c r="BQ175" s="7" t="s">
        <v>106</v>
      </c>
      <c r="BR175" s="7">
        <v>870</v>
      </c>
      <c r="BS175" s="7">
        <v>0</v>
      </c>
      <c r="BT175" s="7">
        <v>0</v>
      </c>
      <c r="BU175" s="7">
        <v>0</v>
      </c>
      <c r="BV175" s="7">
        <v>0</v>
      </c>
      <c r="BW175">
        <v>86</v>
      </c>
      <c r="BX175">
        <f t="shared" si="8"/>
        <v>5.4468300715688143</v>
      </c>
      <c r="BY175" s="9">
        <v>32</v>
      </c>
      <c r="BZ175" s="9">
        <v>46</v>
      </c>
      <c r="CA175" s="9">
        <v>5</v>
      </c>
      <c r="CB175">
        <v>3</v>
      </c>
      <c r="CC175">
        <v>73</v>
      </c>
      <c r="CD175">
        <f t="shared" si="6"/>
        <v>4.8517878505915197</v>
      </c>
      <c r="CE175">
        <v>34</v>
      </c>
      <c r="CF175">
        <v>4.2094837192026739</v>
      </c>
      <c r="CG175">
        <v>22</v>
      </c>
      <c r="CH175">
        <v>6.8599937636420334</v>
      </c>
      <c r="CI175">
        <v>15</v>
      </c>
      <c r="CJ175">
        <v>4.6324891908585544</v>
      </c>
      <c r="CK175">
        <v>2</v>
      </c>
      <c r="CL175">
        <v>3.8167938931297707</v>
      </c>
      <c r="CM175">
        <v>24.610690305370401</v>
      </c>
      <c r="CN175">
        <f t="shared" si="7"/>
        <v>-10.924560031407561</v>
      </c>
      <c r="CO175">
        <v>0</v>
      </c>
      <c r="CP175">
        <v>0</v>
      </c>
      <c r="CQ175" t="s">
        <v>1149</v>
      </c>
      <c r="CR175">
        <v>2</v>
      </c>
      <c r="CS175" s="129">
        <v>24</v>
      </c>
      <c r="CT175" s="129">
        <v>384</v>
      </c>
      <c r="CU175" s="130">
        <v>408</v>
      </c>
      <c r="CV175" s="131">
        <v>41</v>
      </c>
      <c r="CW175" s="129">
        <v>395</v>
      </c>
      <c r="CX175" s="129">
        <v>0</v>
      </c>
      <c r="CY175" s="134">
        <v>436</v>
      </c>
      <c r="CZ175" s="136">
        <v>3</v>
      </c>
      <c r="DA175" s="129">
        <v>0</v>
      </c>
      <c r="DB175" s="129">
        <v>1</v>
      </c>
    </row>
    <row r="176" spans="1:106">
      <c r="A176" t="s">
        <v>977</v>
      </c>
      <c r="B176" s="1">
        <v>8833.1620000000003</v>
      </c>
      <c r="C176" s="1">
        <v>8932.8360000000011</v>
      </c>
      <c r="D176">
        <v>8789</v>
      </c>
      <c r="E176">
        <v>8807</v>
      </c>
      <c r="F176">
        <v>4282</v>
      </c>
      <c r="G176">
        <v>1227</v>
      </c>
      <c r="H176">
        <v>304</v>
      </c>
      <c r="I176">
        <v>2994</v>
      </c>
      <c r="J176">
        <v>54.4</v>
      </c>
      <c r="K176">
        <v>10.9</v>
      </c>
      <c r="L176">
        <v>67.900000000000006</v>
      </c>
      <c r="M176">
        <v>10.1</v>
      </c>
      <c r="N176">
        <v>61</v>
      </c>
      <c r="O176">
        <v>11.3</v>
      </c>
      <c r="P176">
        <v>57.8</v>
      </c>
      <c r="Q176">
        <v>8</v>
      </c>
      <c r="R176">
        <v>71.7</v>
      </c>
      <c r="S176">
        <v>6.8</v>
      </c>
      <c r="T176">
        <v>67.099999999999994</v>
      </c>
      <c r="U176">
        <v>7</v>
      </c>
      <c r="V176">
        <v>4728</v>
      </c>
      <c r="W176">
        <v>227</v>
      </c>
      <c r="X176" s="8">
        <v>4.8011844331641287</v>
      </c>
      <c r="Y176">
        <v>395</v>
      </c>
      <c r="Z176" s="8">
        <v>8.3544839255499159</v>
      </c>
      <c r="AA176">
        <v>2275</v>
      </c>
      <c r="AB176" s="8">
        <v>48.117597292724199</v>
      </c>
      <c r="AC176">
        <v>1169</v>
      </c>
      <c r="AD176" s="8">
        <v>24.725042301184434</v>
      </c>
      <c r="AE176">
        <v>162</v>
      </c>
      <c r="AF176" s="8">
        <v>3.4263959390862944</v>
      </c>
      <c r="AG176">
        <v>2043</v>
      </c>
      <c r="AH176">
        <v>20.2</v>
      </c>
      <c r="AI176">
        <v>29.1</v>
      </c>
      <c r="AJ176">
        <v>45.2</v>
      </c>
      <c r="AK176">
        <v>5.4</v>
      </c>
      <c r="AL176">
        <v>15787</v>
      </c>
      <c r="AM176">
        <v>8.6</v>
      </c>
      <c r="AN176">
        <v>12.8</v>
      </c>
      <c r="AO176">
        <v>30.5</v>
      </c>
      <c r="AP176">
        <v>23.3</v>
      </c>
      <c r="AQ176">
        <v>7.8</v>
      </c>
      <c r="AR176">
        <v>11.7</v>
      </c>
      <c r="AS176">
        <v>5.4</v>
      </c>
      <c r="AT176">
        <v>8382</v>
      </c>
      <c r="AU176">
        <v>30.3</v>
      </c>
      <c r="AV176">
        <v>21.8</v>
      </c>
      <c r="AW176">
        <v>19.600000000000001</v>
      </c>
      <c r="AX176">
        <v>21.5</v>
      </c>
      <c r="AY176" s="7">
        <v>1</v>
      </c>
      <c r="AZ176" s="7">
        <v>0</v>
      </c>
      <c r="BA176" s="7">
        <v>0</v>
      </c>
      <c r="BB176" s="7">
        <v>0</v>
      </c>
      <c r="BC176" s="7">
        <v>1</v>
      </c>
      <c r="BD176" s="7">
        <v>0</v>
      </c>
      <c r="BE176" s="7" t="s">
        <v>337</v>
      </c>
      <c r="BF176" s="7">
        <v>0</v>
      </c>
      <c r="BG176" s="7">
        <v>0</v>
      </c>
      <c r="BH176" s="7">
        <v>0</v>
      </c>
      <c r="BI176" s="7">
        <v>2090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 t="s">
        <v>30</v>
      </c>
      <c r="BR176" s="7">
        <v>0</v>
      </c>
      <c r="BS176" s="7">
        <v>0</v>
      </c>
      <c r="BT176" s="7">
        <v>0</v>
      </c>
      <c r="BU176" s="7">
        <v>0</v>
      </c>
      <c r="BV176" s="7">
        <v>0</v>
      </c>
      <c r="BW176">
        <v>65</v>
      </c>
      <c r="BX176">
        <f t="shared" si="8"/>
        <v>7.3956081465468193</v>
      </c>
      <c r="BY176" s="9">
        <v>29</v>
      </c>
      <c r="BZ176" s="9">
        <v>19</v>
      </c>
      <c r="CA176" s="9">
        <v>16</v>
      </c>
      <c r="CB176">
        <v>1</v>
      </c>
      <c r="CC176">
        <v>51</v>
      </c>
      <c r="CD176">
        <f t="shared" si="6"/>
        <v>5.7908481889406156</v>
      </c>
      <c r="CE176">
        <v>22</v>
      </c>
      <c r="CF176">
        <v>5.1377860812704341</v>
      </c>
      <c r="CG176">
        <v>13</v>
      </c>
      <c r="CH176">
        <v>10.594947025264874</v>
      </c>
      <c r="CI176">
        <v>16</v>
      </c>
      <c r="CJ176">
        <v>5.3440213760855046</v>
      </c>
      <c r="CK176">
        <v>0</v>
      </c>
      <c r="CL176">
        <v>0</v>
      </c>
      <c r="CM176">
        <v>0</v>
      </c>
      <c r="CN176">
        <f t="shared" si="7"/>
        <v>-21.698823488309117</v>
      </c>
      <c r="CO176">
        <v>0</v>
      </c>
      <c r="CP176">
        <v>0</v>
      </c>
      <c r="CQ176" t="s">
        <v>1149</v>
      </c>
      <c r="CR176">
        <v>2</v>
      </c>
      <c r="CS176" s="129">
        <v>22</v>
      </c>
      <c r="CT176" s="129">
        <v>340</v>
      </c>
      <c r="CU176" s="130">
        <v>362</v>
      </c>
      <c r="CV176" s="131">
        <v>19</v>
      </c>
      <c r="CW176" s="129">
        <v>20</v>
      </c>
      <c r="CX176" s="129">
        <v>321</v>
      </c>
      <c r="CY176" s="134">
        <v>360</v>
      </c>
      <c r="CZ176" s="136">
        <v>2</v>
      </c>
      <c r="DA176" s="129">
        <v>0</v>
      </c>
      <c r="DB176" s="129">
        <v>1</v>
      </c>
    </row>
    <row r="177" spans="1:106">
      <c r="A177" t="s">
        <v>978</v>
      </c>
      <c r="B177" s="1">
        <v>2388.748</v>
      </c>
      <c r="C177" s="1">
        <v>2318.6880000000001</v>
      </c>
      <c r="D177">
        <v>2397</v>
      </c>
      <c r="E177">
        <v>2279</v>
      </c>
      <c r="F177">
        <v>1675</v>
      </c>
      <c r="G177">
        <v>454</v>
      </c>
      <c r="H177">
        <v>67</v>
      </c>
      <c r="I177">
        <v>83</v>
      </c>
      <c r="J177">
        <v>42.4</v>
      </c>
      <c r="K177">
        <v>12.1</v>
      </c>
      <c r="L177">
        <v>55.2</v>
      </c>
      <c r="M177">
        <v>12.9</v>
      </c>
      <c r="N177">
        <v>51.1</v>
      </c>
      <c r="O177">
        <v>13.4</v>
      </c>
      <c r="P177">
        <v>47.1</v>
      </c>
      <c r="Q177">
        <v>10.6</v>
      </c>
      <c r="R177">
        <v>56.9</v>
      </c>
      <c r="S177">
        <v>11.3</v>
      </c>
      <c r="T177">
        <v>53.6</v>
      </c>
      <c r="U177">
        <v>6</v>
      </c>
      <c r="V177">
        <v>5086</v>
      </c>
      <c r="W177">
        <v>491</v>
      </c>
      <c r="X177" s="8">
        <v>9.6539520251671256</v>
      </c>
      <c r="Y177">
        <v>620</v>
      </c>
      <c r="Z177" s="8">
        <v>12.19032638615808</v>
      </c>
      <c r="AA177">
        <v>1660</v>
      </c>
      <c r="AB177" s="8">
        <v>32.638615808100667</v>
      </c>
      <c r="AC177">
        <v>1178</v>
      </c>
      <c r="AD177" s="8">
        <v>23.161620133700353</v>
      </c>
      <c r="AE177">
        <v>135</v>
      </c>
      <c r="AF177" s="8">
        <v>2.6543452615021628</v>
      </c>
      <c r="AG177">
        <v>490</v>
      </c>
      <c r="AH177">
        <v>31</v>
      </c>
      <c r="AI177">
        <v>39.4</v>
      </c>
      <c r="AJ177">
        <v>24.3</v>
      </c>
      <c r="AK177">
        <v>5.3</v>
      </c>
      <c r="AL177">
        <v>4837</v>
      </c>
      <c r="AM177">
        <v>3.1</v>
      </c>
      <c r="AN177">
        <v>14.5</v>
      </c>
      <c r="AO177">
        <v>49.4</v>
      </c>
      <c r="AP177">
        <v>19.399999999999999</v>
      </c>
      <c r="AQ177">
        <v>4.0999999999999996</v>
      </c>
      <c r="AR177">
        <v>7.1</v>
      </c>
      <c r="AS177">
        <v>2.4</v>
      </c>
      <c r="AT177">
        <v>2448</v>
      </c>
      <c r="AU177">
        <v>29.2</v>
      </c>
      <c r="AV177">
        <v>15</v>
      </c>
      <c r="AW177">
        <v>21.2</v>
      </c>
      <c r="AX177">
        <v>23.3</v>
      </c>
      <c r="AY177" s="7">
        <v>1</v>
      </c>
      <c r="AZ177" s="7">
        <v>0</v>
      </c>
      <c r="BA177" s="7">
        <v>1</v>
      </c>
      <c r="BB177" s="7">
        <v>0</v>
      </c>
      <c r="BC177" s="7">
        <v>0</v>
      </c>
      <c r="BD177" s="7">
        <v>0</v>
      </c>
      <c r="BE177" s="7" t="s">
        <v>287</v>
      </c>
      <c r="BF177" s="7">
        <v>0</v>
      </c>
      <c r="BG177" s="7">
        <v>60</v>
      </c>
      <c r="BH177" s="7">
        <v>0</v>
      </c>
      <c r="BI177" s="7">
        <v>0</v>
      </c>
      <c r="BJ177" s="7">
        <v>0</v>
      </c>
      <c r="BK177" s="7">
        <v>1</v>
      </c>
      <c r="BL177" s="7">
        <v>0</v>
      </c>
      <c r="BM177" s="7">
        <v>1</v>
      </c>
      <c r="BN177" s="7">
        <v>0</v>
      </c>
      <c r="BO177" s="7">
        <v>0</v>
      </c>
      <c r="BP177" s="7">
        <v>0</v>
      </c>
      <c r="BQ177" s="7" t="s">
        <v>178</v>
      </c>
      <c r="BR177" s="7">
        <v>0</v>
      </c>
      <c r="BS177" s="7">
        <v>90</v>
      </c>
      <c r="BT177" s="7">
        <v>0</v>
      </c>
      <c r="BU177" s="7">
        <v>0</v>
      </c>
      <c r="BV177" s="7">
        <v>0</v>
      </c>
      <c r="BW177">
        <v>14</v>
      </c>
      <c r="BX177">
        <f t="shared" si="8"/>
        <v>5.8406341259908219</v>
      </c>
      <c r="BY177" s="9">
        <v>6</v>
      </c>
      <c r="BZ177" s="9">
        <v>8</v>
      </c>
      <c r="CA177" s="9">
        <v>0</v>
      </c>
      <c r="CB177">
        <v>0</v>
      </c>
      <c r="CC177">
        <v>10</v>
      </c>
      <c r="CD177">
        <f t="shared" si="6"/>
        <v>4.3878894251864855</v>
      </c>
      <c r="CE177">
        <v>7</v>
      </c>
      <c r="CF177">
        <v>4.1791044776119399</v>
      </c>
      <c r="CG177">
        <v>3</v>
      </c>
      <c r="CH177">
        <v>6.607929515418502</v>
      </c>
      <c r="CI177">
        <v>0</v>
      </c>
      <c r="CJ177">
        <v>0</v>
      </c>
      <c r="CK177">
        <v>0</v>
      </c>
      <c r="CL177">
        <v>0</v>
      </c>
      <c r="CM177">
        <v>69.434972354501397</v>
      </c>
      <c r="CN177">
        <f t="shared" si="7"/>
        <v>-24.873064627342817</v>
      </c>
      <c r="CO177">
        <v>0</v>
      </c>
      <c r="CP177">
        <v>0</v>
      </c>
      <c r="CQ177" t="s">
        <v>1149</v>
      </c>
      <c r="CR177">
        <v>3</v>
      </c>
      <c r="CS177" s="129">
        <v>3</v>
      </c>
      <c r="CT177" s="129">
        <v>98</v>
      </c>
      <c r="CU177" s="130">
        <v>101</v>
      </c>
      <c r="CV177" s="131">
        <v>11</v>
      </c>
      <c r="CW177" s="129">
        <v>91</v>
      </c>
      <c r="CX177" s="129">
        <v>0</v>
      </c>
      <c r="CY177" s="134">
        <v>102</v>
      </c>
      <c r="CZ177" s="136">
        <v>3</v>
      </c>
      <c r="DA177" s="129">
        <v>0</v>
      </c>
      <c r="DB177" s="129">
        <v>0</v>
      </c>
    </row>
    <row r="178" spans="1:106">
      <c r="A178" t="s">
        <v>979</v>
      </c>
      <c r="B178" s="1">
        <v>2582.7210000000005</v>
      </c>
      <c r="C178" s="1">
        <v>2616.4579999999996</v>
      </c>
      <c r="D178">
        <v>2611</v>
      </c>
      <c r="E178">
        <v>2478</v>
      </c>
      <c r="F178">
        <v>1280</v>
      </c>
      <c r="G178">
        <v>116</v>
      </c>
      <c r="H178">
        <v>43</v>
      </c>
      <c r="I178">
        <v>1039</v>
      </c>
      <c r="J178">
        <v>54.9</v>
      </c>
      <c r="K178">
        <v>7.7</v>
      </c>
      <c r="L178">
        <v>68.5</v>
      </c>
      <c r="M178">
        <v>6.9</v>
      </c>
      <c r="N178">
        <v>60.4</v>
      </c>
      <c r="O178">
        <v>5.9</v>
      </c>
      <c r="P178">
        <v>59.8</v>
      </c>
      <c r="Q178">
        <v>6.9</v>
      </c>
      <c r="R178">
        <v>75.2</v>
      </c>
      <c r="S178">
        <v>5.4</v>
      </c>
      <c r="T178">
        <v>72.3</v>
      </c>
      <c r="U178">
        <v>4.3</v>
      </c>
      <c r="V178">
        <v>116915</v>
      </c>
      <c r="W178">
        <v>10493</v>
      </c>
      <c r="X178" s="8">
        <v>8.9748962921780784</v>
      </c>
      <c r="Y178">
        <v>12691</v>
      </c>
      <c r="Z178" s="8">
        <v>10.854894581533593</v>
      </c>
      <c r="AA178">
        <v>31281</v>
      </c>
      <c r="AB178" s="8">
        <v>26.755335072488563</v>
      </c>
      <c r="AC178">
        <v>28956</v>
      </c>
      <c r="AD178" s="8">
        <v>24.766710858315871</v>
      </c>
      <c r="AE178">
        <v>8822</v>
      </c>
      <c r="AF178" s="8">
        <v>7.5456528247017065</v>
      </c>
      <c r="AG178">
        <v>557</v>
      </c>
      <c r="AH178">
        <v>11</v>
      </c>
      <c r="AI178">
        <v>32.299999999999997</v>
      </c>
      <c r="AJ178">
        <v>51.3</v>
      </c>
      <c r="AK178">
        <v>5.4</v>
      </c>
      <c r="AL178">
        <v>5205</v>
      </c>
      <c r="AM178">
        <v>11.1</v>
      </c>
      <c r="AN178">
        <v>10.6</v>
      </c>
      <c r="AO178">
        <v>32.1</v>
      </c>
      <c r="AP178">
        <v>19.899999999999999</v>
      </c>
      <c r="AQ178">
        <v>8.3000000000000007</v>
      </c>
      <c r="AR178">
        <v>13.4</v>
      </c>
      <c r="AS178">
        <v>4.5</v>
      </c>
      <c r="AT178">
        <v>2584</v>
      </c>
      <c r="AU178">
        <v>29.7</v>
      </c>
      <c r="AV178">
        <v>20</v>
      </c>
      <c r="AW178">
        <v>20</v>
      </c>
      <c r="AX178">
        <v>20.100000000000001</v>
      </c>
      <c r="AY178" s="7">
        <v>1</v>
      </c>
      <c r="AZ178" s="7">
        <v>0</v>
      </c>
      <c r="BA178" s="7">
        <v>1</v>
      </c>
      <c r="BB178" s="7">
        <v>0</v>
      </c>
      <c r="BC178" s="7">
        <v>0</v>
      </c>
      <c r="BD178" s="7">
        <v>0</v>
      </c>
      <c r="BE178" s="7" t="s">
        <v>246</v>
      </c>
      <c r="BF178" s="7">
        <v>0</v>
      </c>
      <c r="BG178" s="7">
        <v>180</v>
      </c>
      <c r="BH178" s="7">
        <v>0</v>
      </c>
      <c r="BI178" s="7">
        <v>0</v>
      </c>
      <c r="BJ178" s="7">
        <v>0</v>
      </c>
      <c r="BK178" s="7">
        <v>1</v>
      </c>
      <c r="BL178" s="7">
        <v>0</v>
      </c>
      <c r="BM178" s="7">
        <v>1</v>
      </c>
      <c r="BN178" s="7">
        <v>0</v>
      </c>
      <c r="BO178" s="7">
        <v>0</v>
      </c>
      <c r="BP178" s="7">
        <v>0</v>
      </c>
      <c r="BQ178" s="7" t="s">
        <v>293</v>
      </c>
      <c r="BR178" s="7">
        <v>0</v>
      </c>
      <c r="BS178" s="7">
        <v>280</v>
      </c>
      <c r="BT178" s="7">
        <v>0</v>
      </c>
      <c r="BU178" s="7">
        <v>0</v>
      </c>
      <c r="BV178" s="7">
        <v>0</v>
      </c>
      <c r="BW178">
        <v>16</v>
      </c>
      <c r="BX178">
        <f t="shared" si="8"/>
        <v>6.1279203370356186</v>
      </c>
      <c r="BY178" s="9">
        <v>10</v>
      </c>
      <c r="BZ178" s="9">
        <v>0</v>
      </c>
      <c r="CA178" s="9">
        <v>6</v>
      </c>
      <c r="CB178">
        <v>0</v>
      </c>
      <c r="CC178">
        <v>9</v>
      </c>
      <c r="CD178">
        <f t="shared" si="6"/>
        <v>3.6319612590799033</v>
      </c>
      <c r="CE178">
        <v>6</v>
      </c>
      <c r="CF178">
        <v>4.6875</v>
      </c>
      <c r="CG178">
        <v>1</v>
      </c>
      <c r="CH178">
        <v>8.6206896551724128</v>
      </c>
      <c r="CI178">
        <v>2</v>
      </c>
      <c r="CJ178">
        <v>1.9249278152069298</v>
      </c>
      <c r="CK178">
        <v>0</v>
      </c>
      <c r="CL178">
        <v>0</v>
      </c>
      <c r="CM178">
        <v>140.65119291568601</v>
      </c>
      <c r="CN178">
        <f t="shared" si="7"/>
        <v>-40.730932203389827</v>
      </c>
      <c r="CO178">
        <v>0</v>
      </c>
      <c r="CP178">
        <v>0</v>
      </c>
      <c r="CQ178" t="s">
        <v>1149</v>
      </c>
      <c r="CR178">
        <v>1</v>
      </c>
      <c r="CS178" s="129">
        <v>5</v>
      </c>
      <c r="CT178" s="129">
        <v>115</v>
      </c>
      <c r="CU178" s="130">
        <v>120</v>
      </c>
      <c r="CV178" s="131">
        <v>8</v>
      </c>
      <c r="CW178" s="129">
        <v>134</v>
      </c>
      <c r="CX178" s="129">
        <v>0</v>
      </c>
      <c r="CY178" s="134">
        <v>142</v>
      </c>
      <c r="CZ178" s="136">
        <v>2</v>
      </c>
      <c r="DA178" s="129">
        <v>0</v>
      </c>
      <c r="DB178" s="129">
        <v>1</v>
      </c>
    </row>
    <row r="179" spans="1:106">
      <c r="A179" t="s">
        <v>980</v>
      </c>
      <c r="B179" s="1">
        <v>72082.594999999987</v>
      </c>
      <c r="C179" s="1">
        <v>68598.659999999989</v>
      </c>
      <c r="D179">
        <v>68848</v>
      </c>
      <c r="E179">
        <v>72870</v>
      </c>
      <c r="F179">
        <v>18271</v>
      </c>
      <c r="G179">
        <v>2470</v>
      </c>
      <c r="H179">
        <v>2923</v>
      </c>
      <c r="I179">
        <v>49206</v>
      </c>
      <c r="J179">
        <v>59.7</v>
      </c>
      <c r="K179">
        <v>6.6</v>
      </c>
      <c r="L179">
        <v>71.7</v>
      </c>
      <c r="M179">
        <v>6</v>
      </c>
      <c r="N179">
        <v>65.7</v>
      </c>
      <c r="O179">
        <v>6.5</v>
      </c>
      <c r="P179">
        <v>57.6</v>
      </c>
      <c r="Q179">
        <v>7.9</v>
      </c>
      <c r="R179">
        <v>68.599999999999994</v>
      </c>
      <c r="S179">
        <v>7.1</v>
      </c>
      <c r="T179">
        <v>63.4</v>
      </c>
      <c r="U179">
        <v>7.5</v>
      </c>
      <c r="V179">
        <v>3122</v>
      </c>
      <c r="W179">
        <v>313</v>
      </c>
      <c r="X179" s="8">
        <v>10.025624599615631</v>
      </c>
      <c r="Y179">
        <v>454</v>
      </c>
      <c r="Z179" s="8">
        <v>14.541960281870594</v>
      </c>
      <c r="AA179">
        <v>982</v>
      </c>
      <c r="AB179" s="8">
        <v>31.454196028187059</v>
      </c>
      <c r="AC179">
        <v>648</v>
      </c>
      <c r="AD179" s="8">
        <v>20.755925688661115</v>
      </c>
      <c r="AE179">
        <v>152</v>
      </c>
      <c r="AF179" s="8">
        <v>4.8686739269698904</v>
      </c>
      <c r="AG179">
        <v>17521</v>
      </c>
      <c r="AH179">
        <v>15.8</v>
      </c>
      <c r="AI179">
        <v>32</v>
      </c>
      <c r="AJ179">
        <v>46.9</v>
      </c>
      <c r="AK179">
        <v>5.3</v>
      </c>
      <c r="AL179">
        <v>109940</v>
      </c>
      <c r="AM179">
        <v>11.7</v>
      </c>
      <c r="AN179">
        <v>10.9</v>
      </c>
      <c r="AO179">
        <v>26.9</v>
      </c>
      <c r="AP179">
        <v>24.2</v>
      </c>
      <c r="AQ179">
        <v>7</v>
      </c>
      <c r="AR179">
        <v>12</v>
      </c>
      <c r="AS179">
        <v>7.4</v>
      </c>
      <c r="AT179">
        <v>58421</v>
      </c>
      <c r="AU179">
        <v>27.3</v>
      </c>
      <c r="AV179">
        <v>18.2</v>
      </c>
      <c r="AW179">
        <v>19.899999999999999</v>
      </c>
      <c r="AX179">
        <v>20</v>
      </c>
      <c r="AY179" s="7">
        <v>7</v>
      </c>
      <c r="AZ179" s="7">
        <v>1</v>
      </c>
      <c r="BA179" s="7">
        <v>2</v>
      </c>
      <c r="BB179" s="7">
        <v>0</v>
      </c>
      <c r="BC179" s="7">
        <v>0</v>
      </c>
      <c r="BD179" s="7">
        <v>4</v>
      </c>
      <c r="BE179" s="7" t="s">
        <v>341</v>
      </c>
      <c r="BF179" s="7">
        <v>20</v>
      </c>
      <c r="BG179" s="7">
        <v>1630</v>
      </c>
      <c r="BH179" s="7">
        <v>0</v>
      </c>
      <c r="BI179" s="7">
        <v>0</v>
      </c>
      <c r="BJ179" s="7">
        <v>9430</v>
      </c>
      <c r="BK179" s="7">
        <v>7</v>
      </c>
      <c r="BL179" s="7">
        <v>1</v>
      </c>
      <c r="BM179" s="7">
        <v>1</v>
      </c>
      <c r="BN179" s="7">
        <v>0</v>
      </c>
      <c r="BO179" s="7">
        <v>0</v>
      </c>
      <c r="BP179" s="7">
        <v>5</v>
      </c>
      <c r="BQ179" s="7" t="s">
        <v>342</v>
      </c>
      <c r="BR179" s="7">
        <v>100</v>
      </c>
      <c r="BS179" s="7">
        <v>270</v>
      </c>
      <c r="BT179" s="7">
        <v>0</v>
      </c>
      <c r="BU179" s="7">
        <v>0</v>
      </c>
      <c r="BV179" s="7">
        <v>17800</v>
      </c>
      <c r="BW179" s="6">
        <v>1227</v>
      </c>
      <c r="BX179">
        <f t="shared" si="8"/>
        <v>17.821868463862423</v>
      </c>
      <c r="BY179" s="9">
        <v>377</v>
      </c>
      <c r="BZ179" s="9">
        <v>48</v>
      </c>
      <c r="CA179" s="9">
        <v>772</v>
      </c>
      <c r="CB179">
        <v>30</v>
      </c>
      <c r="CC179">
        <v>662</v>
      </c>
      <c r="CD179">
        <f t="shared" si="6"/>
        <v>9.0846713325099486</v>
      </c>
      <c r="CE179">
        <v>222</v>
      </c>
      <c r="CF179">
        <v>12.150402276832137</v>
      </c>
      <c r="CG179">
        <v>24</v>
      </c>
      <c r="CH179">
        <v>9.7165991902834019</v>
      </c>
      <c r="CI179">
        <v>395</v>
      </c>
      <c r="CJ179">
        <v>8.0274763240255247</v>
      </c>
      <c r="CK179">
        <v>21</v>
      </c>
      <c r="CL179">
        <v>7.1843995894628803</v>
      </c>
      <c r="CM179">
        <v>108.937340458897</v>
      </c>
      <c r="CN179">
        <f t="shared" si="7"/>
        <v>-49.025146544364716</v>
      </c>
      <c r="CO179">
        <v>1</v>
      </c>
      <c r="CP179">
        <v>0</v>
      </c>
      <c r="CQ179" t="s">
        <v>1150</v>
      </c>
      <c r="CR179">
        <v>3</v>
      </c>
      <c r="CS179" s="129">
        <v>140</v>
      </c>
      <c r="CT179" s="129">
        <v>2581</v>
      </c>
      <c r="CU179" s="130">
        <v>2721</v>
      </c>
      <c r="CV179" s="131">
        <v>165</v>
      </c>
      <c r="CW179" s="129">
        <v>87</v>
      </c>
      <c r="CX179" s="129">
        <v>2678</v>
      </c>
      <c r="CY179" s="134">
        <v>2930</v>
      </c>
      <c r="CZ179" s="136">
        <v>8</v>
      </c>
      <c r="DA179" s="129">
        <v>0</v>
      </c>
      <c r="DB179" s="129">
        <v>2</v>
      </c>
    </row>
    <row r="180" spans="1:106">
      <c r="A180" t="s">
        <v>981</v>
      </c>
      <c r="B180" s="1">
        <v>2075.9969999999998</v>
      </c>
      <c r="C180" s="1">
        <v>1950.5979999999997</v>
      </c>
      <c r="D180">
        <v>1952</v>
      </c>
      <c r="E180">
        <v>2050</v>
      </c>
      <c r="F180">
        <v>780</v>
      </c>
      <c r="G180">
        <v>4</v>
      </c>
      <c r="H180">
        <v>33</v>
      </c>
      <c r="I180">
        <v>1233</v>
      </c>
      <c r="J180">
        <v>66.900000000000006</v>
      </c>
      <c r="K180">
        <v>5.2</v>
      </c>
      <c r="L180">
        <v>76.3</v>
      </c>
      <c r="M180">
        <v>5.2</v>
      </c>
      <c r="N180">
        <v>64.400000000000006</v>
      </c>
      <c r="O180">
        <v>4.9000000000000004</v>
      </c>
      <c r="P180">
        <v>61.3</v>
      </c>
      <c r="Q180">
        <v>8.3000000000000007</v>
      </c>
      <c r="R180">
        <v>74.5</v>
      </c>
      <c r="S180">
        <v>6.2</v>
      </c>
      <c r="T180">
        <v>59.8</v>
      </c>
      <c r="U180">
        <v>5.2</v>
      </c>
      <c r="V180">
        <v>633</v>
      </c>
      <c r="W180">
        <v>23</v>
      </c>
      <c r="X180" s="8">
        <v>3.6334913112164293</v>
      </c>
      <c r="Y180">
        <v>89</v>
      </c>
      <c r="Z180" s="8">
        <v>14.06003159557662</v>
      </c>
      <c r="AA180">
        <v>104</v>
      </c>
      <c r="AB180" s="8">
        <v>16.429699842022117</v>
      </c>
      <c r="AC180">
        <v>187</v>
      </c>
      <c r="AD180" s="8">
        <v>29.541864139020536</v>
      </c>
      <c r="AE180">
        <v>50</v>
      </c>
      <c r="AF180" s="8">
        <v>7.8988941548183256</v>
      </c>
      <c r="AG180">
        <v>492</v>
      </c>
      <c r="AH180">
        <v>12.4</v>
      </c>
      <c r="AI180">
        <v>66.7</v>
      </c>
      <c r="AJ180">
        <v>14.4</v>
      </c>
      <c r="AK180">
        <v>6.5</v>
      </c>
      <c r="AL180">
        <v>2931</v>
      </c>
      <c r="AM180">
        <v>9.3000000000000007</v>
      </c>
      <c r="AN180">
        <v>12.6</v>
      </c>
      <c r="AO180">
        <v>35.6</v>
      </c>
      <c r="AP180">
        <v>20.8</v>
      </c>
      <c r="AQ180">
        <v>2</v>
      </c>
      <c r="AR180">
        <v>15</v>
      </c>
      <c r="AS180">
        <v>4.8</v>
      </c>
      <c r="AT180">
        <v>1871</v>
      </c>
      <c r="AU180">
        <v>30.3</v>
      </c>
      <c r="AV180">
        <v>24.5</v>
      </c>
      <c r="AW180">
        <v>8.8000000000000007</v>
      </c>
      <c r="AX180">
        <v>12.7</v>
      </c>
      <c r="AY180" s="7">
        <v>1</v>
      </c>
      <c r="AZ180" s="7">
        <v>0</v>
      </c>
      <c r="BA180" s="7">
        <v>0</v>
      </c>
      <c r="BB180" s="7">
        <v>0</v>
      </c>
      <c r="BC180" s="7">
        <v>0</v>
      </c>
      <c r="BD180" s="7">
        <v>1</v>
      </c>
      <c r="BE180" s="7" t="s">
        <v>137</v>
      </c>
      <c r="BF180" s="7">
        <v>0</v>
      </c>
      <c r="BG180" s="7">
        <v>0</v>
      </c>
      <c r="BH180" s="7">
        <v>0</v>
      </c>
      <c r="BI180" s="7">
        <v>0</v>
      </c>
      <c r="BJ180" s="7">
        <v>150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  <c r="BP180" s="7">
        <v>0</v>
      </c>
      <c r="BQ180" s="7" t="s">
        <v>30</v>
      </c>
      <c r="BR180" s="7">
        <v>0</v>
      </c>
      <c r="BS180" s="7">
        <v>0</v>
      </c>
      <c r="BT180" s="7">
        <v>0</v>
      </c>
      <c r="BU180" s="7">
        <v>0</v>
      </c>
      <c r="BV180" s="7">
        <v>0</v>
      </c>
      <c r="BW180">
        <v>5</v>
      </c>
      <c r="BX180">
        <f t="shared" si="8"/>
        <v>2.5614754098360653</v>
      </c>
      <c r="BY180" s="9">
        <v>2</v>
      </c>
      <c r="BZ180" s="9">
        <v>0</v>
      </c>
      <c r="CA180" s="9">
        <v>3</v>
      </c>
      <c r="CB180">
        <v>0</v>
      </c>
      <c r="CC180">
        <v>3</v>
      </c>
      <c r="CD180">
        <f t="shared" si="6"/>
        <v>1.4634146341463414</v>
      </c>
      <c r="CE180">
        <v>1</v>
      </c>
      <c r="CF180">
        <v>1.2820512820512822</v>
      </c>
      <c r="CG180">
        <v>0</v>
      </c>
      <c r="CH180">
        <v>0</v>
      </c>
      <c r="CI180">
        <v>0</v>
      </c>
      <c r="CJ180">
        <v>0</v>
      </c>
      <c r="CK180">
        <v>2</v>
      </c>
      <c r="CL180">
        <v>60.606060606060609</v>
      </c>
      <c r="CM180">
        <v>120.50557948686</v>
      </c>
      <c r="CN180">
        <f t="shared" si="7"/>
        <v>-42.868292682926821</v>
      </c>
      <c r="CO180">
        <v>0</v>
      </c>
      <c r="CP180">
        <v>0</v>
      </c>
      <c r="CQ180" t="s">
        <v>1149</v>
      </c>
      <c r="CR180">
        <v>3</v>
      </c>
      <c r="CS180" s="129">
        <v>4</v>
      </c>
      <c r="CT180" s="129">
        <v>51</v>
      </c>
      <c r="CU180" s="130">
        <v>55</v>
      </c>
      <c r="CV180" s="131">
        <v>5</v>
      </c>
      <c r="CW180" s="129">
        <v>64</v>
      </c>
      <c r="CX180" s="129">
        <v>0</v>
      </c>
      <c r="CY180" s="134">
        <v>69</v>
      </c>
      <c r="CZ180" s="136" t="s">
        <v>1429</v>
      </c>
      <c r="DA180" s="129">
        <v>0</v>
      </c>
      <c r="DB180" s="129">
        <v>0</v>
      </c>
    </row>
    <row r="181" spans="1:106">
      <c r="A181" t="s">
        <v>982</v>
      </c>
      <c r="B181" s="1">
        <v>300.74800000000005</v>
      </c>
      <c r="C181" s="1">
        <v>453.45299999999997</v>
      </c>
      <c r="D181">
        <v>368</v>
      </c>
      <c r="E181">
        <v>371</v>
      </c>
      <c r="F181">
        <v>284</v>
      </c>
      <c r="G181">
        <v>18</v>
      </c>
      <c r="H181">
        <v>15</v>
      </c>
      <c r="I181">
        <v>54</v>
      </c>
      <c r="J181">
        <v>50.1</v>
      </c>
      <c r="K181">
        <v>7.4</v>
      </c>
      <c r="L181">
        <v>68.7</v>
      </c>
      <c r="M181">
        <v>6.9</v>
      </c>
      <c r="N181">
        <v>63</v>
      </c>
      <c r="O181">
        <v>8.4</v>
      </c>
      <c r="P181">
        <v>69.599999999999994</v>
      </c>
      <c r="Q181">
        <v>3.7</v>
      </c>
      <c r="R181">
        <v>85.5</v>
      </c>
      <c r="S181">
        <v>3.8</v>
      </c>
      <c r="T181">
        <v>80</v>
      </c>
      <c r="U181">
        <v>6.6</v>
      </c>
      <c r="V181">
        <v>28429</v>
      </c>
      <c r="W181">
        <v>1018</v>
      </c>
      <c r="X181" s="8">
        <v>3.5808505399416086</v>
      </c>
      <c r="Y181">
        <v>2428</v>
      </c>
      <c r="Z181" s="8">
        <v>8.5405747652045445</v>
      </c>
      <c r="AA181">
        <v>10433</v>
      </c>
      <c r="AB181" s="8">
        <v>36.69844173203419</v>
      </c>
      <c r="AC181">
        <v>7368</v>
      </c>
      <c r="AD181" s="8">
        <v>25.917197228182488</v>
      </c>
      <c r="AE181">
        <v>1280</v>
      </c>
      <c r="AF181" s="8">
        <v>4.5024446867635159</v>
      </c>
      <c r="AG181">
        <v>60</v>
      </c>
      <c r="AH181">
        <v>13.3</v>
      </c>
      <c r="AI181">
        <v>11.7</v>
      </c>
      <c r="AJ181">
        <v>66.7</v>
      </c>
      <c r="AK181">
        <v>8.3000000000000007</v>
      </c>
      <c r="AL181">
        <v>685</v>
      </c>
      <c r="AM181">
        <v>10.199999999999999</v>
      </c>
      <c r="AN181">
        <v>10.5</v>
      </c>
      <c r="AO181">
        <v>17.2</v>
      </c>
      <c r="AP181">
        <v>27.4</v>
      </c>
      <c r="AQ181">
        <v>3.6</v>
      </c>
      <c r="AR181">
        <v>19.100000000000001</v>
      </c>
      <c r="AS181">
        <v>11.8</v>
      </c>
      <c r="AT181">
        <v>175</v>
      </c>
      <c r="AU181">
        <v>18.5</v>
      </c>
      <c r="AV181">
        <v>11</v>
      </c>
      <c r="AW181">
        <v>13.4</v>
      </c>
      <c r="AX181">
        <v>13.4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 t="s">
        <v>30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0</v>
      </c>
      <c r="BM181" s="7">
        <v>0</v>
      </c>
      <c r="BN181" s="7">
        <v>0</v>
      </c>
      <c r="BO181" s="7">
        <v>0</v>
      </c>
      <c r="BP181" s="7">
        <v>0</v>
      </c>
      <c r="BQ181" s="7" t="s">
        <v>30</v>
      </c>
      <c r="BR181" s="7">
        <v>0</v>
      </c>
      <c r="BS181" s="7">
        <v>0</v>
      </c>
      <c r="BT181" s="7">
        <v>0</v>
      </c>
      <c r="BU181" s="7">
        <v>0</v>
      </c>
      <c r="BV181" s="7">
        <v>0</v>
      </c>
      <c r="BW181">
        <v>2</v>
      </c>
      <c r="BX181">
        <f t="shared" si="8"/>
        <v>5.4347826086956523</v>
      </c>
      <c r="BY181" s="9">
        <v>1</v>
      </c>
      <c r="BZ181" s="9">
        <v>0</v>
      </c>
      <c r="CA181" s="9">
        <v>0</v>
      </c>
      <c r="CB181">
        <v>1</v>
      </c>
      <c r="CC181">
        <v>0</v>
      </c>
      <c r="CD181">
        <f t="shared" si="6"/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195.94898651266601</v>
      </c>
      <c r="CN181">
        <f t="shared" si="7"/>
        <v>-100</v>
      </c>
      <c r="CO181">
        <v>0</v>
      </c>
      <c r="CP181">
        <v>0</v>
      </c>
      <c r="CQ181" t="s">
        <v>1149</v>
      </c>
      <c r="CR181">
        <v>3</v>
      </c>
      <c r="CS181" s="129">
        <v>0</v>
      </c>
      <c r="CT181" s="129">
        <v>7</v>
      </c>
      <c r="CU181" s="130">
        <v>7</v>
      </c>
      <c r="CV181" s="131">
        <v>1</v>
      </c>
      <c r="CW181" s="129">
        <v>5</v>
      </c>
      <c r="CX181" s="129">
        <v>0</v>
      </c>
      <c r="CY181" s="134">
        <v>6</v>
      </c>
      <c r="CZ181" s="136" t="s">
        <v>1429</v>
      </c>
      <c r="DA181" s="129">
        <v>0</v>
      </c>
      <c r="DB181" s="129">
        <v>2</v>
      </c>
    </row>
    <row r="182" spans="1:106">
      <c r="A182" t="s">
        <v>983</v>
      </c>
      <c r="B182" s="1">
        <v>15618.420000000002</v>
      </c>
      <c r="C182" s="1">
        <v>15766.021000000001</v>
      </c>
      <c r="D182">
        <v>15239</v>
      </c>
      <c r="E182">
        <v>14924</v>
      </c>
      <c r="F182">
        <v>11697</v>
      </c>
      <c r="G182">
        <v>1488</v>
      </c>
      <c r="H182">
        <v>514</v>
      </c>
      <c r="I182">
        <v>1225</v>
      </c>
      <c r="J182">
        <v>54.7</v>
      </c>
      <c r="K182">
        <v>8.4</v>
      </c>
      <c r="L182">
        <v>67.7</v>
      </c>
      <c r="M182">
        <v>7.7</v>
      </c>
      <c r="N182">
        <v>59</v>
      </c>
      <c r="O182">
        <v>7.3</v>
      </c>
      <c r="P182">
        <v>53.3</v>
      </c>
      <c r="Q182">
        <v>7.4</v>
      </c>
      <c r="R182">
        <v>65.099999999999994</v>
      </c>
      <c r="S182">
        <v>7.2</v>
      </c>
      <c r="T182">
        <v>56.8</v>
      </c>
      <c r="U182">
        <v>7.4</v>
      </c>
      <c r="V182">
        <v>9770</v>
      </c>
      <c r="W182">
        <v>528</v>
      </c>
      <c r="X182" s="8">
        <v>5.4042988741044011</v>
      </c>
      <c r="Y182">
        <v>1043</v>
      </c>
      <c r="Z182" s="8">
        <v>10.67553735926305</v>
      </c>
      <c r="AA182">
        <v>3550</v>
      </c>
      <c r="AB182" s="8">
        <v>36.335721596724667</v>
      </c>
      <c r="AC182">
        <v>2609</v>
      </c>
      <c r="AD182" s="8">
        <v>26.704196519959055</v>
      </c>
      <c r="AE182">
        <v>451</v>
      </c>
      <c r="AF182" s="8">
        <v>4.6161719549641758</v>
      </c>
      <c r="AG182">
        <v>3369</v>
      </c>
      <c r="AH182">
        <v>19</v>
      </c>
      <c r="AI182">
        <v>33.6</v>
      </c>
      <c r="AJ182">
        <v>43.8</v>
      </c>
      <c r="AK182">
        <v>3.7</v>
      </c>
      <c r="AL182">
        <v>28048</v>
      </c>
      <c r="AM182">
        <v>4.7</v>
      </c>
      <c r="AN182">
        <v>10.199999999999999</v>
      </c>
      <c r="AO182">
        <v>40.799999999999997</v>
      </c>
      <c r="AP182">
        <v>23.5</v>
      </c>
      <c r="AQ182">
        <v>7.6</v>
      </c>
      <c r="AR182">
        <v>9.6999999999999993</v>
      </c>
      <c r="AS182">
        <v>3.6</v>
      </c>
      <c r="AT182">
        <v>12166</v>
      </c>
      <c r="AU182">
        <v>24.3</v>
      </c>
      <c r="AV182">
        <v>16.2</v>
      </c>
      <c r="AW182">
        <v>16.100000000000001</v>
      </c>
      <c r="AX182">
        <v>15.1</v>
      </c>
      <c r="AY182" s="7">
        <v>2</v>
      </c>
      <c r="AZ182" s="7">
        <v>1</v>
      </c>
      <c r="BA182" s="7">
        <v>0</v>
      </c>
      <c r="BB182" s="7">
        <v>1</v>
      </c>
      <c r="BC182" s="7">
        <v>0</v>
      </c>
      <c r="BD182" s="7">
        <v>0</v>
      </c>
      <c r="BE182" s="7" t="s">
        <v>346</v>
      </c>
      <c r="BF182" s="7">
        <v>100</v>
      </c>
      <c r="BG182" s="7">
        <v>0</v>
      </c>
      <c r="BH182" s="7">
        <v>1600</v>
      </c>
      <c r="BI182" s="7">
        <v>0</v>
      </c>
      <c r="BJ182" s="7">
        <v>0</v>
      </c>
      <c r="BK182" s="7">
        <v>2</v>
      </c>
      <c r="BL182" s="7">
        <v>1</v>
      </c>
      <c r="BM182" s="7">
        <v>0</v>
      </c>
      <c r="BN182" s="7">
        <v>1</v>
      </c>
      <c r="BO182" s="7">
        <v>0</v>
      </c>
      <c r="BP182" s="7">
        <v>0</v>
      </c>
      <c r="BQ182" s="7" t="s">
        <v>347</v>
      </c>
      <c r="BR182" s="7">
        <v>440</v>
      </c>
      <c r="BS182" s="7">
        <v>0</v>
      </c>
      <c r="BT182" s="7">
        <v>1600</v>
      </c>
      <c r="BU182" s="7">
        <v>0</v>
      </c>
      <c r="BV182" s="7">
        <v>0</v>
      </c>
      <c r="BW182">
        <v>125</v>
      </c>
      <c r="BX182">
        <f t="shared" si="8"/>
        <v>8.2026379683706274</v>
      </c>
      <c r="BY182" s="9">
        <v>83</v>
      </c>
      <c r="BZ182" s="9">
        <v>31</v>
      </c>
      <c r="CA182" s="9">
        <v>6</v>
      </c>
      <c r="CB182">
        <v>5</v>
      </c>
      <c r="CC182">
        <v>89</v>
      </c>
      <c r="CD182">
        <f t="shared" si="6"/>
        <v>5.9635486464754752</v>
      </c>
      <c r="CE182">
        <v>56</v>
      </c>
      <c r="CF182">
        <v>4.7875523638539796</v>
      </c>
      <c r="CG182">
        <v>25</v>
      </c>
      <c r="CH182">
        <v>16.801075268817204</v>
      </c>
      <c r="CI182">
        <v>6</v>
      </c>
      <c r="CJ182">
        <v>4.8979591836734695</v>
      </c>
      <c r="CK182">
        <v>2</v>
      </c>
      <c r="CL182">
        <v>3.8910505836575875</v>
      </c>
      <c r="CM182">
        <v>78.908152498539494</v>
      </c>
      <c r="CN182">
        <f t="shared" si="7"/>
        <v>-27.297185741088182</v>
      </c>
      <c r="CO182">
        <v>0</v>
      </c>
      <c r="CP182">
        <v>0</v>
      </c>
      <c r="CQ182" t="s">
        <v>1149</v>
      </c>
      <c r="CR182">
        <v>3</v>
      </c>
      <c r="CS182" s="129">
        <v>33</v>
      </c>
      <c r="CT182" s="129">
        <v>616</v>
      </c>
      <c r="CU182" s="130">
        <v>649</v>
      </c>
      <c r="CV182" s="131">
        <v>25</v>
      </c>
      <c r="CW182" s="129">
        <v>485</v>
      </c>
      <c r="CX182" s="129">
        <v>0</v>
      </c>
      <c r="CY182" s="134">
        <v>510</v>
      </c>
      <c r="CZ182" s="136">
        <v>4</v>
      </c>
      <c r="DA182" s="129">
        <v>0</v>
      </c>
      <c r="DB182" s="129">
        <v>2</v>
      </c>
    </row>
    <row r="183" spans="1:106">
      <c r="A183" t="s">
        <v>984</v>
      </c>
      <c r="B183" s="1">
        <v>4821.8580000000002</v>
      </c>
      <c r="C183" s="1">
        <v>5039.0749999999998</v>
      </c>
      <c r="D183">
        <v>4927</v>
      </c>
      <c r="E183">
        <v>4805</v>
      </c>
      <c r="F183">
        <v>3362</v>
      </c>
      <c r="G183">
        <v>93</v>
      </c>
      <c r="H183">
        <v>98</v>
      </c>
      <c r="I183">
        <v>1252</v>
      </c>
      <c r="J183">
        <v>51.4</v>
      </c>
      <c r="K183">
        <v>8.3000000000000007</v>
      </c>
      <c r="L183">
        <v>63.8</v>
      </c>
      <c r="M183">
        <v>8.1</v>
      </c>
      <c r="N183">
        <v>57.4</v>
      </c>
      <c r="O183">
        <v>9.1999999999999993</v>
      </c>
      <c r="P183">
        <v>54.8</v>
      </c>
      <c r="Q183">
        <v>7.9</v>
      </c>
      <c r="R183">
        <v>67.8</v>
      </c>
      <c r="S183">
        <v>7.2</v>
      </c>
      <c r="T183">
        <v>59.8</v>
      </c>
      <c r="U183">
        <v>7.5</v>
      </c>
      <c r="V183">
        <v>8210</v>
      </c>
      <c r="W183">
        <v>268</v>
      </c>
      <c r="X183" s="8">
        <v>3.2643118148599273</v>
      </c>
      <c r="Y183">
        <v>1067</v>
      </c>
      <c r="Z183" s="8">
        <v>12.996345919610231</v>
      </c>
      <c r="AA183">
        <v>2382</v>
      </c>
      <c r="AB183" s="8">
        <v>29.013398294762482</v>
      </c>
      <c r="AC183">
        <v>2727</v>
      </c>
      <c r="AD183" s="8">
        <v>33.215590742996348</v>
      </c>
      <c r="AE183">
        <v>322</v>
      </c>
      <c r="AF183" s="8">
        <v>3.9220462850182707</v>
      </c>
      <c r="AG183">
        <v>1070</v>
      </c>
      <c r="AH183">
        <v>15.5</v>
      </c>
      <c r="AI183">
        <v>51.4</v>
      </c>
      <c r="AJ183">
        <v>28.6</v>
      </c>
      <c r="AK183">
        <v>4.5</v>
      </c>
      <c r="AL183">
        <v>9722</v>
      </c>
      <c r="AM183">
        <v>8.5</v>
      </c>
      <c r="AN183">
        <v>13.2</v>
      </c>
      <c r="AO183">
        <v>32.6</v>
      </c>
      <c r="AP183">
        <v>28.6</v>
      </c>
      <c r="AQ183">
        <v>4</v>
      </c>
      <c r="AR183">
        <v>8.4</v>
      </c>
      <c r="AS183">
        <v>4.5999999999999996</v>
      </c>
      <c r="AT183">
        <v>5368</v>
      </c>
      <c r="AU183">
        <v>33.4</v>
      </c>
      <c r="AV183">
        <v>23.2</v>
      </c>
      <c r="AW183">
        <v>18.600000000000001</v>
      </c>
      <c r="AX183">
        <v>16.8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</v>
      </c>
      <c r="BE183" s="7" t="s">
        <v>30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 t="s">
        <v>30</v>
      </c>
      <c r="BR183" s="7">
        <v>0</v>
      </c>
      <c r="BS183" s="7">
        <v>0</v>
      </c>
      <c r="BT183" s="7">
        <v>0</v>
      </c>
      <c r="BU183" s="7">
        <v>0</v>
      </c>
      <c r="BV183" s="7">
        <v>0</v>
      </c>
      <c r="BW183">
        <v>27</v>
      </c>
      <c r="BX183">
        <f t="shared" si="8"/>
        <v>5.480008118530546</v>
      </c>
      <c r="BY183" s="9">
        <v>22</v>
      </c>
      <c r="BZ183" s="9">
        <v>0</v>
      </c>
      <c r="CA183" s="9">
        <v>5</v>
      </c>
      <c r="CB183">
        <v>0</v>
      </c>
      <c r="CC183">
        <v>19</v>
      </c>
      <c r="CD183">
        <f t="shared" si="6"/>
        <v>3.9542143600416235</v>
      </c>
      <c r="CE183">
        <v>17</v>
      </c>
      <c r="CF183">
        <v>5.0565139797739436</v>
      </c>
      <c r="CG183">
        <v>0</v>
      </c>
      <c r="CH183">
        <v>0</v>
      </c>
      <c r="CI183">
        <v>2</v>
      </c>
      <c r="CJ183">
        <v>1.5974440894568689</v>
      </c>
      <c r="CK183">
        <v>0</v>
      </c>
      <c r="CL183">
        <v>0</v>
      </c>
      <c r="CM183">
        <v>0</v>
      </c>
      <c r="CN183">
        <f t="shared" si="7"/>
        <v>-27.842910548425632</v>
      </c>
      <c r="CO183">
        <v>0</v>
      </c>
      <c r="CP183">
        <v>0</v>
      </c>
      <c r="CQ183" t="s">
        <v>1149</v>
      </c>
      <c r="CR183">
        <v>1</v>
      </c>
      <c r="CS183" s="129">
        <v>13</v>
      </c>
      <c r="CT183" s="129">
        <v>193</v>
      </c>
      <c r="CU183" s="130">
        <v>206</v>
      </c>
      <c r="CV183" s="131">
        <v>10</v>
      </c>
      <c r="CW183" s="129">
        <v>190</v>
      </c>
      <c r="CX183" s="129">
        <v>0</v>
      </c>
      <c r="CY183" s="134">
        <v>200</v>
      </c>
      <c r="CZ183" s="136">
        <v>2</v>
      </c>
      <c r="DA183" s="129">
        <v>0</v>
      </c>
      <c r="DB183" s="129">
        <v>1</v>
      </c>
    </row>
    <row r="184" spans="1:106">
      <c r="A184" t="s">
        <v>985</v>
      </c>
      <c r="B184" s="1">
        <v>4327.3999999999996</v>
      </c>
      <c r="C184" s="1">
        <v>4199.6499999999996</v>
      </c>
      <c r="D184">
        <v>4276</v>
      </c>
      <c r="E184">
        <v>4308</v>
      </c>
      <c r="F184">
        <v>2950</v>
      </c>
      <c r="G184">
        <v>739</v>
      </c>
      <c r="H184">
        <v>84</v>
      </c>
      <c r="I184">
        <v>535</v>
      </c>
      <c r="J184">
        <v>54.7</v>
      </c>
      <c r="K184">
        <v>5.7</v>
      </c>
      <c r="L184">
        <v>68.5</v>
      </c>
      <c r="M184">
        <v>5.5</v>
      </c>
      <c r="N184">
        <v>58.3</v>
      </c>
      <c r="O184">
        <v>7.2</v>
      </c>
      <c r="P184">
        <v>53.1</v>
      </c>
      <c r="Q184">
        <v>5.6</v>
      </c>
      <c r="R184">
        <v>68.2</v>
      </c>
      <c r="S184">
        <v>4.0999999999999996</v>
      </c>
      <c r="T184">
        <v>58.4</v>
      </c>
      <c r="U184">
        <v>4.5</v>
      </c>
      <c r="V184">
        <v>41191</v>
      </c>
      <c r="W184">
        <v>1547</v>
      </c>
      <c r="X184" s="8">
        <v>3.7556747833264548</v>
      </c>
      <c r="Y184">
        <v>2651</v>
      </c>
      <c r="Z184" s="8">
        <v>6.4358719137675697</v>
      </c>
      <c r="AA184">
        <v>10926</v>
      </c>
      <c r="AB184" s="8">
        <v>26.525211818115608</v>
      </c>
      <c r="AC184">
        <v>11470</v>
      </c>
      <c r="AD184" s="8">
        <v>27.845888664999634</v>
      </c>
      <c r="AE184">
        <v>2877</v>
      </c>
      <c r="AF184" s="8">
        <v>6.9845354567745375</v>
      </c>
      <c r="AG184">
        <v>1019</v>
      </c>
      <c r="AH184">
        <v>21.3</v>
      </c>
      <c r="AI184">
        <v>33.9</v>
      </c>
      <c r="AJ184">
        <v>44.4</v>
      </c>
      <c r="AK184">
        <v>0.5</v>
      </c>
      <c r="AL184">
        <v>8157</v>
      </c>
      <c r="AM184">
        <v>5.4</v>
      </c>
      <c r="AN184">
        <v>11.7</v>
      </c>
      <c r="AO184">
        <v>34.1</v>
      </c>
      <c r="AP184">
        <v>26.7</v>
      </c>
      <c r="AQ184">
        <v>10.1</v>
      </c>
      <c r="AR184">
        <v>8.4</v>
      </c>
      <c r="AS184">
        <v>3.6</v>
      </c>
      <c r="AT184">
        <v>3800</v>
      </c>
      <c r="AU184">
        <v>27</v>
      </c>
      <c r="AV184">
        <v>18.399999999999999</v>
      </c>
      <c r="AW184">
        <v>15.1</v>
      </c>
      <c r="AX184">
        <v>13.8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 t="s">
        <v>30</v>
      </c>
      <c r="BF184" s="7">
        <v>0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 t="s">
        <v>30</v>
      </c>
      <c r="BR184" s="7">
        <v>0</v>
      </c>
      <c r="BS184" s="7">
        <v>0</v>
      </c>
      <c r="BT184" s="7">
        <v>0</v>
      </c>
      <c r="BU184" s="7">
        <v>0</v>
      </c>
      <c r="BV184" s="7">
        <v>0</v>
      </c>
      <c r="BW184">
        <v>6</v>
      </c>
      <c r="BX184">
        <f t="shared" si="8"/>
        <v>1.403180542563143</v>
      </c>
      <c r="BY184" s="9">
        <v>5</v>
      </c>
      <c r="BZ184" s="9">
        <v>1</v>
      </c>
      <c r="CA184" s="9">
        <v>0</v>
      </c>
      <c r="CB184">
        <v>0</v>
      </c>
      <c r="CC184">
        <v>17</v>
      </c>
      <c r="CD184">
        <f t="shared" si="6"/>
        <v>3.9461467038068707</v>
      </c>
      <c r="CE184">
        <v>4</v>
      </c>
      <c r="CF184">
        <v>1.3559322033898307</v>
      </c>
      <c r="CG184">
        <v>13</v>
      </c>
      <c r="CH184">
        <v>17.591339648173207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f t="shared" si="7"/>
        <v>181.22872175796968</v>
      </c>
      <c r="CO184">
        <v>0</v>
      </c>
      <c r="CP184">
        <v>0</v>
      </c>
      <c r="CQ184" t="s">
        <v>1149</v>
      </c>
      <c r="CR184">
        <v>2</v>
      </c>
      <c r="CS184" s="129">
        <v>7</v>
      </c>
      <c r="CT184" s="129">
        <v>134</v>
      </c>
      <c r="CU184" s="130">
        <v>141</v>
      </c>
      <c r="CV184" s="131">
        <v>14</v>
      </c>
      <c r="CW184" s="129">
        <v>120</v>
      </c>
      <c r="CX184" s="129">
        <v>0</v>
      </c>
      <c r="CY184" s="134">
        <v>134</v>
      </c>
      <c r="CZ184" s="136">
        <v>3</v>
      </c>
      <c r="DA184" s="129">
        <v>0</v>
      </c>
      <c r="DB184" s="129">
        <v>0</v>
      </c>
    </row>
    <row r="185" spans="1:106">
      <c r="A185" t="s">
        <v>986</v>
      </c>
      <c r="B185" s="1">
        <v>22153.31</v>
      </c>
      <c r="C185" s="1">
        <v>21020.098000000002</v>
      </c>
      <c r="D185">
        <v>21283</v>
      </c>
      <c r="E185">
        <v>23783</v>
      </c>
      <c r="F185">
        <v>18791</v>
      </c>
      <c r="G185">
        <v>289</v>
      </c>
      <c r="H185">
        <v>752</v>
      </c>
      <c r="I185">
        <v>3951</v>
      </c>
      <c r="J185">
        <v>59.1</v>
      </c>
      <c r="K185">
        <v>6.1</v>
      </c>
      <c r="L185">
        <v>72</v>
      </c>
      <c r="M185">
        <v>5.7</v>
      </c>
      <c r="N185">
        <v>64.8</v>
      </c>
      <c r="O185">
        <v>6.3</v>
      </c>
      <c r="P185">
        <v>59</v>
      </c>
      <c r="Q185">
        <v>6.1</v>
      </c>
      <c r="R185">
        <v>70</v>
      </c>
      <c r="S185">
        <v>5.4</v>
      </c>
      <c r="T185">
        <v>63.8</v>
      </c>
      <c r="U185">
        <v>6.1</v>
      </c>
      <c r="V185">
        <v>2982</v>
      </c>
      <c r="W185">
        <v>520</v>
      </c>
      <c r="X185" s="8">
        <v>17.437961099932931</v>
      </c>
      <c r="Y185">
        <v>448</v>
      </c>
      <c r="Z185" s="8">
        <v>15.023474178403756</v>
      </c>
      <c r="AA185">
        <v>816</v>
      </c>
      <c r="AB185" s="8">
        <v>27.364185110663986</v>
      </c>
      <c r="AC185">
        <v>617</v>
      </c>
      <c r="AD185" s="8">
        <v>20.690811535881959</v>
      </c>
      <c r="AE185">
        <v>154</v>
      </c>
      <c r="AF185" s="8">
        <v>5.164319248826291</v>
      </c>
      <c r="AG185">
        <v>4423</v>
      </c>
      <c r="AH185">
        <v>13.3</v>
      </c>
      <c r="AI185">
        <v>31.7</v>
      </c>
      <c r="AJ185">
        <v>50.6</v>
      </c>
      <c r="AK185">
        <v>4.3</v>
      </c>
      <c r="AL185">
        <v>36842</v>
      </c>
      <c r="AM185">
        <v>3.2</v>
      </c>
      <c r="AN185">
        <v>10.5</v>
      </c>
      <c r="AO185">
        <v>28.6</v>
      </c>
      <c r="AP185">
        <v>27.6</v>
      </c>
      <c r="AQ185">
        <v>8</v>
      </c>
      <c r="AR185">
        <v>16.2</v>
      </c>
      <c r="AS185">
        <v>5.8</v>
      </c>
      <c r="AT185">
        <v>15187</v>
      </c>
      <c r="AU185">
        <v>21</v>
      </c>
      <c r="AV185">
        <v>15.6</v>
      </c>
      <c r="AW185">
        <v>9.4</v>
      </c>
      <c r="AX185">
        <v>12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 t="s">
        <v>30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0</v>
      </c>
      <c r="BQ185" s="7" t="s">
        <v>30</v>
      </c>
      <c r="BR185" s="7">
        <v>0</v>
      </c>
      <c r="BS185" s="7">
        <v>0</v>
      </c>
      <c r="BT185" s="7">
        <v>0</v>
      </c>
      <c r="BU185" s="7">
        <v>0</v>
      </c>
      <c r="BV185" s="7">
        <v>0</v>
      </c>
      <c r="BW185">
        <v>198</v>
      </c>
      <c r="BX185">
        <f t="shared" si="8"/>
        <v>9.3031997368792005</v>
      </c>
      <c r="BY185" s="9">
        <v>170</v>
      </c>
      <c r="BZ185" s="9">
        <v>7</v>
      </c>
      <c r="CA185" s="9">
        <v>16</v>
      </c>
      <c r="CB185">
        <v>5</v>
      </c>
      <c r="CC185">
        <v>115</v>
      </c>
      <c r="CD185">
        <f t="shared" si="6"/>
        <v>4.8353866206954548</v>
      </c>
      <c r="CE185">
        <v>97</v>
      </c>
      <c r="CF185">
        <v>5.1620456601564575</v>
      </c>
      <c r="CG185">
        <v>4</v>
      </c>
      <c r="CH185">
        <v>13.84083044982699</v>
      </c>
      <c r="CI185">
        <v>13</v>
      </c>
      <c r="CJ185">
        <v>3.2903062515818777</v>
      </c>
      <c r="CK185">
        <v>1</v>
      </c>
      <c r="CL185">
        <v>1.3297872340425532</v>
      </c>
      <c r="CM185">
        <v>0</v>
      </c>
      <c r="CN185">
        <f t="shared" si="7"/>
        <v>-48.024478056433665</v>
      </c>
      <c r="CO185">
        <v>0</v>
      </c>
      <c r="CP185">
        <v>0</v>
      </c>
      <c r="CQ185" t="s">
        <v>1149</v>
      </c>
      <c r="CR185">
        <v>1</v>
      </c>
      <c r="CS185" s="129">
        <v>33</v>
      </c>
      <c r="CT185" s="129">
        <v>447</v>
      </c>
      <c r="CU185" s="130">
        <v>480</v>
      </c>
      <c r="CV185" s="131">
        <v>31</v>
      </c>
      <c r="CW185" s="129">
        <v>28</v>
      </c>
      <c r="CX185" s="129">
        <v>542</v>
      </c>
      <c r="CY185" s="134">
        <v>601</v>
      </c>
      <c r="CZ185" s="136">
        <v>2</v>
      </c>
      <c r="DA185" s="129">
        <v>0</v>
      </c>
      <c r="DB185" s="129">
        <v>2</v>
      </c>
    </row>
    <row r="186" spans="1:106">
      <c r="A186" t="s">
        <v>987</v>
      </c>
      <c r="B186" s="1">
        <v>1829.9580000000001</v>
      </c>
      <c r="C186" s="1">
        <v>1929.44</v>
      </c>
      <c r="D186">
        <v>1916</v>
      </c>
      <c r="E186">
        <v>1825</v>
      </c>
      <c r="F186">
        <v>471</v>
      </c>
      <c r="G186">
        <v>8</v>
      </c>
      <c r="H186">
        <v>10</v>
      </c>
      <c r="I186">
        <v>1336</v>
      </c>
      <c r="J186">
        <v>63</v>
      </c>
      <c r="K186">
        <v>3.6</v>
      </c>
      <c r="L186">
        <v>76.2</v>
      </c>
      <c r="M186">
        <v>2.2999999999999998</v>
      </c>
      <c r="N186">
        <v>63.3</v>
      </c>
      <c r="O186">
        <v>2.9</v>
      </c>
      <c r="P186">
        <v>63</v>
      </c>
      <c r="Q186">
        <v>3.2</v>
      </c>
      <c r="R186">
        <v>74.7</v>
      </c>
      <c r="S186">
        <v>3.1</v>
      </c>
      <c r="T186">
        <v>61.4</v>
      </c>
      <c r="U186">
        <v>3.3</v>
      </c>
      <c r="V186">
        <v>4244</v>
      </c>
      <c r="W186">
        <v>816</v>
      </c>
      <c r="X186" s="8">
        <v>19.227144203581528</v>
      </c>
      <c r="Y186">
        <v>457</v>
      </c>
      <c r="Z186" s="8">
        <v>10.768143261074458</v>
      </c>
      <c r="AA186">
        <v>1277</v>
      </c>
      <c r="AB186" s="8">
        <v>30.089538171536283</v>
      </c>
      <c r="AC186">
        <v>849</v>
      </c>
      <c r="AD186" s="8">
        <v>20.004712535344016</v>
      </c>
      <c r="AE186">
        <v>202</v>
      </c>
      <c r="AF186" s="8">
        <v>4.7596606974552307</v>
      </c>
      <c r="AG186">
        <v>425</v>
      </c>
      <c r="AH186">
        <v>24</v>
      </c>
      <c r="AI186">
        <v>31.8</v>
      </c>
      <c r="AJ186">
        <v>39.299999999999997</v>
      </c>
      <c r="AK186">
        <v>4.9000000000000004</v>
      </c>
      <c r="AL186">
        <v>2974</v>
      </c>
      <c r="AM186">
        <v>20.9</v>
      </c>
      <c r="AN186">
        <v>11</v>
      </c>
      <c r="AO186">
        <v>24.3</v>
      </c>
      <c r="AP186">
        <v>19.5</v>
      </c>
      <c r="AQ186">
        <v>8.6999999999999993</v>
      </c>
      <c r="AR186">
        <v>14.3</v>
      </c>
      <c r="AS186">
        <v>1.3</v>
      </c>
      <c r="AT186">
        <v>1827</v>
      </c>
      <c r="AU186">
        <v>31.7</v>
      </c>
      <c r="AV186">
        <v>22</v>
      </c>
      <c r="AW186">
        <v>14.5</v>
      </c>
      <c r="AX186">
        <v>14.9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 t="s">
        <v>30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 t="s">
        <v>30</v>
      </c>
      <c r="BR186" s="7">
        <v>0</v>
      </c>
      <c r="BS186" s="7">
        <v>0</v>
      </c>
      <c r="BT186" s="7">
        <v>0</v>
      </c>
      <c r="BU186" s="7">
        <v>0</v>
      </c>
      <c r="BV186" s="7">
        <v>0</v>
      </c>
      <c r="BW186">
        <v>5</v>
      </c>
      <c r="BX186">
        <f t="shared" si="8"/>
        <v>2.6096033402922756</v>
      </c>
      <c r="BY186" s="9">
        <v>2</v>
      </c>
      <c r="BZ186" s="9">
        <v>0</v>
      </c>
      <c r="CA186" s="9">
        <v>3</v>
      </c>
      <c r="CB186">
        <v>0</v>
      </c>
      <c r="CC186">
        <v>5</v>
      </c>
      <c r="CD186">
        <f t="shared" si="6"/>
        <v>2.7397260273972601</v>
      </c>
      <c r="CE186">
        <v>4</v>
      </c>
      <c r="CF186">
        <v>8.4925690021231421</v>
      </c>
      <c r="CG186">
        <v>0</v>
      </c>
      <c r="CH186">
        <v>0</v>
      </c>
      <c r="CI186">
        <v>0</v>
      </c>
      <c r="CJ186">
        <v>0</v>
      </c>
      <c r="CK186">
        <v>1</v>
      </c>
      <c r="CL186">
        <v>100</v>
      </c>
      <c r="CM186">
        <v>196.9286344237</v>
      </c>
      <c r="CN186">
        <f t="shared" si="7"/>
        <v>4.9863013698630079</v>
      </c>
      <c r="CO186">
        <v>0</v>
      </c>
      <c r="CP186">
        <v>0</v>
      </c>
      <c r="CQ186" t="s">
        <v>1149</v>
      </c>
      <c r="CR186">
        <v>3</v>
      </c>
      <c r="CS186" s="129">
        <v>2</v>
      </c>
      <c r="CT186" s="129">
        <v>42</v>
      </c>
      <c r="CU186" s="130">
        <v>44</v>
      </c>
      <c r="CV186" s="131">
        <v>4</v>
      </c>
      <c r="CW186" s="129">
        <v>52</v>
      </c>
      <c r="CX186" s="129">
        <v>0</v>
      </c>
      <c r="CY186" s="134">
        <v>56</v>
      </c>
      <c r="CZ186" s="136" t="s">
        <v>1429</v>
      </c>
      <c r="DA186" s="129">
        <v>0</v>
      </c>
      <c r="DB186" s="129">
        <v>0</v>
      </c>
    </row>
    <row r="187" spans="1:106">
      <c r="A187" t="s">
        <v>988</v>
      </c>
      <c r="B187" s="1">
        <v>2544.6959999999999</v>
      </c>
      <c r="C187" s="1">
        <v>2623.2190000000001</v>
      </c>
      <c r="D187">
        <v>2601</v>
      </c>
      <c r="E187">
        <v>2552</v>
      </c>
      <c r="F187">
        <v>471</v>
      </c>
      <c r="G187">
        <v>12</v>
      </c>
      <c r="H187">
        <v>44</v>
      </c>
      <c r="I187">
        <v>2025</v>
      </c>
      <c r="J187">
        <v>52</v>
      </c>
      <c r="K187">
        <v>4.8</v>
      </c>
      <c r="L187">
        <v>60.8</v>
      </c>
      <c r="M187">
        <v>4.0999999999999996</v>
      </c>
      <c r="N187">
        <v>65</v>
      </c>
      <c r="O187">
        <v>4.9000000000000004</v>
      </c>
      <c r="P187">
        <v>47.7</v>
      </c>
      <c r="Q187">
        <v>4.4000000000000004</v>
      </c>
      <c r="R187">
        <v>53.3</v>
      </c>
      <c r="S187">
        <v>4.5</v>
      </c>
      <c r="T187">
        <v>67.3</v>
      </c>
      <c r="U187">
        <v>4.4000000000000004</v>
      </c>
      <c r="V187">
        <v>15207</v>
      </c>
      <c r="W187">
        <v>959</v>
      </c>
      <c r="X187" s="8">
        <v>6.3063063063063058</v>
      </c>
      <c r="Y187">
        <v>1849</v>
      </c>
      <c r="Z187" s="8">
        <v>12.158874202669823</v>
      </c>
      <c r="AA187">
        <v>5482</v>
      </c>
      <c r="AB187" s="8">
        <v>36.049187874005391</v>
      </c>
      <c r="AC187">
        <v>3688</v>
      </c>
      <c r="AD187" s="8">
        <v>24.251989215492863</v>
      </c>
      <c r="AE187">
        <v>860</v>
      </c>
      <c r="AF187" s="8">
        <v>5.6552903268231738</v>
      </c>
      <c r="AG187">
        <v>648</v>
      </c>
      <c r="AH187">
        <v>13.1</v>
      </c>
      <c r="AI187">
        <v>55.7</v>
      </c>
      <c r="AJ187">
        <v>31.2</v>
      </c>
      <c r="AK187">
        <v>0</v>
      </c>
      <c r="AL187">
        <v>4223</v>
      </c>
      <c r="AM187">
        <v>17.100000000000001</v>
      </c>
      <c r="AN187">
        <v>13.5</v>
      </c>
      <c r="AO187">
        <v>33.700000000000003</v>
      </c>
      <c r="AP187">
        <v>18.100000000000001</v>
      </c>
      <c r="AQ187">
        <v>3.8</v>
      </c>
      <c r="AR187">
        <v>9</v>
      </c>
      <c r="AS187">
        <v>4.7</v>
      </c>
      <c r="AT187">
        <v>2330</v>
      </c>
      <c r="AU187">
        <v>28.7</v>
      </c>
      <c r="AV187">
        <v>18.7</v>
      </c>
      <c r="AW187">
        <v>18.100000000000001</v>
      </c>
      <c r="AX187">
        <v>22.1</v>
      </c>
      <c r="AY187" s="7">
        <v>1</v>
      </c>
      <c r="AZ187" s="7">
        <v>0</v>
      </c>
      <c r="BA187" s="7">
        <v>0</v>
      </c>
      <c r="BB187" s="7">
        <v>1</v>
      </c>
      <c r="BC187" s="7">
        <v>0</v>
      </c>
      <c r="BD187" s="7">
        <v>0</v>
      </c>
      <c r="BE187" s="7" t="s">
        <v>353</v>
      </c>
      <c r="BF187" s="7">
        <v>0</v>
      </c>
      <c r="BG187" s="7">
        <v>0</v>
      </c>
      <c r="BH187" s="7">
        <v>470</v>
      </c>
      <c r="BI187" s="7">
        <v>0</v>
      </c>
      <c r="BJ187" s="7">
        <v>0</v>
      </c>
      <c r="BK187" s="7">
        <v>2</v>
      </c>
      <c r="BL187" s="7">
        <v>1</v>
      </c>
      <c r="BM187" s="7">
        <v>0</v>
      </c>
      <c r="BN187" s="7">
        <v>1</v>
      </c>
      <c r="BO187" s="7">
        <v>0</v>
      </c>
      <c r="BP187" s="7">
        <v>0</v>
      </c>
      <c r="BQ187" s="7" t="s">
        <v>33</v>
      </c>
      <c r="BR187" s="7">
        <v>10</v>
      </c>
      <c r="BS187" s="7">
        <v>0</v>
      </c>
      <c r="BT187" s="7">
        <v>830</v>
      </c>
      <c r="BU187" s="7">
        <v>0</v>
      </c>
      <c r="BV187" s="7">
        <v>0</v>
      </c>
      <c r="BW187">
        <v>17</v>
      </c>
      <c r="BX187">
        <f t="shared" si="8"/>
        <v>6.5359477124183005</v>
      </c>
      <c r="BY187" s="9">
        <v>4</v>
      </c>
      <c r="BZ187" s="9">
        <v>0</v>
      </c>
      <c r="CA187" s="9">
        <v>13</v>
      </c>
      <c r="CB187">
        <v>0</v>
      </c>
      <c r="CC187">
        <v>14</v>
      </c>
      <c r="CD187">
        <f t="shared" si="6"/>
        <v>5.4858934169279001</v>
      </c>
      <c r="CE187">
        <v>5</v>
      </c>
      <c r="CF187">
        <v>10.615711252653927</v>
      </c>
      <c r="CG187">
        <v>0</v>
      </c>
      <c r="CH187">
        <v>0</v>
      </c>
      <c r="CI187">
        <v>6</v>
      </c>
      <c r="CJ187">
        <v>2.9629629629629628</v>
      </c>
      <c r="CK187">
        <v>3</v>
      </c>
      <c r="CL187">
        <v>68.181818181818173</v>
      </c>
      <c r="CM187">
        <v>165.72888300954901</v>
      </c>
      <c r="CN187">
        <f t="shared" si="7"/>
        <v>-16.065830721003127</v>
      </c>
      <c r="CO187">
        <v>0</v>
      </c>
      <c r="CP187">
        <v>0</v>
      </c>
      <c r="CQ187" t="s">
        <v>1149</v>
      </c>
      <c r="CR187">
        <v>1</v>
      </c>
      <c r="CS187" s="129">
        <v>4</v>
      </c>
      <c r="CT187" s="129">
        <v>112</v>
      </c>
      <c r="CU187" s="130">
        <v>116</v>
      </c>
      <c r="CV187" s="131">
        <v>9</v>
      </c>
      <c r="CW187" s="129">
        <v>107</v>
      </c>
      <c r="CX187" s="129">
        <v>0</v>
      </c>
      <c r="CY187" s="134">
        <v>116</v>
      </c>
      <c r="CZ187" s="136">
        <v>7</v>
      </c>
      <c r="DA187" s="129">
        <v>1</v>
      </c>
      <c r="DB187" s="129">
        <v>0</v>
      </c>
    </row>
    <row r="188" spans="1:106">
      <c r="A188" t="s">
        <v>989</v>
      </c>
      <c r="B188" s="1">
        <v>6641.7159999999994</v>
      </c>
      <c r="C188" s="1">
        <v>6636.74</v>
      </c>
      <c r="D188">
        <v>6663</v>
      </c>
      <c r="E188">
        <v>6745</v>
      </c>
      <c r="F188">
        <v>4415</v>
      </c>
      <c r="G188">
        <v>731</v>
      </c>
      <c r="H188">
        <v>290</v>
      </c>
      <c r="I188">
        <v>1309</v>
      </c>
      <c r="J188">
        <v>43.2</v>
      </c>
      <c r="K188">
        <v>10</v>
      </c>
      <c r="L188">
        <v>55.2</v>
      </c>
      <c r="M188">
        <v>9.6</v>
      </c>
      <c r="N188">
        <v>57.6</v>
      </c>
      <c r="O188">
        <v>9.8000000000000007</v>
      </c>
      <c r="P188">
        <v>41.4</v>
      </c>
      <c r="Q188">
        <v>9.1</v>
      </c>
      <c r="R188">
        <v>51.3</v>
      </c>
      <c r="S188">
        <v>8.6999999999999993</v>
      </c>
      <c r="T188">
        <v>51.1</v>
      </c>
      <c r="U188">
        <v>8.4</v>
      </c>
      <c r="V188">
        <v>37175</v>
      </c>
      <c r="W188">
        <v>3458</v>
      </c>
      <c r="X188" s="8">
        <v>9.3019502353732353</v>
      </c>
      <c r="Y188">
        <v>4706</v>
      </c>
      <c r="Z188" s="8">
        <v>12.659045057162071</v>
      </c>
      <c r="AA188">
        <v>9309</v>
      </c>
      <c r="AB188" s="8">
        <v>25.041022192333557</v>
      </c>
      <c r="AC188">
        <v>10550</v>
      </c>
      <c r="AD188" s="8">
        <v>28.379287155346333</v>
      </c>
      <c r="AE188">
        <v>1699</v>
      </c>
      <c r="AF188" s="8">
        <v>4.5702757229320783</v>
      </c>
      <c r="AG188">
        <v>1502</v>
      </c>
      <c r="AH188">
        <v>15</v>
      </c>
      <c r="AI188">
        <v>45.5</v>
      </c>
      <c r="AJ188">
        <v>35.6</v>
      </c>
      <c r="AK188">
        <v>3.9</v>
      </c>
      <c r="AL188">
        <v>15266</v>
      </c>
      <c r="AM188">
        <v>8.9</v>
      </c>
      <c r="AN188">
        <v>16.899999999999999</v>
      </c>
      <c r="AO188">
        <v>34.799999999999997</v>
      </c>
      <c r="AP188">
        <v>22.2</v>
      </c>
      <c r="AQ188">
        <v>5.7</v>
      </c>
      <c r="AR188">
        <v>7.5</v>
      </c>
      <c r="AS188">
        <v>4</v>
      </c>
      <c r="AT188">
        <v>7419</v>
      </c>
      <c r="AU188">
        <v>31.1</v>
      </c>
      <c r="AV188">
        <v>20.3</v>
      </c>
      <c r="AW188">
        <v>17.2</v>
      </c>
      <c r="AX188">
        <v>19.600000000000001</v>
      </c>
      <c r="AY188" s="7">
        <v>0</v>
      </c>
      <c r="AZ188" s="7">
        <v>0</v>
      </c>
      <c r="BA188" s="7">
        <v>0</v>
      </c>
      <c r="BB188" s="7">
        <v>0</v>
      </c>
      <c r="BC188" s="7">
        <v>0</v>
      </c>
      <c r="BD188" s="7">
        <v>0</v>
      </c>
      <c r="BE188" s="7" t="s">
        <v>30</v>
      </c>
      <c r="BF188" s="7">
        <v>0</v>
      </c>
      <c r="BG188" s="7">
        <v>0</v>
      </c>
      <c r="BH188" s="7">
        <v>0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0</v>
      </c>
      <c r="BP188" s="7">
        <v>0</v>
      </c>
      <c r="BQ188" s="7" t="s">
        <v>30</v>
      </c>
      <c r="BR188" s="7">
        <v>0</v>
      </c>
      <c r="BS188" s="7">
        <v>0</v>
      </c>
      <c r="BT188" s="7">
        <v>0</v>
      </c>
      <c r="BU188" s="7">
        <v>0</v>
      </c>
      <c r="BV188" s="7">
        <v>0</v>
      </c>
      <c r="BW188">
        <v>46</v>
      </c>
      <c r="BX188">
        <f t="shared" si="8"/>
        <v>6.9037970883986191</v>
      </c>
      <c r="BY188" s="9">
        <v>33</v>
      </c>
      <c r="BZ188" s="9">
        <v>8</v>
      </c>
      <c r="CA188" s="9">
        <v>4</v>
      </c>
      <c r="CB188">
        <v>1</v>
      </c>
      <c r="CC188">
        <v>35</v>
      </c>
      <c r="CD188">
        <f t="shared" si="6"/>
        <v>5.1890289103039287</v>
      </c>
      <c r="CE188">
        <v>18</v>
      </c>
      <c r="CF188">
        <v>4.0770101925254814</v>
      </c>
      <c r="CG188">
        <v>8</v>
      </c>
      <c r="CH188">
        <v>10.943912448700409</v>
      </c>
      <c r="CI188">
        <v>6</v>
      </c>
      <c r="CJ188">
        <v>4.5836516424751723</v>
      </c>
      <c r="CK188">
        <v>3</v>
      </c>
      <c r="CL188">
        <v>10.344827586206897</v>
      </c>
      <c r="CM188">
        <v>9.1602446242706499</v>
      </c>
      <c r="CN188">
        <f t="shared" si="7"/>
        <v>-24.838044284010703</v>
      </c>
      <c r="CO188">
        <v>0</v>
      </c>
      <c r="CP188">
        <v>0</v>
      </c>
      <c r="CQ188" t="s">
        <v>1149</v>
      </c>
      <c r="CR188">
        <v>2</v>
      </c>
      <c r="CS188" s="129">
        <v>25</v>
      </c>
      <c r="CT188" s="129">
        <v>326</v>
      </c>
      <c r="CU188" s="130">
        <v>351</v>
      </c>
      <c r="CV188" s="131">
        <v>22</v>
      </c>
      <c r="CW188" s="129">
        <v>306</v>
      </c>
      <c r="CX188" s="129">
        <v>0</v>
      </c>
      <c r="CY188" s="134">
        <v>328</v>
      </c>
      <c r="CZ188" s="136">
        <v>3</v>
      </c>
      <c r="DA188" s="129">
        <v>0</v>
      </c>
      <c r="DB188" s="129">
        <v>0</v>
      </c>
    </row>
    <row r="189" spans="1:106" ht="14.4" customHeight="1">
      <c r="A189" t="s">
        <v>990</v>
      </c>
      <c r="B189" s="1">
        <v>23923.02</v>
      </c>
      <c r="C189" s="1">
        <v>24113.003999999997</v>
      </c>
      <c r="D189">
        <v>23923</v>
      </c>
      <c r="E189">
        <v>24124</v>
      </c>
      <c r="F189">
        <v>9620</v>
      </c>
      <c r="G189">
        <v>2079</v>
      </c>
      <c r="H189">
        <v>1908</v>
      </c>
      <c r="I189">
        <v>10517</v>
      </c>
      <c r="J189">
        <v>58.2</v>
      </c>
      <c r="K189">
        <v>5.3</v>
      </c>
      <c r="L189">
        <v>68.3</v>
      </c>
      <c r="M189">
        <v>4.5999999999999996</v>
      </c>
      <c r="N189">
        <v>66.599999999999994</v>
      </c>
      <c r="O189">
        <v>4.9000000000000004</v>
      </c>
      <c r="P189">
        <v>61.1</v>
      </c>
      <c r="Q189">
        <v>6.4</v>
      </c>
      <c r="R189">
        <v>71.7</v>
      </c>
      <c r="S189">
        <v>5.6</v>
      </c>
      <c r="T189">
        <v>65</v>
      </c>
      <c r="U189">
        <v>5.9</v>
      </c>
      <c r="V189">
        <v>2521</v>
      </c>
      <c r="W189">
        <v>785</v>
      </c>
      <c r="X189" s="8">
        <v>31.138437128123758</v>
      </c>
      <c r="Y189">
        <v>388</v>
      </c>
      <c r="Z189" s="8">
        <v>15.390717969059898</v>
      </c>
      <c r="AA189">
        <v>420</v>
      </c>
      <c r="AB189" s="8">
        <v>16.660055533518445</v>
      </c>
      <c r="AC189">
        <v>313</v>
      </c>
      <c r="AD189" s="8">
        <v>12.415708052360175</v>
      </c>
      <c r="AE189">
        <v>221</v>
      </c>
      <c r="AF189" s="8">
        <v>8.766362554541848</v>
      </c>
      <c r="AG189">
        <v>5964</v>
      </c>
      <c r="AH189">
        <v>26.1</v>
      </c>
      <c r="AI189">
        <v>29.4</v>
      </c>
      <c r="AJ189">
        <v>41.3</v>
      </c>
      <c r="AK189">
        <v>3.3</v>
      </c>
      <c r="AL189">
        <v>36523</v>
      </c>
      <c r="AM189">
        <v>10.6</v>
      </c>
      <c r="AN189">
        <v>12.4</v>
      </c>
      <c r="AO189">
        <v>27.9</v>
      </c>
      <c r="AP189">
        <v>27.6</v>
      </c>
      <c r="AQ189">
        <v>6.9</v>
      </c>
      <c r="AR189">
        <v>10.5</v>
      </c>
      <c r="AS189">
        <v>4.0999999999999996</v>
      </c>
      <c r="AT189">
        <v>23227</v>
      </c>
      <c r="AU189">
        <v>33.6</v>
      </c>
      <c r="AV189">
        <v>22.8</v>
      </c>
      <c r="AW189">
        <v>22.4</v>
      </c>
      <c r="AX189">
        <v>24.5</v>
      </c>
      <c r="AY189" s="7">
        <v>3</v>
      </c>
      <c r="AZ189" s="7">
        <v>2</v>
      </c>
      <c r="BA189" s="7">
        <v>0</v>
      </c>
      <c r="BB189" s="7">
        <v>0</v>
      </c>
      <c r="BC189" s="7">
        <v>0</v>
      </c>
      <c r="BD189" s="7">
        <v>1</v>
      </c>
      <c r="BE189" s="7" t="s">
        <v>356</v>
      </c>
      <c r="BF189" s="7">
        <v>300</v>
      </c>
      <c r="BG189" s="7">
        <v>0</v>
      </c>
      <c r="BH189" s="7">
        <v>0</v>
      </c>
      <c r="BI189" s="7">
        <v>0</v>
      </c>
      <c r="BJ189" s="7">
        <v>6580</v>
      </c>
      <c r="BK189" s="7">
        <v>5</v>
      </c>
      <c r="BL189" s="7">
        <v>4</v>
      </c>
      <c r="BM189" s="7">
        <v>0</v>
      </c>
      <c r="BN189" s="7">
        <v>0</v>
      </c>
      <c r="BO189" s="7">
        <v>0</v>
      </c>
      <c r="BP189" s="7">
        <v>1</v>
      </c>
      <c r="BQ189" s="7" t="s">
        <v>357</v>
      </c>
      <c r="BR189" s="7">
        <v>660</v>
      </c>
      <c r="BS189" s="7">
        <v>0</v>
      </c>
      <c r="BT189" s="7">
        <v>0</v>
      </c>
      <c r="BU189" s="7">
        <v>0</v>
      </c>
      <c r="BV189" s="7">
        <v>6960</v>
      </c>
      <c r="BW189">
        <v>163</v>
      </c>
      <c r="BX189">
        <f t="shared" si="8"/>
        <v>6.8135267315972072</v>
      </c>
      <c r="BY189" s="9">
        <v>74</v>
      </c>
      <c r="BZ189" s="9">
        <v>23</v>
      </c>
      <c r="CA189" s="9">
        <v>48</v>
      </c>
      <c r="CB189">
        <v>18</v>
      </c>
      <c r="CC189">
        <v>121</v>
      </c>
      <c r="CD189">
        <f t="shared" si="6"/>
        <v>5.0157519482672859</v>
      </c>
      <c r="CE189">
        <v>67</v>
      </c>
      <c r="CF189">
        <v>6.9646569646569647</v>
      </c>
      <c r="CG189">
        <v>24</v>
      </c>
      <c r="CH189">
        <v>11.544011544011545</v>
      </c>
      <c r="CI189">
        <v>9</v>
      </c>
      <c r="CJ189">
        <v>0.8557573452505467</v>
      </c>
      <c r="CK189">
        <v>21</v>
      </c>
      <c r="CL189">
        <v>11.0062893081761</v>
      </c>
      <c r="CM189">
        <v>191.69110153161299</v>
      </c>
      <c r="CN189">
        <f t="shared" si="7"/>
        <v>-26.385378000982644</v>
      </c>
      <c r="CO189">
        <v>0</v>
      </c>
      <c r="CP189">
        <v>0</v>
      </c>
      <c r="CQ189" t="s">
        <v>1149</v>
      </c>
      <c r="CR189">
        <v>3</v>
      </c>
      <c r="CS189" s="129">
        <v>73</v>
      </c>
      <c r="CT189" s="129">
        <v>1015</v>
      </c>
      <c r="CU189" s="130">
        <v>1088</v>
      </c>
      <c r="CV189" s="131">
        <v>159</v>
      </c>
      <c r="CW189" s="129">
        <v>1327</v>
      </c>
      <c r="CX189" s="129">
        <v>0</v>
      </c>
      <c r="CY189" s="134">
        <v>1486</v>
      </c>
      <c r="CZ189" s="136" t="s">
        <v>1429</v>
      </c>
      <c r="DA189" s="129">
        <v>0</v>
      </c>
      <c r="DB189" s="129">
        <v>2</v>
      </c>
    </row>
    <row r="190" spans="1:106">
      <c r="A190" t="s">
        <v>991</v>
      </c>
      <c r="B190" s="1">
        <v>1228.0680000000002</v>
      </c>
      <c r="C190" s="1">
        <v>1342.2050000000002</v>
      </c>
      <c r="D190">
        <v>1428</v>
      </c>
      <c r="E190">
        <v>1349</v>
      </c>
      <c r="F190">
        <v>135</v>
      </c>
      <c r="G190">
        <v>5</v>
      </c>
      <c r="H190">
        <v>27</v>
      </c>
      <c r="I190">
        <v>1182</v>
      </c>
      <c r="J190">
        <v>47.6</v>
      </c>
      <c r="K190">
        <v>9.6</v>
      </c>
      <c r="L190">
        <v>64.2</v>
      </c>
      <c r="M190">
        <v>8.5</v>
      </c>
      <c r="N190">
        <v>48.7</v>
      </c>
      <c r="O190">
        <v>11.3</v>
      </c>
      <c r="P190">
        <v>51.6</v>
      </c>
      <c r="Q190">
        <v>13.8</v>
      </c>
      <c r="R190">
        <v>68.2</v>
      </c>
      <c r="S190">
        <v>8.4</v>
      </c>
      <c r="T190">
        <v>68</v>
      </c>
      <c r="U190">
        <v>4.3</v>
      </c>
      <c r="V190">
        <v>4022</v>
      </c>
      <c r="W190">
        <v>143</v>
      </c>
      <c r="X190" s="8">
        <v>3.5554450522128294</v>
      </c>
      <c r="Y190">
        <v>334</v>
      </c>
      <c r="Z190" s="8">
        <v>8.3043262058677279</v>
      </c>
      <c r="AA190">
        <v>1662</v>
      </c>
      <c r="AB190" s="8">
        <v>41.322725012431626</v>
      </c>
      <c r="AC190">
        <v>1160</v>
      </c>
      <c r="AD190" s="8">
        <v>28.841372451516655</v>
      </c>
      <c r="AE190">
        <v>131</v>
      </c>
      <c r="AF190" s="8">
        <v>3.2570860268523121</v>
      </c>
      <c r="AG190">
        <v>291</v>
      </c>
      <c r="AH190">
        <v>45</v>
      </c>
      <c r="AI190">
        <v>31.3</v>
      </c>
      <c r="AJ190">
        <v>9.6</v>
      </c>
      <c r="AK190">
        <v>14.1</v>
      </c>
      <c r="AL190">
        <v>2694</v>
      </c>
      <c r="AM190">
        <v>35.799999999999997</v>
      </c>
      <c r="AN190">
        <v>8.5</v>
      </c>
      <c r="AO190">
        <v>27</v>
      </c>
      <c r="AP190">
        <v>14.6</v>
      </c>
      <c r="AQ190">
        <v>1.4</v>
      </c>
      <c r="AR190">
        <v>8.4</v>
      </c>
      <c r="AS190">
        <v>4.2</v>
      </c>
      <c r="AT190">
        <v>1634</v>
      </c>
      <c r="AU190">
        <v>43</v>
      </c>
      <c r="AV190">
        <v>36</v>
      </c>
      <c r="AW190">
        <v>22.4</v>
      </c>
      <c r="AX190">
        <v>23.6</v>
      </c>
      <c r="AY190" s="7">
        <v>3</v>
      </c>
      <c r="AZ190" s="7">
        <v>1</v>
      </c>
      <c r="BA190" s="7">
        <v>2</v>
      </c>
      <c r="BB190" s="7">
        <v>0</v>
      </c>
      <c r="BC190" s="7">
        <v>0</v>
      </c>
      <c r="BD190" s="7">
        <v>0</v>
      </c>
      <c r="BE190" s="7" t="s">
        <v>359</v>
      </c>
      <c r="BF190" s="7">
        <v>20</v>
      </c>
      <c r="BG190" s="7">
        <v>140</v>
      </c>
      <c r="BH190" s="7">
        <v>0</v>
      </c>
      <c r="BI190" s="7">
        <v>0</v>
      </c>
      <c r="BJ190" s="7">
        <v>0</v>
      </c>
      <c r="BK190" s="7">
        <v>2</v>
      </c>
      <c r="BL190" s="7">
        <v>2</v>
      </c>
      <c r="BM190" s="7">
        <v>0</v>
      </c>
      <c r="BN190" s="7">
        <v>0</v>
      </c>
      <c r="BO190" s="7">
        <v>0</v>
      </c>
      <c r="BP190" s="7">
        <v>0</v>
      </c>
      <c r="BQ190" s="7" t="s">
        <v>360</v>
      </c>
      <c r="BR190" s="7">
        <v>60</v>
      </c>
      <c r="BS190" s="7">
        <v>0</v>
      </c>
      <c r="BT190" s="7">
        <v>0</v>
      </c>
      <c r="BU190" s="7">
        <v>0</v>
      </c>
      <c r="BV190" s="7">
        <v>0</v>
      </c>
      <c r="BW190">
        <v>11</v>
      </c>
      <c r="BX190">
        <f t="shared" si="8"/>
        <v>7.7030812324929974</v>
      </c>
      <c r="BY190" s="9">
        <v>3</v>
      </c>
      <c r="BZ190" s="9">
        <v>0</v>
      </c>
      <c r="CA190" s="9">
        <v>8</v>
      </c>
      <c r="CB190">
        <v>0</v>
      </c>
      <c r="CC190">
        <v>2</v>
      </c>
      <c r="CD190">
        <f t="shared" si="6"/>
        <v>1.4825796886582654</v>
      </c>
      <c r="CE190">
        <v>0</v>
      </c>
      <c r="CF190">
        <v>0</v>
      </c>
      <c r="CG190">
        <v>0</v>
      </c>
      <c r="CH190">
        <v>0</v>
      </c>
      <c r="CI190">
        <v>2</v>
      </c>
      <c r="CJ190">
        <v>1.6920473773265652</v>
      </c>
      <c r="CK190">
        <v>0</v>
      </c>
      <c r="CL190">
        <v>0</v>
      </c>
      <c r="CM190">
        <v>0</v>
      </c>
      <c r="CN190">
        <f t="shared" si="7"/>
        <v>-80.753420041781794</v>
      </c>
      <c r="CO190">
        <v>0</v>
      </c>
      <c r="CP190">
        <v>0</v>
      </c>
      <c r="CQ190" t="s">
        <v>1149</v>
      </c>
      <c r="CR190">
        <v>1</v>
      </c>
      <c r="CS190" s="129">
        <v>3</v>
      </c>
      <c r="CT190" s="129">
        <v>51</v>
      </c>
      <c r="CU190" s="130">
        <v>54</v>
      </c>
      <c r="CV190" s="131">
        <v>9</v>
      </c>
      <c r="CW190" s="129">
        <v>50</v>
      </c>
      <c r="CX190" s="129">
        <v>0</v>
      </c>
      <c r="CY190" s="134">
        <v>59</v>
      </c>
      <c r="CZ190" s="136">
        <v>7</v>
      </c>
      <c r="DA190" s="129">
        <v>1</v>
      </c>
      <c r="DB190" s="129">
        <v>0</v>
      </c>
    </row>
    <row r="191" spans="1:106">
      <c r="A191" t="s">
        <v>992</v>
      </c>
      <c r="B191" s="1">
        <v>1638.3210000000001</v>
      </c>
      <c r="C191" s="1">
        <v>1660.2640000000001</v>
      </c>
      <c r="D191">
        <v>1705</v>
      </c>
      <c r="E191">
        <v>1690</v>
      </c>
      <c r="F191">
        <v>1380</v>
      </c>
      <c r="G191">
        <v>43</v>
      </c>
      <c r="H191">
        <v>49</v>
      </c>
      <c r="I191">
        <v>218</v>
      </c>
      <c r="J191">
        <v>49.6</v>
      </c>
      <c r="K191">
        <v>7.9</v>
      </c>
      <c r="L191">
        <v>67.2</v>
      </c>
      <c r="M191">
        <v>5.4</v>
      </c>
      <c r="N191">
        <v>63.6</v>
      </c>
      <c r="O191">
        <v>4.3</v>
      </c>
      <c r="P191">
        <v>56</v>
      </c>
      <c r="Q191">
        <v>6.7</v>
      </c>
      <c r="R191">
        <v>72.599999999999994</v>
      </c>
      <c r="S191">
        <v>5.8</v>
      </c>
      <c r="T191">
        <v>66</v>
      </c>
      <c r="U191">
        <v>3.3</v>
      </c>
      <c r="V191">
        <v>42815</v>
      </c>
      <c r="W191">
        <v>911</v>
      </c>
      <c r="X191" s="8">
        <v>2.127758962980264</v>
      </c>
      <c r="Y191">
        <v>2474</v>
      </c>
      <c r="Z191" s="8">
        <v>5.7783487095644048</v>
      </c>
      <c r="AA191">
        <v>9375</v>
      </c>
      <c r="AB191" s="8">
        <v>21.89653158939624</v>
      </c>
      <c r="AC191">
        <v>12502</v>
      </c>
      <c r="AD191" s="8">
        <v>29.200046712600724</v>
      </c>
      <c r="AE191">
        <v>3964</v>
      </c>
      <c r="AF191" s="8">
        <v>9.2584374635057802</v>
      </c>
      <c r="AG191">
        <v>314</v>
      </c>
      <c r="AH191">
        <v>4.8</v>
      </c>
      <c r="AI191">
        <v>62.1</v>
      </c>
      <c r="AJ191">
        <v>29</v>
      </c>
      <c r="AK191">
        <v>4.0999999999999996</v>
      </c>
      <c r="AL191">
        <v>3939</v>
      </c>
      <c r="AM191">
        <v>4.0999999999999996</v>
      </c>
      <c r="AN191">
        <v>11</v>
      </c>
      <c r="AO191">
        <v>42.6</v>
      </c>
      <c r="AP191">
        <v>22.8</v>
      </c>
      <c r="AQ191">
        <v>6.2</v>
      </c>
      <c r="AR191">
        <v>9</v>
      </c>
      <c r="AS191">
        <v>4.3</v>
      </c>
      <c r="AT191">
        <v>1920</v>
      </c>
      <c r="AU191">
        <v>31.1</v>
      </c>
      <c r="AV191">
        <v>19.5</v>
      </c>
      <c r="AW191">
        <v>14.4</v>
      </c>
      <c r="AX191">
        <v>16.7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 t="s">
        <v>30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 t="s">
        <v>30</v>
      </c>
      <c r="BR191" s="7">
        <v>0</v>
      </c>
      <c r="BS191" s="7">
        <v>0</v>
      </c>
      <c r="BT191" s="7">
        <v>0</v>
      </c>
      <c r="BU191" s="7">
        <v>0</v>
      </c>
      <c r="BV191" s="7">
        <v>0</v>
      </c>
      <c r="BW191">
        <v>10</v>
      </c>
      <c r="BX191">
        <f t="shared" si="8"/>
        <v>5.8651026392961878</v>
      </c>
      <c r="BY191" s="9">
        <v>9</v>
      </c>
      <c r="BZ191" s="9">
        <v>0</v>
      </c>
      <c r="CA191" s="9">
        <v>1</v>
      </c>
      <c r="CB191">
        <v>0</v>
      </c>
      <c r="CC191">
        <v>2</v>
      </c>
      <c r="CD191">
        <f t="shared" si="6"/>
        <v>1.1834319526627219</v>
      </c>
      <c r="CE191">
        <v>2</v>
      </c>
      <c r="CF191">
        <v>1.4492753623188406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f t="shared" si="7"/>
        <v>-79.822485207100584</v>
      </c>
      <c r="CO191">
        <v>0</v>
      </c>
      <c r="CP191">
        <v>0</v>
      </c>
      <c r="CQ191" t="s">
        <v>1149</v>
      </c>
      <c r="CR191">
        <v>2</v>
      </c>
      <c r="CS191" s="129">
        <v>8</v>
      </c>
      <c r="CT191" s="129">
        <v>48</v>
      </c>
      <c r="CU191" s="130">
        <v>56</v>
      </c>
      <c r="CV191" s="131">
        <v>5</v>
      </c>
      <c r="CW191" s="129">
        <v>48</v>
      </c>
      <c r="CX191" s="129">
        <v>0</v>
      </c>
      <c r="CY191" s="134">
        <v>53</v>
      </c>
      <c r="CZ191" s="136">
        <v>3</v>
      </c>
      <c r="DA191" s="129">
        <v>0</v>
      </c>
      <c r="DB191" s="129">
        <v>0</v>
      </c>
    </row>
    <row r="192" spans="1:106">
      <c r="A192" t="s">
        <v>993</v>
      </c>
      <c r="B192" s="1">
        <v>26197.556</v>
      </c>
      <c r="C192" s="1">
        <v>24713.820000000003</v>
      </c>
      <c r="D192">
        <v>25009</v>
      </c>
      <c r="E192">
        <v>26791</v>
      </c>
      <c r="F192">
        <v>18537</v>
      </c>
      <c r="G192">
        <v>724</v>
      </c>
      <c r="H192">
        <v>997</v>
      </c>
      <c r="I192">
        <v>6533</v>
      </c>
      <c r="J192">
        <v>66</v>
      </c>
      <c r="K192">
        <v>3.9</v>
      </c>
      <c r="L192">
        <v>78.7</v>
      </c>
      <c r="M192">
        <v>3.2</v>
      </c>
      <c r="N192">
        <v>72.400000000000006</v>
      </c>
      <c r="O192">
        <v>3.5</v>
      </c>
      <c r="P192">
        <v>67.400000000000006</v>
      </c>
      <c r="Q192">
        <v>4.0999999999999996</v>
      </c>
      <c r="R192">
        <v>79.8</v>
      </c>
      <c r="S192">
        <v>3.6</v>
      </c>
      <c r="T192">
        <v>74.5</v>
      </c>
      <c r="U192">
        <v>4.0999999999999996</v>
      </c>
      <c r="V192">
        <v>1098</v>
      </c>
      <c r="W192">
        <v>185</v>
      </c>
      <c r="X192" s="8">
        <v>16.848816029143897</v>
      </c>
      <c r="Y192">
        <v>159</v>
      </c>
      <c r="Z192" s="8">
        <v>14.480874316939889</v>
      </c>
      <c r="AA192">
        <v>399</v>
      </c>
      <c r="AB192" s="8">
        <v>36.338797814207652</v>
      </c>
      <c r="AC192">
        <v>190</v>
      </c>
      <c r="AD192" s="8">
        <v>17.304189435336976</v>
      </c>
      <c r="AE192">
        <v>43</v>
      </c>
      <c r="AF192" s="8">
        <v>3.9162112932604733</v>
      </c>
      <c r="AG192">
        <v>6819</v>
      </c>
      <c r="AH192">
        <v>8.1</v>
      </c>
      <c r="AI192">
        <v>24.2</v>
      </c>
      <c r="AJ192">
        <v>59.9</v>
      </c>
      <c r="AK192">
        <v>7.8</v>
      </c>
      <c r="AL192">
        <v>39024</v>
      </c>
      <c r="AM192">
        <v>2.6</v>
      </c>
      <c r="AN192">
        <v>6.1</v>
      </c>
      <c r="AO192">
        <v>24.3</v>
      </c>
      <c r="AP192">
        <v>28.4</v>
      </c>
      <c r="AQ192">
        <v>8.8000000000000007</v>
      </c>
      <c r="AR192">
        <v>21.3</v>
      </c>
      <c r="AS192">
        <v>8.6</v>
      </c>
      <c r="AT192">
        <v>14185</v>
      </c>
      <c r="AU192">
        <v>18.100000000000001</v>
      </c>
      <c r="AV192">
        <v>12.5</v>
      </c>
      <c r="AW192">
        <v>8.5</v>
      </c>
      <c r="AX192">
        <v>8.6999999999999993</v>
      </c>
      <c r="AY192" s="7">
        <v>2</v>
      </c>
      <c r="AZ192" s="7">
        <v>0</v>
      </c>
      <c r="BA192" s="7">
        <v>0</v>
      </c>
      <c r="BB192" s="7">
        <v>2</v>
      </c>
      <c r="BC192" s="7">
        <v>0</v>
      </c>
      <c r="BD192" s="7">
        <v>0</v>
      </c>
      <c r="BE192" s="7" t="s">
        <v>363</v>
      </c>
      <c r="BF192" s="7">
        <v>0</v>
      </c>
      <c r="BG192" s="7">
        <v>0</v>
      </c>
      <c r="BH192" s="7">
        <v>1710</v>
      </c>
      <c r="BI192" s="7">
        <v>0</v>
      </c>
      <c r="BJ192" s="7">
        <v>0</v>
      </c>
      <c r="BK192" s="7">
        <v>2</v>
      </c>
      <c r="BL192" s="7">
        <v>0</v>
      </c>
      <c r="BM192" s="7">
        <v>0</v>
      </c>
      <c r="BN192" s="7">
        <v>2</v>
      </c>
      <c r="BO192" s="7">
        <v>0</v>
      </c>
      <c r="BP192" s="7">
        <v>0</v>
      </c>
      <c r="BQ192" s="7" t="s">
        <v>364</v>
      </c>
      <c r="BR192" s="7">
        <v>0</v>
      </c>
      <c r="BS192" s="7">
        <v>0</v>
      </c>
      <c r="BT192" s="7">
        <v>1710</v>
      </c>
      <c r="BU192" s="7">
        <v>0</v>
      </c>
      <c r="BV192" s="7">
        <v>0</v>
      </c>
      <c r="BW192">
        <v>144</v>
      </c>
      <c r="BX192">
        <f t="shared" si="8"/>
        <v>5.7579271462273578</v>
      </c>
      <c r="BY192" s="9">
        <v>96</v>
      </c>
      <c r="BZ192" s="9">
        <v>5</v>
      </c>
      <c r="CA192" s="9">
        <v>36</v>
      </c>
      <c r="CB192">
        <v>7</v>
      </c>
      <c r="CC192">
        <v>113</v>
      </c>
      <c r="CD192">
        <f t="shared" si="6"/>
        <v>4.2178343473554554</v>
      </c>
      <c r="CE192">
        <v>85</v>
      </c>
      <c r="CF192">
        <v>4.5854237471003936</v>
      </c>
      <c r="CG192">
        <v>10</v>
      </c>
      <c r="CH192">
        <v>13.812154696132596</v>
      </c>
      <c r="CI192">
        <v>4</v>
      </c>
      <c r="CJ192">
        <v>0.61227613653757851</v>
      </c>
      <c r="CK192">
        <v>14</v>
      </c>
      <c r="CL192">
        <v>14.042126379137413</v>
      </c>
      <c r="CM192">
        <v>210.600425774348</v>
      </c>
      <c r="CN192">
        <f t="shared" si="7"/>
        <v>-26.74734778263015</v>
      </c>
      <c r="CO192">
        <v>0</v>
      </c>
      <c r="CP192">
        <v>0</v>
      </c>
      <c r="CQ192" t="s">
        <v>1149</v>
      </c>
      <c r="CR192">
        <v>4</v>
      </c>
      <c r="CS192" s="129">
        <v>26</v>
      </c>
      <c r="CT192" s="129">
        <v>556</v>
      </c>
      <c r="CU192" s="130">
        <v>582</v>
      </c>
      <c r="CV192" s="131">
        <v>39</v>
      </c>
      <c r="CW192" s="129">
        <v>333</v>
      </c>
      <c r="CX192" s="129">
        <v>0</v>
      </c>
      <c r="CY192" s="134">
        <v>372</v>
      </c>
      <c r="CZ192" s="136" t="s">
        <v>1429</v>
      </c>
      <c r="DA192" s="129">
        <v>0</v>
      </c>
      <c r="DB192" s="129">
        <v>2</v>
      </c>
    </row>
    <row r="193" spans="1:106">
      <c r="A193" t="s">
        <v>994</v>
      </c>
      <c r="B193" s="1">
        <v>696.255</v>
      </c>
      <c r="C193" s="1">
        <v>632.3069999999999</v>
      </c>
      <c r="D193">
        <v>616</v>
      </c>
      <c r="E193">
        <v>658</v>
      </c>
      <c r="F193">
        <v>182</v>
      </c>
      <c r="G193">
        <v>9</v>
      </c>
      <c r="H193">
        <v>2</v>
      </c>
      <c r="I193">
        <v>465</v>
      </c>
      <c r="J193">
        <v>65.099999999999994</v>
      </c>
      <c r="K193">
        <v>2.2000000000000002</v>
      </c>
      <c r="L193">
        <v>75</v>
      </c>
      <c r="M193">
        <v>1.7</v>
      </c>
      <c r="N193">
        <v>58.9</v>
      </c>
      <c r="O193">
        <v>2</v>
      </c>
      <c r="P193">
        <v>67.5</v>
      </c>
      <c r="Q193">
        <v>0.3</v>
      </c>
      <c r="R193">
        <v>75.5</v>
      </c>
      <c r="S193">
        <v>0.3</v>
      </c>
      <c r="T193">
        <v>56.5</v>
      </c>
      <c r="U193">
        <v>0.9</v>
      </c>
      <c r="V193">
        <v>1280</v>
      </c>
      <c r="W193">
        <v>75</v>
      </c>
      <c r="X193" s="8">
        <v>5.859375</v>
      </c>
      <c r="Y193">
        <v>171</v>
      </c>
      <c r="Z193" s="8">
        <v>13.359375000000002</v>
      </c>
      <c r="AA193">
        <v>423</v>
      </c>
      <c r="AB193" s="8">
        <v>33.046875</v>
      </c>
      <c r="AC193">
        <v>276</v>
      </c>
      <c r="AD193" s="8">
        <v>21.5625</v>
      </c>
      <c r="AE193">
        <v>54</v>
      </c>
      <c r="AF193" s="8">
        <v>4.21875</v>
      </c>
      <c r="AG193">
        <v>150</v>
      </c>
      <c r="AH193">
        <v>40</v>
      </c>
      <c r="AI193">
        <v>29.3</v>
      </c>
      <c r="AJ193">
        <v>26</v>
      </c>
      <c r="AK193">
        <v>4.7</v>
      </c>
      <c r="AL193">
        <v>944</v>
      </c>
      <c r="AM193">
        <v>15.5</v>
      </c>
      <c r="AN193">
        <v>12.4</v>
      </c>
      <c r="AO193">
        <v>36.200000000000003</v>
      </c>
      <c r="AP193">
        <v>22.1</v>
      </c>
      <c r="AQ193">
        <v>4.8</v>
      </c>
      <c r="AR193">
        <v>7.1</v>
      </c>
      <c r="AS193">
        <v>1.9</v>
      </c>
      <c r="AT193">
        <v>875</v>
      </c>
      <c r="AU193">
        <v>40</v>
      </c>
      <c r="AV193">
        <v>33.200000000000003</v>
      </c>
      <c r="AW193">
        <v>8.8000000000000007</v>
      </c>
      <c r="AX193">
        <v>11.7</v>
      </c>
      <c r="AY193" s="7">
        <v>0</v>
      </c>
      <c r="AZ193" s="7">
        <v>0</v>
      </c>
      <c r="BA193" s="7">
        <v>0</v>
      </c>
      <c r="BB193" s="7">
        <v>0</v>
      </c>
      <c r="BC193" s="7">
        <v>0</v>
      </c>
      <c r="BD193" s="7">
        <v>0</v>
      </c>
      <c r="BE193" s="7" t="s">
        <v>30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 t="s">
        <v>30</v>
      </c>
      <c r="BR193" s="7">
        <v>0</v>
      </c>
      <c r="BS193" s="7">
        <v>0</v>
      </c>
      <c r="BT193" s="7">
        <v>0</v>
      </c>
      <c r="BU193" s="7">
        <v>0</v>
      </c>
      <c r="BV193" s="7">
        <v>0</v>
      </c>
      <c r="BW193">
        <v>4</v>
      </c>
      <c r="BX193">
        <f t="shared" si="8"/>
        <v>6.4935064935064943</v>
      </c>
      <c r="BY193" s="9">
        <v>2</v>
      </c>
      <c r="BZ193" s="9">
        <v>0</v>
      </c>
      <c r="CA193" s="9">
        <v>2</v>
      </c>
      <c r="CB193">
        <v>0</v>
      </c>
      <c r="CC193">
        <v>2</v>
      </c>
      <c r="CD193">
        <f t="shared" si="6"/>
        <v>3.0395136778115504</v>
      </c>
      <c r="CE193">
        <v>1</v>
      </c>
      <c r="CF193">
        <v>5.4945054945054945</v>
      </c>
      <c r="CG193">
        <v>0</v>
      </c>
      <c r="CH193">
        <v>0</v>
      </c>
      <c r="CI193">
        <v>1</v>
      </c>
      <c r="CJ193">
        <v>2.150537634408602</v>
      </c>
      <c r="CK193">
        <v>0</v>
      </c>
      <c r="CL193">
        <v>0</v>
      </c>
      <c r="CM193">
        <v>164.093501219232</v>
      </c>
      <c r="CN193">
        <f t="shared" si="7"/>
        <v>-53.191489361702125</v>
      </c>
      <c r="CO193">
        <v>0</v>
      </c>
      <c r="CP193">
        <v>0</v>
      </c>
      <c r="CQ193" t="s">
        <v>1149</v>
      </c>
      <c r="CR193">
        <v>2</v>
      </c>
      <c r="CS193" s="129">
        <v>2</v>
      </c>
      <c r="CT193" s="129">
        <v>22</v>
      </c>
      <c r="CU193" s="130">
        <v>24</v>
      </c>
      <c r="CV193" s="131">
        <v>0</v>
      </c>
      <c r="CW193" s="129">
        <v>29</v>
      </c>
      <c r="CX193" s="129">
        <v>0</v>
      </c>
      <c r="CY193" s="134">
        <v>29</v>
      </c>
      <c r="CZ193" s="136">
        <v>7</v>
      </c>
      <c r="DA193" s="129">
        <v>0</v>
      </c>
      <c r="DB193" s="129">
        <v>0</v>
      </c>
    </row>
    <row r="194" spans="1:106">
      <c r="A194" t="s">
        <v>995</v>
      </c>
      <c r="B194" s="1">
        <v>428.904</v>
      </c>
      <c r="C194" s="1">
        <v>397.83499999999998</v>
      </c>
      <c r="D194">
        <v>451</v>
      </c>
      <c r="E194">
        <v>450</v>
      </c>
      <c r="F194">
        <v>261</v>
      </c>
      <c r="G194">
        <v>7</v>
      </c>
      <c r="H194">
        <v>13</v>
      </c>
      <c r="I194">
        <v>169</v>
      </c>
      <c r="J194">
        <v>34.9</v>
      </c>
      <c r="K194">
        <v>12</v>
      </c>
      <c r="L194">
        <v>53.9</v>
      </c>
      <c r="M194">
        <v>12.5</v>
      </c>
      <c r="N194">
        <v>46.9</v>
      </c>
      <c r="O194">
        <v>20</v>
      </c>
      <c r="P194">
        <v>42.5</v>
      </c>
      <c r="Q194">
        <v>8.9</v>
      </c>
      <c r="R194">
        <v>58.3</v>
      </c>
      <c r="S194">
        <v>8.6</v>
      </c>
      <c r="T194">
        <v>48.9</v>
      </c>
      <c r="U194">
        <v>3.5</v>
      </c>
      <c r="V194">
        <v>4724</v>
      </c>
      <c r="W194">
        <v>235</v>
      </c>
      <c r="X194" s="8">
        <v>4.9745977984758678</v>
      </c>
      <c r="Y194">
        <v>589</v>
      </c>
      <c r="Z194" s="8">
        <v>12.468247248094835</v>
      </c>
      <c r="AA194">
        <v>1870</v>
      </c>
      <c r="AB194" s="8">
        <v>39.585097375105846</v>
      </c>
      <c r="AC194">
        <v>1218</v>
      </c>
      <c r="AD194" s="8">
        <v>25.783234546994073</v>
      </c>
      <c r="AE194">
        <v>110</v>
      </c>
      <c r="AF194" s="8">
        <v>2.3285351397121086</v>
      </c>
      <c r="AG194">
        <v>99</v>
      </c>
      <c r="AH194">
        <v>46.5</v>
      </c>
      <c r="AI194">
        <v>29.3</v>
      </c>
      <c r="AJ194">
        <v>24.2</v>
      </c>
      <c r="AK194">
        <v>0</v>
      </c>
      <c r="AL194">
        <v>1144</v>
      </c>
      <c r="AM194">
        <v>10.7</v>
      </c>
      <c r="AN194">
        <v>11.5</v>
      </c>
      <c r="AO194">
        <v>28.4</v>
      </c>
      <c r="AP194">
        <v>24.7</v>
      </c>
      <c r="AQ194">
        <v>5.8</v>
      </c>
      <c r="AR194">
        <v>14.3</v>
      </c>
      <c r="AS194">
        <v>4.7</v>
      </c>
      <c r="AT194">
        <v>646</v>
      </c>
      <c r="AU194">
        <v>42.5</v>
      </c>
      <c r="AV194">
        <v>24.9</v>
      </c>
      <c r="AW194">
        <v>19.399999999999999</v>
      </c>
      <c r="AX194">
        <v>24.1</v>
      </c>
      <c r="AY194" s="7">
        <v>2</v>
      </c>
      <c r="AZ194" s="7">
        <v>2</v>
      </c>
      <c r="BA194" s="7">
        <v>0</v>
      </c>
      <c r="BB194" s="7">
        <v>0</v>
      </c>
      <c r="BC194" s="7">
        <v>0</v>
      </c>
      <c r="BD194" s="7">
        <v>0</v>
      </c>
      <c r="BE194" s="7" t="s">
        <v>367</v>
      </c>
      <c r="BF194" s="7">
        <v>210</v>
      </c>
      <c r="BG194" s="7">
        <v>0</v>
      </c>
      <c r="BH194" s="7">
        <v>0</v>
      </c>
      <c r="BI194" s="7">
        <v>0</v>
      </c>
      <c r="BJ194" s="7">
        <v>0</v>
      </c>
      <c r="BK194" s="7">
        <v>2</v>
      </c>
      <c r="BL194" s="7">
        <v>2</v>
      </c>
      <c r="BM194" s="7">
        <v>0</v>
      </c>
      <c r="BN194" s="7">
        <v>0</v>
      </c>
      <c r="BO194" s="7">
        <v>0</v>
      </c>
      <c r="BP194" s="7">
        <v>0</v>
      </c>
      <c r="BQ194" s="7" t="s">
        <v>368</v>
      </c>
      <c r="BR194" s="7">
        <v>610</v>
      </c>
      <c r="BS194" s="7">
        <v>0</v>
      </c>
      <c r="BT194" s="7">
        <v>0</v>
      </c>
      <c r="BU194" s="7">
        <v>0</v>
      </c>
      <c r="BV194" s="7">
        <v>0</v>
      </c>
      <c r="BW194">
        <v>9</v>
      </c>
      <c r="BX194">
        <f t="shared" si="8"/>
        <v>19.955654101995563</v>
      </c>
      <c r="BY194" s="9">
        <v>8</v>
      </c>
      <c r="BZ194" s="9">
        <v>0</v>
      </c>
      <c r="CA194" s="9">
        <v>1</v>
      </c>
      <c r="CB194">
        <v>0</v>
      </c>
      <c r="CC194">
        <v>5</v>
      </c>
      <c r="CD194">
        <f t="shared" si="6"/>
        <v>11.111111111111111</v>
      </c>
      <c r="CE194">
        <v>2</v>
      </c>
      <c r="CF194">
        <v>7.6628352490421454</v>
      </c>
      <c r="CG194">
        <v>0</v>
      </c>
      <c r="CH194">
        <v>0</v>
      </c>
      <c r="CI194">
        <v>3</v>
      </c>
      <c r="CJ194">
        <v>17.751479289940828</v>
      </c>
      <c r="CK194">
        <v>0</v>
      </c>
      <c r="CL194">
        <v>0</v>
      </c>
      <c r="CM194">
        <v>0</v>
      </c>
      <c r="CN194">
        <f t="shared" si="7"/>
        <v>-44.32098765432098</v>
      </c>
      <c r="CO194">
        <v>0</v>
      </c>
      <c r="CP194">
        <v>0</v>
      </c>
      <c r="CQ194" t="s">
        <v>1149</v>
      </c>
      <c r="CR194">
        <v>1</v>
      </c>
      <c r="CS194" s="129">
        <v>2</v>
      </c>
      <c r="CT194" s="129">
        <v>25</v>
      </c>
      <c r="CU194" s="130">
        <v>27</v>
      </c>
      <c r="CV194" s="131">
        <v>5</v>
      </c>
      <c r="CW194" s="129">
        <v>17</v>
      </c>
      <c r="CX194" s="129">
        <v>0</v>
      </c>
      <c r="CY194" s="134">
        <v>22</v>
      </c>
      <c r="CZ194" s="136">
        <v>6</v>
      </c>
      <c r="DA194" s="129">
        <v>1</v>
      </c>
      <c r="DB194" s="129">
        <v>0</v>
      </c>
    </row>
    <row r="195" spans="1:106">
      <c r="A195" t="s">
        <v>996</v>
      </c>
      <c r="B195" s="1">
        <v>2127.643</v>
      </c>
      <c r="C195" s="1">
        <v>2347.3799999999997</v>
      </c>
      <c r="D195">
        <v>2140</v>
      </c>
      <c r="E195">
        <v>1893</v>
      </c>
      <c r="F195">
        <v>1274</v>
      </c>
      <c r="G195">
        <v>383</v>
      </c>
      <c r="H195">
        <v>48</v>
      </c>
      <c r="I195">
        <v>188</v>
      </c>
      <c r="J195">
        <v>45.8</v>
      </c>
      <c r="K195">
        <v>7.2</v>
      </c>
      <c r="L195">
        <v>60.4</v>
      </c>
      <c r="M195">
        <v>7.8</v>
      </c>
      <c r="N195">
        <v>58.1</v>
      </c>
      <c r="O195">
        <v>6.6</v>
      </c>
      <c r="P195">
        <v>49.7</v>
      </c>
      <c r="Q195">
        <v>8.6</v>
      </c>
      <c r="R195">
        <v>66</v>
      </c>
      <c r="S195">
        <v>8.5</v>
      </c>
      <c r="T195">
        <v>61.5</v>
      </c>
      <c r="U195">
        <v>6.4</v>
      </c>
      <c r="V195">
        <v>4044</v>
      </c>
      <c r="W195">
        <v>866</v>
      </c>
      <c r="X195" s="8">
        <v>21.414441147378831</v>
      </c>
      <c r="Y195">
        <v>494</v>
      </c>
      <c r="Z195" s="8">
        <v>12.21562809099901</v>
      </c>
      <c r="AA195">
        <v>1074</v>
      </c>
      <c r="AB195" s="8">
        <v>26.557863501483681</v>
      </c>
      <c r="AC195">
        <v>927</v>
      </c>
      <c r="AD195" s="8">
        <v>22.922848664688427</v>
      </c>
      <c r="AE195">
        <v>117</v>
      </c>
      <c r="AF195" s="8">
        <v>2.8931750741839761</v>
      </c>
      <c r="AG195">
        <v>459</v>
      </c>
      <c r="AH195">
        <v>9.8000000000000007</v>
      </c>
      <c r="AI195">
        <v>34.200000000000003</v>
      </c>
      <c r="AJ195">
        <v>51</v>
      </c>
      <c r="AK195">
        <v>5</v>
      </c>
      <c r="AL195">
        <v>4893</v>
      </c>
      <c r="AM195">
        <v>8.3000000000000007</v>
      </c>
      <c r="AN195">
        <v>16.100000000000001</v>
      </c>
      <c r="AO195">
        <v>37.799999999999997</v>
      </c>
      <c r="AP195">
        <v>21.2</v>
      </c>
      <c r="AQ195">
        <v>7.9</v>
      </c>
      <c r="AR195">
        <v>5.9</v>
      </c>
      <c r="AS195">
        <v>2.8</v>
      </c>
      <c r="AT195">
        <v>2139</v>
      </c>
      <c r="AU195">
        <v>29.8</v>
      </c>
      <c r="AV195">
        <v>18.399999999999999</v>
      </c>
      <c r="AW195">
        <v>20.2</v>
      </c>
      <c r="AX195">
        <v>19.2</v>
      </c>
      <c r="AY195" s="7">
        <v>0</v>
      </c>
      <c r="AZ195" s="7">
        <v>0</v>
      </c>
      <c r="BA195" s="7">
        <v>0</v>
      </c>
      <c r="BB195" s="7">
        <v>0</v>
      </c>
      <c r="BC195" s="7">
        <v>0</v>
      </c>
      <c r="BD195" s="7">
        <v>0</v>
      </c>
      <c r="BE195" s="7" t="s">
        <v>30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</v>
      </c>
      <c r="BO195" s="7">
        <v>0</v>
      </c>
      <c r="BP195" s="7">
        <v>0</v>
      </c>
      <c r="BQ195" s="7" t="s">
        <v>30</v>
      </c>
      <c r="BR195" s="7">
        <v>0</v>
      </c>
      <c r="BS195" s="7">
        <v>0</v>
      </c>
      <c r="BT195" s="7">
        <v>0</v>
      </c>
      <c r="BU195" s="7">
        <v>0</v>
      </c>
      <c r="BV195" s="7">
        <v>0</v>
      </c>
      <c r="BW195">
        <v>13</v>
      </c>
      <c r="BX195">
        <f t="shared" si="8"/>
        <v>6.0747663551401869</v>
      </c>
      <c r="BY195" s="9">
        <v>10</v>
      </c>
      <c r="BZ195" s="9">
        <v>3</v>
      </c>
      <c r="CA195" s="9">
        <v>0</v>
      </c>
      <c r="CB195">
        <v>0</v>
      </c>
      <c r="CC195">
        <v>9</v>
      </c>
      <c r="CD195">
        <f t="shared" ref="CD195:CD255" si="9">1000*(CC195/E195)</f>
        <v>4.7543581616481774</v>
      </c>
      <c r="CE195">
        <v>7</v>
      </c>
      <c r="CF195">
        <v>5.4945054945054945</v>
      </c>
      <c r="CG195">
        <v>2</v>
      </c>
      <c r="CH195">
        <v>5.2219321148825069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f t="shared" ref="CN195:CN255" si="10">100*((CD195-BX195)/BX195)</f>
        <v>-21.735950262099234</v>
      </c>
      <c r="CO195">
        <v>0</v>
      </c>
      <c r="CP195">
        <v>0</v>
      </c>
      <c r="CQ195" t="s">
        <v>1149</v>
      </c>
      <c r="CR195">
        <v>2</v>
      </c>
      <c r="CS195" s="129">
        <v>4</v>
      </c>
      <c r="CT195" s="129">
        <v>70</v>
      </c>
      <c r="CU195" s="130">
        <v>74</v>
      </c>
      <c r="CV195" s="131">
        <v>5</v>
      </c>
      <c r="CW195" s="129">
        <v>68</v>
      </c>
      <c r="CX195" s="129">
        <v>0</v>
      </c>
      <c r="CY195" s="134">
        <v>73</v>
      </c>
      <c r="CZ195" s="136">
        <v>3</v>
      </c>
      <c r="DA195" s="129">
        <v>0</v>
      </c>
      <c r="DB195" s="129">
        <v>0</v>
      </c>
    </row>
    <row r="196" spans="1:106">
      <c r="A196" t="s">
        <v>997</v>
      </c>
      <c r="B196" s="1">
        <v>2136.5500000000002</v>
      </c>
      <c r="C196" s="1">
        <v>2518.19</v>
      </c>
      <c r="D196">
        <v>1978</v>
      </c>
      <c r="E196">
        <v>2160</v>
      </c>
      <c r="F196">
        <v>228</v>
      </c>
      <c r="G196">
        <v>45</v>
      </c>
      <c r="H196">
        <v>33</v>
      </c>
      <c r="I196">
        <v>1854</v>
      </c>
      <c r="J196">
        <v>41.8</v>
      </c>
      <c r="K196">
        <v>6.7</v>
      </c>
      <c r="L196">
        <v>47.5</v>
      </c>
      <c r="M196">
        <v>6.6</v>
      </c>
      <c r="N196">
        <v>62.9</v>
      </c>
      <c r="O196">
        <v>6.7</v>
      </c>
      <c r="P196">
        <v>47.3</v>
      </c>
      <c r="Q196">
        <v>11.2</v>
      </c>
      <c r="R196">
        <v>58.5</v>
      </c>
      <c r="S196">
        <v>9</v>
      </c>
      <c r="T196">
        <v>57.6</v>
      </c>
      <c r="U196">
        <v>8.3000000000000007</v>
      </c>
      <c r="V196">
        <v>2528</v>
      </c>
      <c r="W196">
        <v>225</v>
      </c>
      <c r="X196" s="8">
        <v>8.9003164556962027</v>
      </c>
      <c r="Y196">
        <v>251</v>
      </c>
      <c r="Z196" s="8">
        <v>9.9287974683544302</v>
      </c>
      <c r="AA196">
        <v>898</v>
      </c>
      <c r="AB196" s="8">
        <v>35.52215189873418</v>
      </c>
      <c r="AC196">
        <v>630</v>
      </c>
      <c r="AD196" s="8">
        <v>24.920886075949365</v>
      </c>
      <c r="AE196">
        <v>81</v>
      </c>
      <c r="AF196" s="8">
        <v>3.2041139240506324</v>
      </c>
      <c r="AG196">
        <v>844</v>
      </c>
      <c r="AH196">
        <v>39.5</v>
      </c>
      <c r="AI196">
        <v>18.100000000000001</v>
      </c>
      <c r="AJ196">
        <v>42.4</v>
      </c>
      <c r="AK196">
        <v>0</v>
      </c>
      <c r="AL196">
        <v>3686</v>
      </c>
      <c r="AM196">
        <v>26.9</v>
      </c>
      <c r="AN196">
        <v>18.2</v>
      </c>
      <c r="AO196">
        <v>28.9</v>
      </c>
      <c r="AP196">
        <v>10.9</v>
      </c>
      <c r="AQ196">
        <v>7.1</v>
      </c>
      <c r="AR196">
        <v>6.7</v>
      </c>
      <c r="AS196">
        <v>1.4</v>
      </c>
      <c r="AT196">
        <v>1704</v>
      </c>
      <c r="AU196">
        <v>26.4</v>
      </c>
      <c r="AV196">
        <v>20.399999999999999</v>
      </c>
      <c r="AW196">
        <v>19.3</v>
      </c>
      <c r="AX196">
        <v>32.200000000000003</v>
      </c>
      <c r="AY196" s="7">
        <v>1</v>
      </c>
      <c r="AZ196" s="7">
        <v>0</v>
      </c>
      <c r="BA196" s="7">
        <v>0</v>
      </c>
      <c r="BB196" s="7">
        <v>1</v>
      </c>
      <c r="BC196" s="7">
        <v>0</v>
      </c>
      <c r="BD196" s="7">
        <v>0</v>
      </c>
      <c r="BE196" s="7" t="s">
        <v>359</v>
      </c>
      <c r="BF196" s="7">
        <v>0</v>
      </c>
      <c r="BG196" s="7">
        <v>0</v>
      </c>
      <c r="BH196" s="7">
        <v>160</v>
      </c>
      <c r="BI196" s="7">
        <v>0</v>
      </c>
      <c r="BJ196" s="7">
        <v>0</v>
      </c>
      <c r="BK196" s="7">
        <v>1</v>
      </c>
      <c r="BL196" s="7">
        <v>0</v>
      </c>
      <c r="BM196" s="7">
        <v>0</v>
      </c>
      <c r="BN196" s="7">
        <v>1</v>
      </c>
      <c r="BO196" s="7">
        <v>0</v>
      </c>
      <c r="BP196" s="7">
        <v>0</v>
      </c>
      <c r="BQ196" s="7" t="s">
        <v>33</v>
      </c>
      <c r="BR196" s="7">
        <v>0</v>
      </c>
      <c r="BS196" s="7">
        <v>0</v>
      </c>
      <c r="BT196" s="7">
        <v>1020</v>
      </c>
      <c r="BU196" s="7">
        <v>0</v>
      </c>
      <c r="BV196" s="7">
        <v>0</v>
      </c>
      <c r="BW196">
        <v>8</v>
      </c>
      <c r="BX196">
        <f t="shared" ref="BX196:BX255" si="11">1000*(BW196/D196)</f>
        <v>4.0444893832153692</v>
      </c>
      <c r="BY196" s="9">
        <v>1</v>
      </c>
      <c r="BZ196" s="9">
        <v>0</v>
      </c>
      <c r="CA196" s="9">
        <v>7</v>
      </c>
      <c r="CB196">
        <v>0</v>
      </c>
      <c r="CC196">
        <v>4</v>
      </c>
      <c r="CD196">
        <f t="shared" si="9"/>
        <v>1.8518518518518519</v>
      </c>
      <c r="CE196">
        <v>0</v>
      </c>
      <c r="CF196">
        <v>0</v>
      </c>
      <c r="CG196">
        <v>0</v>
      </c>
      <c r="CH196">
        <v>0</v>
      </c>
      <c r="CI196">
        <v>1</v>
      </c>
      <c r="CJ196">
        <v>0.53937432578209277</v>
      </c>
      <c r="CK196">
        <v>3</v>
      </c>
      <c r="CL196">
        <v>90.909090909090907</v>
      </c>
      <c r="CM196">
        <v>75.920348934251507</v>
      </c>
      <c r="CN196">
        <f t="shared" si="10"/>
        <v>-54.212962962962962</v>
      </c>
      <c r="CO196">
        <v>0</v>
      </c>
      <c r="CP196">
        <v>0</v>
      </c>
      <c r="CQ196" t="s">
        <v>1149</v>
      </c>
      <c r="CR196">
        <v>1</v>
      </c>
      <c r="CS196" s="129">
        <v>8</v>
      </c>
      <c r="CT196" s="129">
        <v>120</v>
      </c>
      <c r="CU196" s="130">
        <v>128</v>
      </c>
      <c r="CV196" s="131">
        <v>11</v>
      </c>
      <c r="CW196" s="129">
        <v>163</v>
      </c>
      <c r="CX196" s="129">
        <v>0</v>
      </c>
      <c r="CY196" s="134">
        <v>174</v>
      </c>
      <c r="CZ196" s="136">
        <v>7</v>
      </c>
      <c r="DA196" s="129">
        <v>1</v>
      </c>
      <c r="DB196" s="129">
        <v>1</v>
      </c>
    </row>
    <row r="197" spans="1:106">
      <c r="A197" t="s">
        <v>998</v>
      </c>
      <c r="B197" s="1">
        <v>1154.1969999999999</v>
      </c>
      <c r="C197" s="1">
        <v>1347.3180000000002</v>
      </c>
      <c r="D197">
        <v>1200</v>
      </c>
      <c r="E197">
        <v>1162</v>
      </c>
      <c r="F197">
        <v>408</v>
      </c>
      <c r="G197">
        <v>78</v>
      </c>
      <c r="H197">
        <v>14</v>
      </c>
      <c r="I197">
        <v>662</v>
      </c>
      <c r="J197">
        <v>53</v>
      </c>
      <c r="K197">
        <v>6.7</v>
      </c>
      <c r="L197">
        <v>67.3</v>
      </c>
      <c r="M197">
        <v>5.8</v>
      </c>
      <c r="N197">
        <v>57.6</v>
      </c>
      <c r="O197">
        <v>4.9000000000000004</v>
      </c>
      <c r="P197">
        <v>45.9</v>
      </c>
      <c r="Q197">
        <v>7.2</v>
      </c>
      <c r="R197">
        <v>57.4</v>
      </c>
      <c r="S197">
        <v>6.6</v>
      </c>
      <c r="T197">
        <v>56.9</v>
      </c>
      <c r="U197">
        <v>5.2</v>
      </c>
      <c r="V197">
        <v>330</v>
      </c>
      <c r="W197">
        <v>3</v>
      </c>
      <c r="X197" s="8">
        <v>0.90909090909090906</v>
      </c>
      <c r="Y197">
        <v>5</v>
      </c>
      <c r="Z197" s="8">
        <v>1.5151515151515151</v>
      </c>
      <c r="AA197">
        <v>106</v>
      </c>
      <c r="AB197" s="8">
        <v>32.121212121212125</v>
      </c>
      <c r="AC197">
        <v>100</v>
      </c>
      <c r="AD197" s="8">
        <v>30.303030303030305</v>
      </c>
      <c r="AE197">
        <v>18</v>
      </c>
      <c r="AF197" s="8">
        <v>5.4545454545454541</v>
      </c>
      <c r="AG197">
        <v>283</v>
      </c>
      <c r="AH197">
        <v>20.5</v>
      </c>
      <c r="AI197">
        <v>38.200000000000003</v>
      </c>
      <c r="AJ197">
        <v>41.3</v>
      </c>
      <c r="AK197">
        <v>0</v>
      </c>
      <c r="AL197">
        <v>2579</v>
      </c>
      <c r="AM197">
        <v>13.1</v>
      </c>
      <c r="AN197">
        <v>12.1</v>
      </c>
      <c r="AO197">
        <v>30</v>
      </c>
      <c r="AP197">
        <v>27.6</v>
      </c>
      <c r="AQ197">
        <v>4.7</v>
      </c>
      <c r="AR197">
        <v>9</v>
      </c>
      <c r="AS197">
        <v>3.5</v>
      </c>
      <c r="AT197">
        <v>1082</v>
      </c>
      <c r="AU197">
        <v>27</v>
      </c>
      <c r="AV197">
        <v>17</v>
      </c>
      <c r="AW197">
        <v>15.4</v>
      </c>
      <c r="AX197">
        <v>17.8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 t="s">
        <v>30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</v>
      </c>
      <c r="BM197" s="7">
        <v>0</v>
      </c>
      <c r="BN197" s="7">
        <v>0</v>
      </c>
      <c r="BO197" s="7">
        <v>0</v>
      </c>
      <c r="BP197" s="7">
        <v>0</v>
      </c>
      <c r="BQ197" s="7" t="s">
        <v>30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>
        <v>8</v>
      </c>
      <c r="BX197">
        <f t="shared" si="11"/>
        <v>6.666666666666667</v>
      </c>
      <c r="BY197" s="9">
        <v>3</v>
      </c>
      <c r="BZ197" s="9">
        <v>2</v>
      </c>
      <c r="CA197" s="9">
        <v>3</v>
      </c>
      <c r="CB197">
        <v>0</v>
      </c>
      <c r="CC197">
        <v>4</v>
      </c>
      <c r="CD197">
        <f t="shared" si="9"/>
        <v>3.4423407917383821</v>
      </c>
      <c r="CE197">
        <v>0</v>
      </c>
      <c r="CF197">
        <v>0</v>
      </c>
      <c r="CG197">
        <v>1</v>
      </c>
      <c r="CH197">
        <v>12.820512820512819</v>
      </c>
      <c r="CI197">
        <v>3</v>
      </c>
      <c r="CJ197">
        <v>4.5317220543806647</v>
      </c>
      <c r="CK197">
        <v>0</v>
      </c>
      <c r="CL197">
        <v>0</v>
      </c>
      <c r="CM197">
        <v>71.647626338991998</v>
      </c>
      <c r="CN197">
        <f t="shared" si="10"/>
        <v>-48.364888123924274</v>
      </c>
      <c r="CO197">
        <v>0</v>
      </c>
      <c r="CP197">
        <v>0</v>
      </c>
      <c r="CQ197" t="s">
        <v>1149</v>
      </c>
      <c r="CR197">
        <v>2</v>
      </c>
      <c r="CS197" s="129">
        <v>1</v>
      </c>
      <c r="CT197" s="129">
        <v>44</v>
      </c>
      <c r="CU197" s="130">
        <v>45</v>
      </c>
      <c r="CV197" s="131">
        <v>4</v>
      </c>
      <c r="CW197" s="129">
        <v>3</v>
      </c>
      <c r="CX197" s="129">
        <v>54</v>
      </c>
      <c r="CY197" s="134">
        <v>61</v>
      </c>
      <c r="CZ197" s="136">
        <v>8</v>
      </c>
      <c r="DA197" s="129">
        <v>0</v>
      </c>
      <c r="DB197" s="129">
        <v>0</v>
      </c>
    </row>
    <row r="198" spans="1:106">
      <c r="A198" t="s">
        <v>999</v>
      </c>
      <c r="B198" s="1">
        <v>155.01300000000001</v>
      </c>
      <c r="C198" s="1">
        <v>168</v>
      </c>
      <c r="D198">
        <v>159</v>
      </c>
      <c r="E198">
        <v>150</v>
      </c>
      <c r="F198">
        <v>132</v>
      </c>
      <c r="G198">
        <v>0</v>
      </c>
      <c r="H198">
        <v>1</v>
      </c>
      <c r="I198">
        <v>17</v>
      </c>
      <c r="J198">
        <v>62.2</v>
      </c>
      <c r="K198">
        <v>1.9</v>
      </c>
      <c r="L198">
        <v>80</v>
      </c>
      <c r="M198">
        <v>2.1</v>
      </c>
      <c r="N198">
        <v>77.2</v>
      </c>
      <c r="O198">
        <v>1.5</v>
      </c>
      <c r="P198">
        <v>58.1</v>
      </c>
      <c r="Q198">
        <v>4.0999999999999996</v>
      </c>
      <c r="R198">
        <v>76.099999999999994</v>
      </c>
      <c r="S198">
        <v>4.5</v>
      </c>
      <c r="T198">
        <v>70.599999999999994</v>
      </c>
      <c r="U198">
        <v>1</v>
      </c>
      <c r="V198">
        <v>5678</v>
      </c>
      <c r="W198">
        <v>386</v>
      </c>
      <c r="X198" s="8">
        <v>6.7981683691440642</v>
      </c>
      <c r="Y198">
        <v>651</v>
      </c>
      <c r="Z198" s="8">
        <v>11.465304684748151</v>
      </c>
      <c r="AA198">
        <v>1990</v>
      </c>
      <c r="AB198" s="8">
        <v>35.0475519549137</v>
      </c>
      <c r="AC198">
        <v>1456</v>
      </c>
      <c r="AD198" s="8">
        <v>25.642831983092641</v>
      </c>
      <c r="AE198">
        <v>298</v>
      </c>
      <c r="AF198" s="8">
        <v>5.2483268756604442</v>
      </c>
      <c r="AG198">
        <v>47</v>
      </c>
      <c r="AH198">
        <v>0</v>
      </c>
      <c r="AI198">
        <v>36.200000000000003</v>
      </c>
      <c r="AJ198">
        <v>55.3</v>
      </c>
      <c r="AK198">
        <v>8.5</v>
      </c>
      <c r="AL198">
        <v>333</v>
      </c>
      <c r="AM198">
        <v>1.2</v>
      </c>
      <c r="AN198">
        <v>11.7</v>
      </c>
      <c r="AO198">
        <v>23.1</v>
      </c>
      <c r="AP198">
        <v>28.5</v>
      </c>
      <c r="AQ198">
        <v>5.4</v>
      </c>
      <c r="AR198">
        <v>19.5</v>
      </c>
      <c r="AS198">
        <v>10.5</v>
      </c>
      <c r="AT198">
        <v>92</v>
      </c>
      <c r="AU198">
        <v>18.899999999999999</v>
      </c>
      <c r="AV198">
        <v>15.3</v>
      </c>
      <c r="AW198">
        <v>6.7</v>
      </c>
      <c r="AX198">
        <v>6.9</v>
      </c>
      <c r="AY198" s="7">
        <v>0</v>
      </c>
      <c r="AZ198" s="7">
        <v>0</v>
      </c>
      <c r="BA198" s="7">
        <v>0</v>
      </c>
      <c r="BB198" s="7">
        <v>0</v>
      </c>
      <c r="BC198" s="7">
        <v>0</v>
      </c>
      <c r="BD198" s="7">
        <v>0</v>
      </c>
      <c r="BE198" s="7" t="s">
        <v>30</v>
      </c>
      <c r="BF198" s="7">
        <v>0</v>
      </c>
      <c r="BG198" s="7">
        <v>0</v>
      </c>
      <c r="BH198" s="7">
        <v>0</v>
      </c>
      <c r="BI198" s="7">
        <v>0</v>
      </c>
      <c r="BJ198" s="7">
        <v>0</v>
      </c>
      <c r="BK198" s="7">
        <v>0</v>
      </c>
      <c r="BL198" s="7">
        <v>0</v>
      </c>
      <c r="BM198" s="7">
        <v>0</v>
      </c>
      <c r="BN198" s="7">
        <v>0</v>
      </c>
      <c r="BO198" s="7">
        <v>0</v>
      </c>
      <c r="BP198" s="7">
        <v>0</v>
      </c>
      <c r="BQ198" s="7" t="s">
        <v>30</v>
      </c>
      <c r="BR198" s="7">
        <v>0</v>
      </c>
      <c r="BS198" s="7">
        <v>0</v>
      </c>
      <c r="BT198" s="7">
        <v>0</v>
      </c>
      <c r="BU198" s="7">
        <v>0</v>
      </c>
      <c r="BV198" s="7">
        <v>0</v>
      </c>
      <c r="BW198">
        <v>0</v>
      </c>
      <c r="BX198">
        <f t="shared" si="11"/>
        <v>0</v>
      </c>
      <c r="BY198" s="9">
        <v>0</v>
      </c>
      <c r="BZ198" s="9">
        <v>0</v>
      </c>
      <c r="CA198" s="9">
        <v>0</v>
      </c>
      <c r="CB198">
        <v>0</v>
      </c>
      <c r="CC198">
        <v>0</v>
      </c>
      <c r="CD198">
        <f t="shared" si="9"/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121.346523487507</v>
      </c>
      <c r="CN198">
        <v>0</v>
      </c>
      <c r="CO198">
        <v>0</v>
      </c>
      <c r="CP198">
        <v>0</v>
      </c>
      <c r="CQ198" t="s">
        <v>1149</v>
      </c>
      <c r="CR198">
        <v>3</v>
      </c>
      <c r="CS198" s="129">
        <v>0</v>
      </c>
      <c r="CT198" s="129">
        <v>1</v>
      </c>
      <c r="CU198" s="130">
        <v>1</v>
      </c>
      <c r="CV198" s="131">
        <v>1</v>
      </c>
      <c r="CW198" s="129">
        <v>3</v>
      </c>
      <c r="CX198" s="129">
        <v>0</v>
      </c>
      <c r="CY198" s="134">
        <v>4</v>
      </c>
      <c r="CZ198" s="136" t="s">
        <v>1429</v>
      </c>
      <c r="DA198" s="129">
        <v>0</v>
      </c>
      <c r="DB198" s="129">
        <v>1</v>
      </c>
    </row>
    <row r="199" spans="1:106">
      <c r="A199" t="s">
        <v>1000</v>
      </c>
      <c r="B199" s="1">
        <v>2803.53</v>
      </c>
      <c r="C199" s="1">
        <v>2920.3689999999997</v>
      </c>
      <c r="D199">
        <v>2933</v>
      </c>
      <c r="E199">
        <v>2962</v>
      </c>
      <c r="F199">
        <v>1397</v>
      </c>
      <c r="G199">
        <v>732</v>
      </c>
      <c r="H199">
        <v>53</v>
      </c>
      <c r="I199">
        <v>780</v>
      </c>
      <c r="J199">
        <v>52.1</v>
      </c>
      <c r="K199">
        <v>9.1999999999999993</v>
      </c>
      <c r="L199">
        <v>67</v>
      </c>
      <c r="M199">
        <v>9.4</v>
      </c>
      <c r="N199">
        <v>61.3</v>
      </c>
      <c r="O199">
        <v>9</v>
      </c>
      <c r="P199">
        <v>54.1</v>
      </c>
      <c r="Q199">
        <v>7.9</v>
      </c>
      <c r="R199">
        <v>69</v>
      </c>
      <c r="S199">
        <v>6.9</v>
      </c>
      <c r="T199">
        <v>66.900000000000006</v>
      </c>
      <c r="U199">
        <v>4</v>
      </c>
      <c r="V199">
        <v>28590</v>
      </c>
      <c r="W199">
        <v>695</v>
      </c>
      <c r="X199" s="8">
        <v>2.4309199020636587</v>
      </c>
      <c r="Y199">
        <v>1508</v>
      </c>
      <c r="Z199" s="8">
        <v>5.2745715285064705</v>
      </c>
      <c r="AA199">
        <v>6689</v>
      </c>
      <c r="AB199" s="8">
        <v>23.396292409933544</v>
      </c>
      <c r="AC199">
        <v>7370</v>
      </c>
      <c r="AD199" s="8">
        <v>25.77824414130815</v>
      </c>
      <c r="AE199">
        <v>3143</v>
      </c>
      <c r="AF199" s="8">
        <v>10.9933543196922</v>
      </c>
      <c r="AG199">
        <v>510</v>
      </c>
      <c r="AH199">
        <v>12.5</v>
      </c>
      <c r="AI199">
        <v>50.2</v>
      </c>
      <c r="AJ199">
        <v>37.299999999999997</v>
      </c>
      <c r="AK199">
        <v>0</v>
      </c>
      <c r="AL199">
        <v>5838</v>
      </c>
      <c r="AM199">
        <v>9.1</v>
      </c>
      <c r="AN199">
        <v>13.2</v>
      </c>
      <c r="AO199">
        <v>34.4</v>
      </c>
      <c r="AP199">
        <v>22.8</v>
      </c>
      <c r="AQ199">
        <v>6.3</v>
      </c>
      <c r="AR199">
        <v>10.5</v>
      </c>
      <c r="AS199">
        <v>3.6</v>
      </c>
      <c r="AT199">
        <v>2667</v>
      </c>
      <c r="AU199">
        <v>28.7</v>
      </c>
      <c r="AV199">
        <v>18.3</v>
      </c>
      <c r="AW199">
        <v>16.600000000000001</v>
      </c>
      <c r="AX199">
        <v>21.6</v>
      </c>
      <c r="AY199" s="7">
        <v>1</v>
      </c>
      <c r="AZ199" s="7">
        <v>1</v>
      </c>
      <c r="BA199" s="7">
        <v>0</v>
      </c>
      <c r="BB199" s="7">
        <v>0</v>
      </c>
      <c r="BC199" s="7">
        <v>0</v>
      </c>
      <c r="BD199" s="7">
        <v>0</v>
      </c>
      <c r="BE199" s="7" t="s">
        <v>246</v>
      </c>
      <c r="BF199" s="7">
        <v>180</v>
      </c>
      <c r="BG199" s="7">
        <v>0</v>
      </c>
      <c r="BH199" s="7">
        <v>0</v>
      </c>
      <c r="BI199" s="7">
        <v>0</v>
      </c>
      <c r="BJ199" s="7">
        <v>0</v>
      </c>
      <c r="BK199" s="7">
        <v>2</v>
      </c>
      <c r="BL199" s="7">
        <v>2</v>
      </c>
      <c r="BM199" s="7">
        <v>0</v>
      </c>
      <c r="BN199" s="7">
        <v>0</v>
      </c>
      <c r="BO199" s="7">
        <v>0</v>
      </c>
      <c r="BP199" s="7">
        <v>0</v>
      </c>
      <c r="BQ199" s="7" t="s">
        <v>360</v>
      </c>
      <c r="BR199" s="7">
        <v>60</v>
      </c>
      <c r="BS199" s="7">
        <v>0</v>
      </c>
      <c r="BT199" s="7">
        <v>0</v>
      </c>
      <c r="BU199" s="7">
        <v>0</v>
      </c>
      <c r="BV199" s="7">
        <v>0</v>
      </c>
      <c r="BW199">
        <v>15</v>
      </c>
      <c r="BX199">
        <f t="shared" si="11"/>
        <v>5.1142175247187183</v>
      </c>
      <c r="BY199" s="9">
        <v>8</v>
      </c>
      <c r="BZ199" s="9">
        <v>4</v>
      </c>
      <c r="CA199" s="9">
        <v>2</v>
      </c>
      <c r="CB199">
        <v>1</v>
      </c>
      <c r="CC199">
        <v>17</v>
      </c>
      <c r="CD199">
        <f t="shared" si="9"/>
        <v>5.7393652937204589</v>
      </c>
      <c r="CE199">
        <v>3</v>
      </c>
      <c r="CF199">
        <v>2.1474588403722263</v>
      </c>
      <c r="CG199">
        <v>8</v>
      </c>
      <c r="CH199">
        <v>10.928961748633879</v>
      </c>
      <c r="CI199">
        <v>5</v>
      </c>
      <c r="CJ199">
        <v>6.4102564102564097</v>
      </c>
      <c r="CK199">
        <v>1</v>
      </c>
      <c r="CL199">
        <v>18.867924528301884</v>
      </c>
      <c r="CM199">
        <v>57.469948525626798</v>
      </c>
      <c r="CN199">
        <f t="shared" si="10"/>
        <v>12.2237227098807</v>
      </c>
      <c r="CO199">
        <v>0</v>
      </c>
      <c r="CP199">
        <v>0</v>
      </c>
      <c r="CQ199" t="s">
        <v>1149</v>
      </c>
      <c r="CR199">
        <v>3</v>
      </c>
      <c r="CS199" s="129">
        <v>10</v>
      </c>
      <c r="CT199" s="129">
        <v>86</v>
      </c>
      <c r="CU199" s="130">
        <v>96</v>
      </c>
      <c r="CV199" s="131">
        <v>15</v>
      </c>
      <c r="CW199" s="129">
        <v>118</v>
      </c>
      <c r="CX199" s="129">
        <v>0</v>
      </c>
      <c r="CY199" s="134">
        <v>133</v>
      </c>
      <c r="CZ199" s="136">
        <v>5</v>
      </c>
      <c r="DA199" s="129">
        <v>0</v>
      </c>
      <c r="DB199" s="129">
        <v>2</v>
      </c>
    </row>
    <row r="200" spans="1:106">
      <c r="A200" t="s">
        <v>1001</v>
      </c>
      <c r="B200" s="1">
        <v>17129.297999999999</v>
      </c>
      <c r="C200" s="1">
        <v>14993.2</v>
      </c>
      <c r="D200">
        <v>15657</v>
      </c>
      <c r="E200">
        <v>17968</v>
      </c>
      <c r="F200">
        <v>11743</v>
      </c>
      <c r="G200">
        <v>1264</v>
      </c>
      <c r="H200">
        <v>976</v>
      </c>
      <c r="I200">
        <v>3985</v>
      </c>
      <c r="J200">
        <v>64.5</v>
      </c>
      <c r="K200">
        <v>5.9</v>
      </c>
      <c r="L200">
        <v>75.3</v>
      </c>
      <c r="M200">
        <v>5.6</v>
      </c>
      <c r="N200">
        <v>65.599999999999994</v>
      </c>
      <c r="O200">
        <v>7.3</v>
      </c>
      <c r="P200">
        <v>67</v>
      </c>
      <c r="Q200">
        <v>5.7</v>
      </c>
      <c r="R200">
        <v>77.2</v>
      </c>
      <c r="S200">
        <v>5.2</v>
      </c>
      <c r="T200">
        <v>67.8</v>
      </c>
      <c r="U200">
        <v>6.3</v>
      </c>
      <c r="V200">
        <v>3656</v>
      </c>
      <c r="W200">
        <v>336</v>
      </c>
      <c r="X200" s="8">
        <v>9.1903719912472646</v>
      </c>
      <c r="Y200">
        <v>356</v>
      </c>
      <c r="Z200" s="8">
        <v>9.7374179431072214</v>
      </c>
      <c r="AA200">
        <v>1500</v>
      </c>
      <c r="AB200" s="8">
        <v>41.028446389496722</v>
      </c>
      <c r="AC200">
        <v>763</v>
      </c>
      <c r="AD200" s="8">
        <v>20.869803063457333</v>
      </c>
      <c r="AE200">
        <v>137</v>
      </c>
      <c r="AF200" s="8">
        <v>3.7472647702407005</v>
      </c>
      <c r="AG200">
        <v>2319</v>
      </c>
      <c r="AH200">
        <v>14.7</v>
      </c>
      <c r="AI200">
        <v>25.7</v>
      </c>
      <c r="AJ200">
        <v>44.3</v>
      </c>
      <c r="AK200">
        <v>15.3</v>
      </c>
      <c r="AL200">
        <v>24212</v>
      </c>
      <c r="AM200">
        <v>3.9</v>
      </c>
      <c r="AN200">
        <v>5.0999999999999996</v>
      </c>
      <c r="AO200">
        <v>26.1</v>
      </c>
      <c r="AP200">
        <v>25.9</v>
      </c>
      <c r="AQ200">
        <v>6.4</v>
      </c>
      <c r="AR200">
        <v>23.6</v>
      </c>
      <c r="AS200">
        <v>9</v>
      </c>
      <c r="AT200">
        <v>8440</v>
      </c>
      <c r="AU200">
        <v>16.399999999999999</v>
      </c>
      <c r="AV200">
        <v>12.1</v>
      </c>
      <c r="AW200">
        <v>6</v>
      </c>
      <c r="AX200">
        <v>6.4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 t="s">
        <v>30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 t="s">
        <v>30</v>
      </c>
      <c r="BR200" s="7">
        <v>0</v>
      </c>
      <c r="BS200" s="7">
        <v>0</v>
      </c>
      <c r="BT200" s="7">
        <v>0</v>
      </c>
      <c r="BU200" s="7">
        <v>0</v>
      </c>
      <c r="BV200" s="7">
        <v>0</v>
      </c>
      <c r="BW200">
        <v>130</v>
      </c>
      <c r="BX200">
        <f t="shared" si="11"/>
        <v>8.3029954652870916</v>
      </c>
      <c r="BY200" s="9">
        <v>88</v>
      </c>
      <c r="BZ200" s="9">
        <v>12</v>
      </c>
      <c r="CA200" s="9">
        <v>24</v>
      </c>
      <c r="CB200">
        <v>6</v>
      </c>
      <c r="CC200">
        <v>92</v>
      </c>
      <c r="CD200">
        <f t="shared" si="9"/>
        <v>5.1202137132680319</v>
      </c>
      <c r="CE200">
        <v>56</v>
      </c>
      <c r="CF200">
        <v>4.7687984331090858</v>
      </c>
      <c r="CG200">
        <v>10</v>
      </c>
      <c r="CH200">
        <v>7.9113924050632916</v>
      </c>
      <c r="CI200">
        <v>19</v>
      </c>
      <c r="CJ200">
        <v>4.7678795483061478</v>
      </c>
      <c r="CK200">
        <v>7</v>
      </c>
      <c r="CL200">
        <v>7.1721311475409841</v>
      </c>
      <c r="CM200">
        <v>0</v>
      </c>
      <c r="CN200">
        <f t="shared" si="10"/>
        <v>-38.332933762586478</v>
      </c>
      <c r="CO200">
        <v>0</v>
      </c>
      <c r="CP200">
        <v>0</v>
      </c>
      <c r="CQ200" t="s">
        <v>1149</v>
      </c>
      <c r="CR200">
        <v>1</v>
      </c>
      <c r="CS200" s="129">
        <v>15</v>
      </c>
      <c r="CT200" s="129">
        <v>185</v>
      </c>
      <c r="CU200" s="130">
        <v>200</v>
      </c>
      <c r="CV200" s="131">
        <v>15</v>
      </c>
      <c r="CW200" s="129">
        <v>4</v>
      </c>
      <c r="CX200" s="129">
        <v>221</v>
      </c>
      <c r="CY200" s="134">
        <v>240</v>
      </c>
      <c r="CZ200" s="136">
        <v>2</v>
      </c>
      <c r="DA200" s="129">
        <v>0</v>
      </c>
      <c r="DB200" s="129">
        <v>2</v>
      </c>
    </row>
    <row r="201" spans="1:106">
      <c r="A201" t="s">
        <v>1002</v>
      </c>
      <c r="B201" s="1">
        <v>1684.48</v>
      </c>
      <c r="C201" s="1">
        <v>1737.12</v>
      </c>
      <c r="D201">
        <v>1677</v>
      </c>
      <c r="E201">
        <v>1650</v>
      </c>
      <c r="F201">
        <v>898</v>
      </c>
      <c r="G201">
        <v>25</v>
      </c>
      <c r="H201">
        <v>23</v>
      </c>
      <c r="I201">
        <v>704</v>
      </c>
      <c r="J201">
        <v>52</v>
      </c>
      <c r="K201">
        <v>3.4</v>
      </c>
      <c r="L201">
        <v>68.7</v>
      </c>
      <c r="M201">
        <v>2.7</v>
      </c>
      <c r="N201">
        <v>66.7</v>
      </c>
      <c r="O201">
        <v>2.1</v>
      </c>
      <c r="P201">
        <v>53</v>
      </c>
      <c r="Q201">
        <v>3.8</v>
      </c>
      <c r="R201">
        <v>68.2</v>
      </c>
      <c r="S201">
        <v>3.7</v>
      </c>
      <c r="T201">
        <v>61.1</v>
      </c>
      <c r="U201">
        <v>4.3</v>
      </c>
      <c r="V201">
        <v>17218</v>
      </c>
      <c r="W201">
        <v>1229</v>
      </c>
      <c r="X201" s="8">
        <v>7.1378789638750151</v>
      </c>
      <c r="Y201">
        <v>1991</v>
      </c>
      <c r="Z201" s="8">
        <v>11.563480078987107</v>
      </c>
      <c r="AA201">
        <v>5320</v>
      </c>
      <c r="AB201" s="8">
        <v>30.897897549076546</v>
      </c>
      <c r="AC201">
        <v>4682</v>
      </c>
      <c r="AD201" s="8">
        <v>27.192472993379024</v>
      </c>
      <c r="AE201">
        <v>774</v>
      </c>
      <c r="AF201" s="8">
        <v>4.4952956208618886</v>
      </c>
      <c r="AG201">
        <v>394</v>
      </c>
      <c r="AH201">
        <v>23.1</v>
      </c>
      <c r="AI201">
        <v>37.299999999999997</v>
      </c>
      <c r="AJ201">
        <v>37.299999999999997</v>
      </c>
      <c r="AK201">
        <v>2.2999999999999998</v>
      </c>
      <c r="AL201">
        <v>3729</v>
      </c>
      <c r="AM201">
        <v>12.3</v>
      </c>
      <c r="AN201">
        <v>11</v>
      </c>
      <c r="AO201">
        <v>38.6</v>
      </c>
      <c r="AP201">
        <v>19</v>
      </c>
      <c r="AQ201">
        <v>3</v>
      </c>
      <c r="AR201">
        <v>11.9</v>
      </c>
      <c r="AS201">
        <v>4.2</v>
      </c>
      <c r="AT201">
        <v>1653</v>
      </c>
      <c r="AU201">
        <v>29.3</v>
      </c>
      <c r="AV201">
        <v>18</v>
      </c>
      <c r="AW201">
        <v>18.5</v>
      </c>
      <c r="AX201">
        <v>23.1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 t="s">
        <v>30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 t="s">
        <v>30</v>
      </c>
      <c r="BR201" s="7">
        <v>0</v>
      </c>
      <c r="BS201" s="7">
        <v>0</v>
      </c>
      <c r="BT201" s="7">
        <v>0</v>
      </c>
      <c r="BU201" s="7">
        <v>0</v>
      </c>
      <c r="BV201" s="7">
        <v>0</v>
      </c>
      <c r="BW201">
        <v>13</v>
      </c>
      <c r="BX201">
        <f t="shared" si="11"/>
        <v>7.7519379844961236</v>
      </c>
      <c r="BY201" s="9">
        <v>6</v>
      </c>
      <c r="BZ201" s="9">
        <v>2</v>
      </c>
      <c r="CA201" s="9">
        <v>5</v>
      </c>
      <c r="CB201">
        <v>0</v>
      </c>
      <c r="CC201">
        <v>2</v>
      </c>
      <c r="CD201">
        <f t="shared" si="9"/>
        <v>1.2121212121212122</v>
      </c>
      <c r="CE201">
        <v>0</v>
      </c>
      <c r="CF201">
        <v>0</v>
      </c>
      <c r="CG201">
        <v>0</v>
      </c>
      <c r="CH201">
        <v>0</v>
      </c>
      <c r="CI201">
        <v>2</v>
      </c>
      <c r="CJ201">
        <v>2.8409090909090908</v>
      </c>
      <c r="CK201">
        <v>0</v>
      </c>
      <c r="CL201">
        <v>0</v>
      </c>
      <c r="CM201">
        <v>138.32950508486701</v>
      </c>
      <c r="CN201">
        <f t="shared" si="10"/>
        <v>-84.36363636363636</v>
      </c>
      <c r="CO201">
        <v>0</v>
      </c>
      <c r="CP201">
        <v>0</v>
      </c>
      <c r="CQ201" t="s">
        <v>1149</v>
      </c>
      <c r="CR201">
        <v>1</v>
      </c>
      <c r="CS201" s="129">
        <v>0</v>
      </c>
      <c r="CT201" s="129">
        <v>47</v>
      </c>
      <c r="CU201" s="130">
        <v>47</v>
      </c>
      <c r="CV201" s="131">
        <v>4</v>
      </c>
      <c r="CW201" s="129">
        <v>75</v>
      </c>
      <c r="CX201" s="129">
        <v>0</v>
      </c>
      <c r="CY201" s="134">
        <v>79</v>
      </c>
      <c r="CZ201" s="136">
        <v>2</v>
      </c>
      <c r="DA201" s="129">
        <v>0</v>
      </c>
      <c r="DB201" s="129">
        <v>0</v>
      </c>
    </row>
    <row r="202" spans="1:106">
      <c r="A202" t="s">
        <v>1003</v>
      </c>
      <c r="B202" s="1">
        <v>9077.3150000000005</v>
      </c>
      <c r="C202" s="1">
        <v>8961.1149999999998</v>
      </c>
      <c r="D202">
        <v>9095</v>
      </c>
      <c r="E202">
        <v>9151</v>
      </c>
      <c r="F202">
        <v>5435</v>
      </c>
      <c r="G202">
        <v>1513</v>
      </c>
      <c r="H202">
        <v>258</v>
      </c>
      <c r="I202">
        <v>1945</v>
      </c>
      <c r="J202">
        <v>50</v>
      </c>
      <c r="K202">
        <v>4.9000000000000004</v>
      </c>
      <c r="L202">
        <v>59.8</v>
      </c>
      <c r="M202">
        <v>4.5999999999999996</v>
      </c>
      <c r="N202">
        <v>59.1</v>
      </c>
      <c r="O202">
        <v>4.8</v>
      </c>
      <c r="P202">
        <v>51.7</v>
      </c>
      <c r="Q202">
        <v>5</v>
      </c>
      <c r="R202">
        <v>61</v>
      </c>
      <c r="S202">
        <v>4.7</v>
      </c>
      <c r="T202">
        <v>63.6</v>
      </c>
      <c r="U202">
        <v>4.2</v>
      </c>
      <c r="V202">
        <v>3940</v>
      </c>
      <c r="W202">
        <v>131</v>
      </c>
      <c r="X202" s="8">
        <v>3.3248730964467001</v>
      </c>
      <c r="Y202">
        <v>456</v>
      </c>
      <c r="Z202" s="8">
        <v>11.573604060913706</v>
      </c>
      <c r="AA202">
        <v>1902</v>
      </c>
      <c r="AB202" s="8">
        <v>48.274111675126903</v>
      </c>
      <c r="AC202">
        <v>860</v>
      </c>
      <c r="AD202" s="8">
        <v>21.82741116751269</v>
      </c>
      <c r="AE202">
        <v>143</v>
      </c>
      <c r="AF202" s="8">
        <v>3.6294416243654823</v>
      </c>
      <c r="AG202">
        <v>1969</v>
      </c>
      <c r="AH202">
        <v>17.100000000000001</v>
      </c>
      <c r="AI202">
        <v>39.200000000000003</v>
      </c>
      <c r="AJ202">
        <v>37.799999999999997</v>
      </c>
      <c r="AK202">
        <v>5.9</v>
      </c>
      <c r="AL202">
        <v>16696</v>
      </c>
      <c r="AM202">
        <v>7.2</v>
      </c>
      <c r="AN202">
        <v>11.8</v>
      </c>
      <c r="AO202">
        <v>32.799999999999997</v>
      </c>
      <c r="AP202">
        <v>23.7</v>
      </c>
      <c r="AQ202">
        <v>7.2</v>
      </c>
      <c r="AR202">
        <v>12.3</v>
      </c>
      <c r="AS202">
        <v>5</v>
      </c>
      <c r="AT202">
        <v>8835</v>
      </c>
      <c r="AU202">
        <v>30.6</v>
      </c>
      <c r="AV202">
        <v>21.7</v>
      </c>
      <c r="AW202">
        <v>16.600000000000001</v>
      </c>
      <c r="AX202">
        <v>15.3</v>
      </c>
      <c r="AY202" s="7">
        <v>2</v>
      </c>
      <c r="AZ202" s="7">
        <v>2</v>
      </c>
      <c r="BA202" s="7">
        <v>0</v>
      </c>
      <c r="BB202" s="7">
        <v>0</v>
      </c>
      <c r="BC202" s="7">
        <v>0</v>
      </c>
      <c r="BD202" s="7">
        <v>0</v>
      </c>
      <c r="BE202" s="7" t="s">
        <v>263</v>
      </c>
      <c r="BF202" s="7">
        <v>90</v>
      </c>
      <c r="BG202" s="7">
        <v>0</v>
      </c>
      <c r="BH202" s="7">
        <v>0</v>
      </c>
      <c r="BI202" s="7">
        <v>0</v>
      </c>
      <c r="BJ202" s="7">
        <v>0</v>
      </c>
      <c r="BK202" s="7">
        <v>2</v>
      </c>
      <c r="BL202" s="7">
        <v>2</v>
      </c>
      <c r="BM202" s="7">
        <v>0</v>
      </c>
      <c r="BN202" s="7">
        <v>0</v>
      </c>
      <c r="BO202" s="7">
        <v>0</v>
      </c>
      <c r="BP202" s="7">
        <v>0</v>
      </c>
      <c r="BQ202" s="7" t="s">
        <v>144</v>
      </c>
      <c r="BR202" s="7">
        <v>220</v>
      </c>
      <c r="BS202" s="7">
        <v>0</v>
      </c>
      <c r="BT202" s="7">
        <v>0</v>
      </c>
      <c r="BU202" s="7">
        <v>0</v>
      </c>
      <c r="BV202" s="7">
        <v>0</v>
      </c>
      <c r="BW202">
        <v>27</v>
      </c>
      <c r="BX202">
        <f t="shared" si="11"/>
        <v>2.9686641011544803</v>
      </c>
      <c r="BY202" s="9">
        <v>12</v>
      </c>
      <c r="BZ202" s="9">
        <v>10</v>
      </c>
      <c r="CA202" s="9">
        <v>3</v>
      </c>
      <c r="CB202">
        <v>2</v>
      </c>
      <c r="CC202">
        <v>24</v>
      </c>
      <c r="CD202">
        <f t="shared" si="9"/>
        <v>2.6226641897060432</v>
      </c>
      <c r="CE202">
        <v>12</v>
      </c>
      <c r="CF202">
        <v>2.2079116835326587</v>
      </c>
      <c r="CG202">
        <v>8</v>
      </c>
      <c r="CH202">
        <v>5.2875082617316584</v>
      </c>
      <c r="CI202">
        <v>2</v>
      </c>
      <c r="CJ202">
        <v>1.0282776349614395</v>
      </c>
      <c r="CK202">
        <v>2</v>
      </c>
      <c r="CL202">
        <v>7.7519379844961236</v>
      </c>
      <c r="CM202">
        <v>0</v>
      </c>
      <c r="CN202">
        <f t="shared" si="10"/>
        <v>-11.65507109119828</v>
      </c>
      <c r="CO202">
        <v>0</v>
      </c>
      <c r="CP202">
        <v>0</v>
      </c>
      <c r="CQ202" t="s">
        <v>1149</v>
      </c>
      <c r="CR202">
        <v>2</v>
      </c>
      <c r="CS202" s="129">
        <v>14</v>
      </c>
      <c r="CT202" s="129">
        <v>242</v>
      </c>
      <c r="CU202" s="130">
        <v>256</v>
      </c>
      <c r="CV202" s="131">
        <v>19</v>
      </c>
      <c r="CW202" s="129">
        <v>283</v>
      </c>
      <c r="CX202" s="129">
        <v>0</v>
      </c>
      <c r="CY202" s="134">
        <v>302</v>
      </c>
      <c r="CZ202" s="136">
        <v>3</v>
      </c>
      <c r="DA202" s="129">
        <v>0</v>
      </c>
      <c r="DB202" s="129">
        <v>2</v>
      </c>
    </row>
    <row r="203" spans="1:106">
      <c r="A203" t="s">
        <v>1004</v>
      </c>
      <c r="B203" s="1">
        <v>1530.1</v>
      </c>
      <c r="C203" s="1">
        <v>1487.9160000000002</v>
      </c>
      <c r="D203">
        <v>1483</v>
      </c>
      <c r="E203">
        <v>1465</v>
      </c>
      <c r="F203">
        <v>1239</v>
      </c>
      <c r="G203">
        <v>135</v>
      </c>
      <c r="H203">
        <v>28</v>
      </c>
      <c r="I203">
        <v>63</v>
      </c>
      <c r="J203">
        <v>33.9</v>
      </c>
      <c r="K203">
        <v>12.1</v>
      </c>
      <c r="L203">
        <v>49.7</v>
      </c>
      <c r="M203">
        <v>12.7</v>
      </c>
      <c r="N203">
        <v>43.1</v>
      </c>
      <c r="O203">
        <v>9.6</v>
      </c>
      <c r="P203">
        <v>36.700000000000003</v>
      </c>
      <c r="Q203">
        <v>10.199999999999999</v>
      </c>
      <c r="R203">
        <v>54.7</v>
      </c>
      <c r="S203">
        <v>9.9</v>
      </c>
      <c r="T203">
        <v>50.3</v>
      </c>
      <c r="U203">
        <v>8</v>
      </c>
      <c r="V203">
        <v>3330</v>
      </c>
      <c r="W203">
        <v>301</v>
      </c>
      <c r="X203" s="8">
        <v>9.0390390390390394</v>
      </c>
      <c r="Y203">
        <v>375</v>
      </c>
      <c r="Z203" s="8">
        <v>11.261261261261261</v>
      </c>
      <c r="AA203">
        <v>1404</v>
      </c>
      <c r="AB203" s="8">
        <v>42.162162162162161</v>
      </c>
      <c r="AC203">
        <v>631</v>
      </c>
      <c r="AD203" s="8">
        <v>18.948948948948949</v>
      </c>
      <c r="AE203">
        <v>147</v>
      </c>
      <c r="AF203" s="8">
        <v>4.4144144144144146</v>
      </c>
      <c r="AG203">
        <v>357</v>
      </c>
      <c r="AH203">
        <v>18.8</v>
      </c>
      <c r="AI203">
        <v>65.3</v>
      </c>
      <c r="AJ203">
        <v>16</v>
      </c>
      <c r="AK203">
        <v>0</v>
      </c>
      <c r="AL203">
        <v>4031</v>
      </c>
      <c r="AM203">
        <v>4.7</v>
      </c>
      <c r="AN203">
        <v>19.2</v>
      </c>
      <c r="AO203">
        <v>37.700000000000003</v>
      </c>
      <c r="AP203">
        <v>24.1</v>
      </c>
      <c r="AQ203">
        <v>4.9000000000000004</v>
      </c>
      <c r="AR203">
        <v>6</v>
      </c>
      <c r="AS203">
        <v>3.5</v>
      </c>
      <c r="AT203">
        <v>2318</v>
      </c>
      <c r="AU203">
        <v>43.9</v>
      </c>
      <c r="AV203">
        <v>22.1</v>
      </c>
      <c r="AW203">
        <v>19.7</v>
      </c>
      <c r="AX203">
        <v>18.5</v>
      </c>
      <c r="AY203" s="7">
        <v>0</v>
      </c>
      <c r="AZ203" s="7">
        <v>0</v>
      </c>
      <c r="BA203" s="7">
        <v>0</v>
      </c>
      <c r="BB203" s="7">
        <v>0</v>
      </c>
      <c r="BC203" s="7">
        <v>0</v>
      </c>
      <c r="BD203" s="7">
        <v>0</v>
      </c>
      <c r="BE203" s="7" t="s">
        <v>30</v>
      </c>
      <c r="BF203" s="7">
        <v>0</v>
      </c>
      <c r="BG203" s="7">
        <v>0</v>
      </c>
      <c r="BH203" s="7">
        <v>0</v>
      </c>
      <c r="BI203" s="7">
        <v>0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 s="7" t="s">
        <v>30</v>
      </c>
      <c r="BR203" s="7">
        <v>0</v>
      </c>
      <c r="BS203" s="7">
        <v>0</v>
      </c>
      <c r="BT203" s="7">
        <v>0</v>
      </c>
      <c r="BU203" s="7">
        <v>0</v>
      </c>
      <c r="BV203" s="7">
        <v>0</v>
      </c>
      <c r="BW203">
        <v>12</v>
      </c>
      <c r="BX203">
        <f t="shared" si="11"/>
        <v>8.0917060013486175</v>
      </c>
      <c r="BY203" s="9">
        <v>11</v>
      </c>
      <c r="BZ203" s="9">
        <v>1</v>
      </c>
      <c r="CA203" s="9">
        <v>0</v>
      </c>
      <c r="CB203">
        <v>0</v>
      </c>
      <c r="CC203">
        <v>8</v>
      </c>
      <c r="CD203">
        <f t="shared" si="9"/>
        <v>5.4607508532423212</v>
      </c>
      <c r="CE203">
        <v>6</v>
      </c>
      <c r="CF203">
        <v>4.8426150121065374</v>
      </c>
      <c r="CG203">
        <v>1</v>
      </c>
      <c r="CH203">
        <v>7.4074074074074074</v>
      </c>
      <c r="CI203">
        <v>1</v>
      </c>
      <c r="CJ203">
        <v>15.873015873015872</v>
      </c>
      <c r="CK203">
        <v>0</v>
      </c>
      <c r="CL203">
        <v>0</v>
      </c>
      <c r="CM203">
        <v>54.306021789870996</v>
      </c>
      <c r="CN203">
        <f t="shared" si="10"/>
        <v>-32.514220705346979</v>
      </c>
      <c r="CO203">
        <v>0</v>
      </c>
      <c r="CP203">
        <v>0</v>
      </c>
      <c r="CQ203" t="s">
        <v>1149</v>
      </c>
      <c r="CR203">
        <v>2</v>
      </c>
      <c r="CS203" s="129">
        <v>5</v>
      </c>
      <c r="CT203" s="129">
        <v>55</v>
      </c>
      <c r="CU203" s="130">
        <v>60</v>
      </c>
      <c r="CV203" s="131">
        <v>8</v>
      </c>
      <c r="CW203" s="129">
        <v>65</v>
      </c>
      <c r="CX203" s="129">
        <v>0</v>
      </c>
      <c r="CY203" s="134">
        <v>73</v>
      </c>
      <c r="CZ203" s="136">
        <v>3</v>
      </c>
      <c r="DA203" s="129">
        <v>0</v>
      </c>
      <c r="DB203" s="129">
        <v>0</v>
      </c>
    </row>
    <row r="204" spans="1:106">
      <c r="A204" t="s">
        <v>1005</v>
      </c>
      <c r="B204" s="1">
        <v>1190.2659999999998</v>
      </c>
      <c r="C204" s="1">
        <v>1473.461</v>
      </c>
      <c r="D204">
        <v>1327</v>
      </c>
      <c r="E204">
        <v>1227</v>
      </c>
      <c r="F204">
        <v>758</v>
      </c>
      <c r="G204">
        <v>322</v>
      </c>
      <c r="H204">
        <v>32</v>
      </c>
      <c r="I204">
        <v>115</v>
      </c>
      <c r="J204">
        <v>31.2</v>
      </c>
      <c r="K204">
        <v>16.3</v>
      </c>
      <c r="L204">
        <v>41.8</v>
      </c>
      <c r="M204">
        <v>17.899999999999999</v>
      </c>
      <c r="N204">
        <v>34.4</v>
      </c>
      <c r="O204">
        <v>17.3</v>
      </c>
      <c r="P204">
        <v>40.5</v>
      </c>
      <c r="Q204">
        <v>10.5</v>
      </c>
      <c r="R204">
        <v>55.5</v>
      </c>
      <c r="S204">
        <v>9</v>
      </c>
      <c r="T204">
        <v>48.9</v>
      </c>
      <c r="U204">
        <v>7.3</v>
      </c>
      <c r="V204">
        <v>9533</v>
      </c>
      <c r="W204">
        <v>572</v>
      </c>
      <c r="X204" s="8">
        <v>6.0002097975453683</v>
      </c>
      <c r="Y204">
        <v>999</v>
      </c>
      <c r="Z204" s="8">
        <v>10.479387391167522</v>
      </c>
      <c r="AA204">
        <v>4294</v>
      </c>
      <c r="AB204" s="8">
        <v>45.043532990664012</v>
      </c>
      <c r="AC204">
        <v>2212</v>
      </c>
      <c r="AD204" s="8">
        <v>23.203608517780342</v>
      </c>
      <c r="AE204">
        <v>268</v>
      </c>
      <c r="AF204" s="8">
        <v>2.8112871079408368</v>
      </c>
      <c r="AG204">
        <v>460</v>
      </c>
      <c r="AH204">
        <v>35.200000000000003</v>
      </c>
      <c r="AI204">
        <v>44.6</v>
      </c>
      <c r="AJ204">
        <v>20.2</v>
      </c>
      <c r="AK204">
        <v>0</v>
      </c>
      <c r="AL204">
        <v>3154</v>
      </c>
      <c r="AM204">
        <v>6.2</v>
      </c>
      <c r="AN204">
        <v>14.8</v>
      </c>
      <c r="AO204">
        <v>43.8</v>
      </c>
      <c r="AP204">
        <v>18.3</v>
      </c>
      <c r="AQ204">
        <v>3.7</v>
      </c>
      <c r="AR204">
        <v>8.1</v>
      </c>
      <c r="AS204">
        <v>5.0999999999999996</v>
      </c>
      <c r="AT204">
        <v>1777</v>
      </c>
      <c r="AU204">
        <v>38</v>
      </c>
      <c r="AV204">
        <v>24.7</v>
      </c>
      <c r="AW204">
        <v>24.3</v>
      </c>
      <c r="AX204">
        <v>21.2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0</v>
      </c>
      <c r="BE204" s="7" t="s">
        <v>30</v>
      </c>
      <c r="BF204" s="7">
        <v>0</v>
      </c>
      <c r="BG204" s="7">
        <v>0</v>
      </c>
      <c r="BH204" s="7">
        <v>0</v>
      </c>
      <c r="BI204" s="7">
        <v>0</v>
      </c>
      <c r="BJ204" s="7">
        <v>0</v>
      </c>
      <c r="BK204" s="7">
        <v>0</v>
      </c>
      <c r="BL204" s="7">
        <v>0</v>
      </c>
      <c r="BM204" s="7">
        <v>0</v>
      </c>
      <c r="BN204" s="7">
        <v>0</v>
      </c>
      <c r="BO204" s="7">
        <v>0</v>
      </c>
      <c r="BP204" s="7">
        <v>0</v>
      </c>
      <c r="BQ204" s="7" t="s">
        <v>30</v>
      </c>
      <c r="BR204" s="7">
        <v>0</v>
      </c>
      <c r="BS204" s="7">
        <v>0</v>
      </c>
      <c r="BT204" s="7">
        <v>0</v>
      </c>
      <c r="BU204" s="7">
        <v>0</v>
      </c>
      <c r="BV204" s="7">
        <v>0</v>
      </c>
      <c r="BW204">
        <v>5</v>
      </c>
      <c r="BX204">
        <f t="shared" si="11"/>
        <v>3.7678975131876413</v>
      </c>
      <c r="BY204" s="9">
        <v>3</v>
      </c>
      <c r="BZ204" s="9">
        <v>2</v>
      </c>
      <c r="CA204" s="9">
        <v>0</v>
      </c>
      <c r="CB204">
        <v>0</v>
      </c>
      <c r="CC204">
        <v>2</v>
      </c>
      <c r="CD204">
        <f t="shared" si="9"/>
        <v>1.6299918500407498</v>
      </c>
      <c r="CE204">
        <v>0</v>
      </c>
      <c r="CF204">
        <v>0</v>
      </c>
      <c r="CG204">
        <v>2</v>
      </c>
      <c r="CH204">
        <v>6.2111801242236018</v>
      </c>
      <c r="CI204">
        <v>0</v>
      </c>
      <c r="CJ204">
        <v>0</v>
      </c>
      <c r="CK204">
        <v>0</v>
      </c>
      <c r="CL204">
        <v>0</v>
      </c>
      <c r="CM204">
        <v>41.5268385473302</v>
      </c>
      <c r="CN204">
        <f t="shared" si="10"/>
        <v>-56.740016299918508</v>
      </c>
      <c r="CO204">
        <v>0</v>
      </c>
      <c r="CP204">
        <v>0</v>
      </c>
      <c r="CQ204" t="s">
        <v>1149</v>
      </c>
      <c r="CR204">
        <v>2</v>
      </c>
      <c r="CS204" s="129">
        <v>4</v>
      </c>
      <c r="CT204" s="129">
        <v>62</v>
      </c>
      <c r="CU204" s="130">
        <v>66</v>
      </c>
      <c r="CV204" s="131">
        <v>1</v>
      </c>
      <c r="CW204" s="129">
        <v>54</v>
      </c>
      <c r="CX204" s="129">
        <v>0</v>
      </c>
      <c r="CY204" s="134">
        <v>55</v>
      </c>
      <c r="CZ204" s="136">
        <v>3</v>
      </c>
      <c r="DA204" s="129">
        <v>0</v>
      </c>
      <c r="DB204" s="129">
        <v>0</v>
      </c>
    </row>
    <row r="205" spans="1:106">
      <c r="A205" t="s">
        <v>1006</v>
      </c>
      <c r="B205" s="1">
        <v>4341.2709999999997</v>
      </c>
      <c r="C205" s="1">
        <v>4206.0520000000006</v>
      </c>
      <c r="D205">
        <v>4271</v>
      </c>
      <c r="E205">
        <v>4515</v>
      </c>
      <c r="F205">
        <v>3119</v>
      </c>
      <c r="G205">
        <v>487</v>
      </c>
      <c r="H205">
        <v>88</v>
      </c>
      <c r="I205">
        <v>821</v>
      </c>
      <c r="J205">
        <v>46.5</v>
      </c>
      <c r="K205">
        <v>12.6</v>
      </c>
      <c r="L205">
        <v>60.2</v>
      </c>
      <c r="M205">
        <v>11.9</v>
      </c>
      <c r="N205">
        <v>49</v>
      </c>
      <c r="O205">
        <v>15</v>
      </c>
      <c r="P205">
        <v>48.4</v>
      </c>
      <c r="Q205">
        <v>10.9</v>
      </c>
      <c r="R205">
        <v>62.1</v>
      </c>
      <c r="S205">
        <v>10.5</v>
      </c>
      <c r="T205">
        <v>51.9</v>
      </c>
      <c r="U205">
        <v>12.3</v>
      </c>
      <c r="V205">
        <v>21404</v>
      </c>
      <c r="W205">
        <v>2334</v>
      </c>
      <c r="X205" s="8">
        <v>10.904503831059616</v>
      </c>
      <c r="Y205">
        <v>2468</v>
      </c>
      <c r="Z205" s="8">
        <v>11.530555036441786</v>
      </c>
      <c r="AA205">
        <v>6522</v>
      </c>
      <c r="AB205" s="8">
        <v>30.470940011212853</v>
      </c>
      <c r="AC205">
        <v>5421</v>
      </c>
      <c r="AD205" s="8">
        <v>25.327041674453373</v>
      </c>
      <c r="AE205">
        <v>1023</v>
      </c>
      <c r="AF205" s="8">
        <v>4.7794804709400109</v>
      </c>
      <c r="AG205">
        <v>855</v>
      </c>
      <c r="AH205">
        <v>39.6</v>
      </c>
      <c r="AI205">
        <v>37.200000000000003</v>
      </c>
      <c r="AJ205">
        <v>23.2</v>
      </c>
      <c r="AK205">
        <v>0</v>
      </c>
      <c r="AL205">
        <v>8957</v>
      </c>
      <c r="AM205">
        <v>7.6</v>
      </c>
      <c r="AN205">
        <v>15.7</v>
      </c>
      <c r="AO205">
        <v>37.5</v>
      </c>
      <c r="AP205">
        <v>25.7</v>
      </c>
      <c r="AQ205">
        <v>5</v>
      </c>
      <c r="AR205">
        <v>5.8</v>
      </c>
      <c r="AS205">
        <v>2.8</v>
      </c>
      <c r="AT205">
        <v>5075</v>
      </c>
      <c r="AU205">
        <v>32.700000000000003</v>
      </c>
      <c r="AV205">
        <v>21.8</v>
      </c>
      <c r="AW205">
        <v>18.100000000000001</v>
      </c>
      <c r="AX205">
        <v>19.100000000000001</v>
      </c>
      <c r="AY205" s="7">
        <v>0</v>
      </c>
      <c r="AZ205" s="7">
        <v>0</v>
      </c>
      <c r="BA205" s="7">
        <v>0</v>
      </c>
      <c r="BB205" s="7">
        <v>0</v>
      </c>
      <c r="BC205" s="7">
        <v>0</v>
      </c>
      <c r="BD205" s="7">
        <v>0</v>
      </c>
      <c r="BE205" s="7" t="s">
        <v>30</v>
      </c>
      <c r="BF205" s="7">
        <v>0</v>
      </c>
      <c r="BG205" s="7">
        <v>0</v>
      </c>
      <c r="BH205" s="7">
        <v>0</v>
      </c>
      <c r="BI205" s="7">
        <v>0</v>
      </c>
      <c r="BJ205" s="7">
        <v>0</v>
      </c>
      <c r="BK205" s="7">
        <v>1</v>
      </c>
      <c r="BL205" s="7">
        <v>1</v>
      </c>
      <c r="BM205" s="7">
        <v>0</v>
      </c>
      <c r="BN205" s="7">
        <v>0</v>
      </c>
      <c r="BO205" s="7">
        <v>0</v>
      </c>
      <c r="BP205" s="7">
        <v>0</v>
      </c>
      <c r="BQ205" s="7" t="s">
        <v>380</v>
      </c>
      <c r="BR205" s="7">
        <v>140</v>
      </c>
      <c r="BS205" s="7">
        <v>0</v>
      </c>
      <c r="BT205" s="7">
        <v>0</v>
      </c>
      <c r="BU205" s="7">
        <v>0</v>
      </c>
      <c r="BV205" s="7">
        <v>0</v>
      </c>
      <c r="BW205">
        <v>20</v>
      </c>
      <c r="BX205">
        <f t="shared" si="11"/>
        <v>4.6827440880355891</v>
      </c>
      <c r="BY205" s="9">
        <v>13</v>
      </c>
      <c r="BZ205" s="9">
        <v>3</v>
      </c>
      <c r="CA205" s="9">
        <v>3</v>
      </c>
      <c r="CB205">
        <v>1</v>
      </c>
      <c r="CC205">
        <v>36</v>
      </c>
      <c r="CD205">
        <f t="shared" si="9"/>
        <v>7.9734219269102979</v>
      </c>
      <c r="CE205">
        <v>21</v>
      </c>
      <c r="CF205">
        <v>6.7329272202629049</v>
      </c>
      <c r="CG205">
        <v>12</v>
      </c>
      <c r="CH205">
        <v>24.640657084188913</v>
      </c>
      <c r="CI205">
        <v>2</v>
      </c>
      <c r="CJ205">
        <v>2.4360535931790497</v>
      </c>
      <c r="CK205">
        <v>1</v>
      </c>
      <c r="CL205">
        <v>11.363636363636363</v>
      </c>
      <c r="CM205">
        <v>0</v>
      </c>
      <c r="CN205">
        <f t="shared" si="10"/>
        <v>70.272425249169402</v>
      </c>
      <c r="CO205">
        <v>0</v>
      </c>
      <c r="CP205">
        <v>0</v>
      </c>
      <c r="CQ205" t="s">
        <v>1149</v>
      </c>
      <c r="CR205">
        <v>2</v>
      </c>
      <c r="CS205" s="129">
        <v>8</v>
      </c>
      <c r="CT205" s="129">
        <v>170</v>
      </c>
      <c r="CU205" s="130">
        <v>178</v>
      </c>
      <c r="CV205" s="131">
        <v>15</v>
      </c>
      <c r="CW205" s="129">
        <v>145</v>
      </c>
      <c r="CX205" s="129">
        <v>0</v>
      </c>
      <c r="CY205" s="134">
        <v>160</v>
      </c>
      <c r="CZ205" s="136">
        <v>3</v>
      </c>
      <c r="DA205" s="129">
        <v>0</v>
      </c>
      <c r="DB205" s="129">
        <v>0</v>
      </c>
    </row>
    <row r="206" spans="1:106">
      <c r="A206" t="s">
        <v>1007</v>
      </c>
      <c r="B206" s="1">
        <v>12617.842000000002</v>
      </c>
      <c r="C206" s="1">
        <v>12896.52</v>
      </c>
      <c r="D206">
        <v>12225</v>
      </c>
      <c r="E206">
        <v>11892</v>
      </c>
      <c r="F206">
        <v>4107</v>
      </c>
      <c r="G206">
        <v>157</v>
      </c>
      <c r="H206">
        <v>272</v>
      </c>
      <c r="I206">
        <v>7356</v>
      </c>
      <c r="J206">
        <v>57</v>
      </c>
      <c r="K206">
        <v>5.2</v>
      </c>
      <c r="L206">
        <v>70.900000000000006</v>
      </c>
      <c r="M206">
        <v>4.8</v>
      </c>
      <c r="N206">
        <v>62.2</v>
      </c>
      <c r="O206">
        <v>4.8</v>
      </c>
      <c r="P206">
        <v>55.5</v>
      </c>
      <c r="Q206">
        <v>7.5</v>
      </c>
      <c r="R206">
        <v>66.900000000000006</v>
      </c>
      <c r="S206">
        <v>6.6</v>
      </c>
      <c r="T206">
        <v>61.3</v>
      </c>
      <c r="U206">
        <v>6.4</v>
      </c>
      <c r="V206">
        <v>1997</v>
      </c>
      <c r="W206">
        <v>245</v>
      </c>
      <c r="X206" s="8">
        <v>12.268402603905859</v>
      </c>
      <c r="Y206">
        <v>219</v>
      </c>
      <c r="Z206" s="8">
        <v>10.966449674511768</v>
      </c>
      <c r="AA206">
        <v>630</v>
      </c>
      <c r="AB206" s="8">
        <v>31.547320981472211</v>
      </c>
      <c r="AC206">
        <v>584</v>
      </c>
      <c r="AD206" s="8">
        <v>29.243865798698049</v>
      </c>
      <c r="AE206">
        <v>41</v>
      </c>
      <c r="AF206" s="8">
        <v>2.0530796194291439</v>
      </c>
      <c r="AG206">
        <v>2909</v>
      </c>
      <c r="AH206">
        <v>15.2</v>
      </c>
      <c r="AI206">
        <v>42.5</v>
      </c>
      <c r="AJ206">
        <v>38</v>
      </c>
      <c r="AK206">
        <v>4.4000000000000004</v>
      </c>
      <c r="AL206">
        <v>21173</v>
      </c>
      <c r="AM206">
        <v>13.1</v>
      </c>
      <c r="AN206">
        <v>11.2</v>
      </c>
      <c r="AO206">
        <v>30.2</v>
      </c>
      <c r="AP206">
        <v>23.7</v>
      </c>
      <c r="AQ206">
        <v>6.2</v>
      </c>
      <c r="AR206">
        <v>12.1</v>
      </c>
      <c r="AS206">
        <v>3.4</v>
      </c>
      <c r="AT206">
        <v>10806</v>
      </c>
      <c r="AU206">
        <v>28.2</v>
      </c>
      <c r="AV206">
        <v>19.5</v>
      </c>
      <c r="AW206">
        <v>15.5</v>
      </c>
      <c r="AX206">
        <v>21.1</v>
      </c>
      <c r="AY206" s="7">
        <v>4</v>
      </c>
      <c r="AZ206" s="7">
        <v>0</v>
      </c>
      <c r="BA206" s="7">
        <v>3</v>
      </c>
      <c r="BB206" s="7">
        <v>0</v>
      </c>
      <c r="BC206" s="7">
        <v>0</v>
      </c>
      <c r="BD206" s="7">
        <v>1</v>
      </c>
      <c r="BE206" s="7" t="s">
        <v>256</v>
      </c>
      <c r="BF206" s="7">
        <v>0</v>
      </c>
      <c r="BG206" s="7">
        <v>250</v>
      </c>
      <c r="BH206" s="7">
        <v>0</v>
      </c>
      <c r="BI206" s="7">
        <v>0</v>
      </c>
      <c r="BJ206" s="7">
        <v>630</v>
      </c>
      <c r="BK206" s="7">
        <v>4</v>
      </c>
      <c r="BL206" s="7">
        <v>1</v>
      </c>
      <c r="BM206" s="7">
        <v>2</v>
      </c>
      <c r="BN206" s="7">
        <v>0</v>
      </c>
      <c r="BO206" s="7">
        <v>0</v>
      </c>
      <c r="BP206" s="7">
        <v>1</v>
      </c>
      <c r="BQ206" s="7" t="s">
        <v>382</v>
      </c>
      <c r="BR206" s="7">
        <v>10</v>
      </c>
      <c r="BS206" s="7">
        <v>210</v>
      </c>
      <c r="BT206" s="7">
        <v>0</v>
      </c>
      <c r="BU206" s="7">
        <v>0</v>
      </c>
      <c r="BV206" s="7">
        <v>1190</v>
      </c>
      <c r="BW206">
        <v>122</v>
      </c>
      <c r="BX206">
        <f t="shared" si="11"/>
        <v>9.9795501022494886</v>
      </c>
      <c r="BY206" s="9">
        <v>41</v>
      </c>
      <c r="BZ206" s="9">
        <v>0</v>
      </c>
      <c r="CA206" s="9">
        <v>80</v>
      </c>
      <c r="CB206">
        <v>1</v>
      </c>
      <c r="CC206">
        <v>71</v>
      </c>
      <c r="CD206">
        <f t="shared" si="9"/>
        <v>5.9704002690884632</v>
      </c>
      <c r="CE206">
        <v>28</v>
      </c>
      <c r="CF206">
        <v>6.8176284392500612</v>
      </c>
      <c r="CG206">
        <v>2</v>
      </c>
      <c r="CH206">
        <v>12.738853503184714</v>
      </c>
      <c r="CI206">
        <v>41</v>
      </c>
      <c r="CJ206">
        <v>5.573681348559</v>
      </c>
      <c r="CK206">
        <v>0</v>
      </c>
      <c r="CL206">
        <v>0</v>
      </c>
      <c r="CM206">
        <v>99.394951937523103</v>
      </c>
      <c r="CN206">
        <f t="shared" si="10"/>
        <v>-40.173653041306181</v>
      </c>
      <c r="CO206">
        <v>0</v>
      </c>
      <c r="CP206">
        <v>0</v>
      </c>
      <c r="CQ206" t="s">
        <v>1149</v>
      </c>
      <c r="CR206">
        <v>3</v>
      </c>
      <c r="CS206" s="129">
        <v>18</v>
      </c>
      <c r="CT206" s="129">
        <v>534</v>
      </c>
      <c r="CU206" s="130">
        <v>552</v>
      </c>
      <c r="CV206" s="131">
        <v>44</v>
      </c>
      <c r="CW206" s="129">
        <v>19</v>
      </c>
      <c r="CX206" s="129">
        <v>595</v>
      </c>
      <c r="CY206" s="134">
        <v>658</v>
      </c>
      <c r="CZ206" s="136">
        <v>8</v>
      </c>
      <c r="DA206" s="129">
        <v>0</v>
      </c>
      <c r="DB206" s="129">
        <v>2</v>
      </c>
    </row>
    <row r="207" spans="1:106">
      <c r="A207" t="s">
        <v>1008</v>
      </c>
      <c r="B207" s="1">
        <v>793.27600000000007</v>
      </c>
      <c r="C207" s="1">
        <v>809.25800000000004</v>
      </c>
      <c r="D207">
        <v>809</v>
      </c>
      <c r="E207">
        <v>802</v>
      </c>
      <c r="F207">
        <v>448</v>
      </c>
      <c r="G207">
        <v>7</v>
      </c>
      <c r="H207">
        <v>24</v>
      </c>
      <c r="I207">
        <v>323</v>
      </c>
      <c r="J207">
        <v>48.2</v>
      </c>
      <c r="K207">
        <v>4.9000000000000004</v>
      </c>
      <c r="L207">
        <v>60</v>
      </c>
      <c r="M207">
        <v>5.6</v>
      </c>
      <c r="N207">
        <v>48.8</v>
      </c>
      <c r="O207">
        <v>4.4000000000000004</v>
      </c>
      <c r="P207">
        <v>51</v>
      </c>
      <c r="Q207">
        <v>9.4</v>
      </c>
      <c r="R207">
        <v>64.7</v>
      </c>
      <c r="S207">
        <v>7.1</v>
      </c>
      <c r="T207">
        <v>57.8</v>
      </c>
      <c r="U207">
        <v>12</v>
      </c>
      <c r="V207">
        <v>1001</v>
      </c>
      <c r="W207">
        <v>178</v>
      </c>
      <c r="X207" s="8">
        <v>17.782217782217781</v>
      </c>
      <c r="Y207">
        <v>63</v>
      </c>
      <c r="Z207" s="8">
        <v>6.2937062937062942</v>
      </c>
      <c r="AA207">
        <v>228</v>
      </c>
      <c r="AB207" s="8">
        <v>22.777222777222779</v>
      </c>
      <c r="AC207">
        <v>281</v>
      </c>
      <c r="AD207" s="8">
        <v>28.07192807192807</v>
      </c>
      <c r="AE207">
        <v>44</v>
      </c>
      <c r="AF207" s="8">
        <v>4.395604395604396</v>
      </c>
      <c r="AG207">
        <v>183</v>
      </c>
      <c r="AH207">
        <v>18</v>
      </c>
      <c r="AI207">
        <v>54.1</v>
      </c>
      <c r="AJ207">
        <v>27.9</v>
      </c>
      <c r="AK207">
        <v>0</v>
      </c>
      <c r="AL207">
        <v>1997</v>
      </c>
      <c r="AM207">
        <v>9.1999999999999993</v>
      </c>
      <c r="AN207">
        <v>11.4</v>
      </c>
      <c r="AO207">
        <v>35.200000000000003</v>
      </c>
      <c r="AP207">
        <v>23.8</v>
      </c>
      <c r="AQ207">
        <v>4</v>
      </c>
      <c r="AR207">
        <v>12.6</v>
      </c>
      <c r="AS207">
        <v>4</v>
      </c>
      <c r="AT207">
        <v>733</v>
      </c>
      <c r="AU207">
        <v>25.8</v>
      </c>
      <c r="AV207">
        <v>13</v>
      </c>
      <c r="AW207">
        <v>18.899999999999999</v>
      </c>
      <c r="AX207">
        <v>21</v>
      </c>
      <c r="AY207" s="7">
        <v>1</v>
      </c>
      <c r="AZ207" s="7">
        <v>0</v>
      </c>
      <c r="BA207" s="7">
        <v>0</v>
      </c>
      <c r="BB207" s="7">
        <v>0</v>
      </c>
      <c r="BC207" s="7">
        <v>0</v>
      </c>
      <c r="BD207" s="7">
        <v>1</v>
      </c>
      <c r="BE207" s="7" t="s">
        <v>384</v>
      </c>
      <c r="BF207" s="7">
        <v>0</v>
      </c>
      <c r="BG207" s="7">
        <v>0</v>
      </c>
      <c r="BH207" s="7">
        <v>0</v>
      </c>
      <c r="BI207" s="7">
        <v>0</v>
      </c>
      <c r="BJ207" s="7">
        <v>220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0</v>
      </c>
      <c r="BQ207" s="7" t="s">
        <v>30</v>
      </c>
      <c r="BR207" s="7">
        <v>0</v>
      </c>
      <c r="BS207" s="7">
        <v>0</v>
      </c>
      <c r="BT207" s="7">
        <v>0</v>
      </c>
      <c r="BU207" s="7">
        <v>0</v>
      </c>
      <c r="BV207" s="7">
        <v>0</v>
      </c>
      <c r="BW207">
        <v>5</v>
      </c>
      <c r="BX207">
        <f t="shared" si="11"/>
        <v>6.1804697156983925</v>
      </c>
      <c r="BY207" s="9">
        <v>4</v>
      </c>
      <c r="BZ207" s="9">
        <v>0</v>
      </c>
      <c r="CA207" s="9">
        <v>1</v>
      </c>
      <c r="CB207">
        <v>0</v>
      </c>
      <c r="CC207">
        <v>8</v>
      </c>
      <c r="CD207">
        <f t="shared" si="9"/>
        <v>9.9750623441396513</v>
      </c>
      <c r="CE207">
        <v>4</v>
      </c>
      <c r="CF207">
        <v>8.9285714285714288</v>
      </c>
      <c r="CG207">
        <v>0</v>
      </c>
      <c r="CH207">
        <v>0</v>
      </c>
      <c r="CI207">
        <v>4</v>
      </c>
      <c r="CJ207">
        <v>12.383900928792571</v>
      </c>
      <c r="CK207">
        <v>0</v>
      </c>
      <c r="CL207">
        <v>0</v>
      </c>
      <c r="CM207">
        <v>27.644883921456501</v>
      </c>
      <c r="CN207">
        <f t="shared" si="10"/>
        <v>61.396508728179576</v>
      </c>
      <c r="CO207">
        <v>0</v>
      </c>
      <c r="CP207">
        <v>0</v>
      </c>
      <c r="CQ207" t="s">
        <v>1149</v>
      </c>
      <c r="CR207">
        <v>2</v>
      </c>
      <c r="CS207" s="129">
        <v>0</v>
      </c>
      <c r="CT207" s="129">
        <v>35</v>
      </c>
      <c r="CU207" s="130">
        <v>35</v>
      </c>
      <c r="CV207" s="131">
        <v>3</v>
      </c>
      <c r="CW207" s="129">
        <v>31</v>
      </c>
      <c r="CX207" s="129">
        <v>0</v>
      </c>
      <c r="CY207" s="134">
        <v>34</v>
      </c>
      <c r="CZ207" s="136">
        <v>5</v>
      </c>
      <c r="DA207" s="129">
        <v>0</v>
      </c>
      <c r="DB207" s="129">
        <v>0</v>
      </c>
    </row>
    <row r="208" spans="1:106">
      <c r="A208" t="s">
        <v>1009</v>
      </c>
      <c r="B208" s="1">
        <v>574.70000000000005</v>
      </c>
      <c r="C208" s="1">
        <v>548.63600000000008</v>
      </c>
      <c r="D208">
        <v>631</v>
      </c>
      <c r="E208">
        <v>610</v>
      </c>
      <c r="F208">
        <v>276</v>
      </c>
      <c r="G208">
        <v>3</v>
      </c>
      <c r="H208">
        <v>5</v>
      </c>
      <c r="I208">
        <v>326</v>
      </c>
      <c r="J208">
        <v>63.6</v>
      </c>
      <c r="K208">
        <v>4.0999999999999996</v>
      </c>
      <c r="L208">
        <v>75.099999999999994</v>
      </c>
      <c r="M208">
        <v>3</v>
      </c>
      <c r="N208">
        <v>61.6</v>
      </c>
      <c r="O208">
        <v>4.3</v>
      </c>
      <c r="P208">
        <v>64.400000000000006</v>
      </c>
      <c r="Q208">
        <v>4</v>
      </c>
      <c r="R208">
        <v>74.599999999999994</v>
      </c>
      <c r="S208">
        <v>3.4</v>
      </c>
      <c r="T208">
        <v>67.7</v>
      </c>
      <c r="U208">
        <v>0.8</v>
      </c>
      <c r="V208">
        <v>5033</v>
      </c>
      <c r="W208">
        <v>491</v>
      </c>
      <c r="X208" s="8">
        <v>9.7556129545002985</v>
      </c>
      <c r="Y208">
        <v>248</v>
      </c>
      <c r="Z208" s="8">
        <v>4.9274786409696008</v>
      </c>
      <c r="AA208">
        <v>1587</v>
      </c>
      <c r="AB208" s="8">
        <v>31.531889529107886</v>
      </c>
      <c r="AC208">
        <v>1413</v>
      </c>
      <c r="AD208" s="8">
        <v>28.074706934234055</v>
      </c>
      <c r="AE208">
        <v>316</v>
      </c>
      <c r="AF208" s="8">
        <v>6.2785614941386845</v>
      </c>
      <c r="AG208">
        <v>90</v>
      </c>
      <c r="AH208">
        <v>0</v>
      </c>
      <c r="AI208">
        <v>35.6</v>
      </c>
      <c r="AJ208">
        <v>61.1</v>
      </c>
      <c r="AK208">
        <v>3.3</v>
      </c>
      <c r="AL208">
        <v>1086</v>
      </c>
      <c r="AM208">
        <v>10.3</v>
      </c>
      <c r="AN208">
        <v>9.3000000000000007</v>
      </c>
      <c r="AO208">
        <v>37.1</v>
      </c>
      <c r="AP208">
        <v>17.600000000000001</v>
      </c>
      <c r="AQ208">
        <v>7.6</v>
      </c>
      <c r="AR208">
        <v>16.8</v>
      </c>
      <c r="AS208">
        <v>1.4</v>
      </c>
      <c r="AT208">
        <v>555</v>
      </c>
      <c r="AU208">
        <v>30.9</v>
      </c>
      <c r="AV208">
        <v>25.9</v>
      </c>
      <c r="AW208">
        <v>13.4</v>
      </c>
      <c r="AX208">
        <v>17.5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0</v>
      </c>
      <c r="BE208" s="7" t="s">
        <v>30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0</v>
      </c>
      <c r="BQ208" s="7" t="s">
        <v>30</v>
      </c>
      <c r="BR208" s="7">
        <v>0</v>
      </c>
      <c r="BS208" s="7">
        <v>0</v>
      </c>
      <c r="BT208" s="7">
        <v>0</v>
      </c>
      <c r="BU208" s="7">
        <v>0</v>
      </c>
      <c r="BV208" s="7">
        <v>0</v>
      </c>
      <c r="BW208">
        <v>1</v>
      </c>
      <c r="BX208">
        <f t="shared" si="11"/>
        <v>1.5847860538827259</v>
      </c>
      <c r="BY208" s="9">
        <v>1</v>
      </c>
      <c r="BZ208" s="9">
        <v>0</v>
      </c>
      <c r="CA208" s="9">
        <v>0</v>
      </c>
      <c r="CB208">
        <v>0</v>
      </c>
      <c r="CC208">
        <v>0</v>
      </c>
      <c r="CD208">
        <f t="shared" si="9"/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127.81157986007899</v>
      </c>
      <c r="CN208">
        <f t="shared" si="10"/>
        <v>-100</v>
      </c>
      <c r="CO208">
        <v>0</v>
      </c>
      <c r="CP208">
        <v>0</v>
      </c>
      <c r="CQ208" t="s">
        <v>1149</v>
      </c>
      <c r="CR208">
        <v>1</v>
      </c>
      <c r="CS208" s="129">
        <v>1</v>
      </c>
      <c r="CT208" s="129">
        <v>10</v>
      </c>
      <c r="CU208" s="130">
        <v>11</v>
      </c>
      <c r="CV208" s="131">
        <v>0</v>
      </c>
      <c r="CW208" s="129">
        <v>10</v>
      </c>
      <c r="CX208" s="129">
        <v>0</v>
      </c>
      <c r="CY208" s="134">
        <v>10</v>
      </c>
      <c r="CZ208" s="136">
        <v>7</v>
      </c>
      <c r="DA208" s="129">
        <v>0</v>
      </c>
      <c r="DB208" s="129">
        <v>0</v>
      </c>
    </row>
    <row r="209" spans="1:106">
      <c r="A209" t="s">
        <v>1010</v>
      </c>
      <c r="B209" s="1">
        <v>2924.6939999999995</v>
      </c>
      <c r="C209" s="1">
        <v>2777.52</v>
      </c>
      <c r="D209">
        <v>2838</v>
      </c>
      <c r="E209">
        <v>2938</v>
      </c>
      <c r="F209">
        <v>1448</v>
      </c>
      <c r="G209">
        <v>87</v>
      </c>
      <c r="H209">
        <v>54</v>
      </c>
      <c r="I209">
        <v>1349</v>
      </c>
      <c r="J209">
        <v>55.3</v>
      </c>
      <c r="K209">
        <v>3.3</v>
      </c>
      <c r="L209">
        <v>65.400000000000006</v>
      </c>
      <c r="M209">
        <v>3</v>
      </c>
      <c r="N209">
        <v>65.900000000000006</v>
      </c>
      <c r="O209">
        <v>2.8</v>
      </c>
      <c r="P209">
        <v>49.9</v>
      </c>
      <c r="Q209">
        <v>5.6</v>
      </c>
      <c r="R209">
        <v>61.2</v>
      </c>
      <c r="S209">
        <v>4</v>
      </c>
      <c r="T209">
        <v>60.8</v>
      </c>
      <c r="U209">
        <v>4.7</v>
      </c>
      <c r="V209">
        <v>1198</v>
      </c>
      <c r="W209">
        <v>71</v>
      </c>
      <c r="X209" s="8">
        <v>5.9265442404006681</v>
      </c>
      <c r="Y209">
        <v>97</v>
      </c>
      <c r="Z209" s="8">
        <v>8.096828046744573</v>
      </c>
      <c r="AA209">
        <v>378</v>
      </c>
      <c r="AB209" s="8">
        <v>31.552587646076795</v>
      </c>
      <c r="AC209">
        <v>314</v>
      </c>
      <c r="AD209" s="8">
        <v>26.210350584307179</v>
      </c>
      <c r="AE209">
        <v>38</v>
      </c>
      <c r="AF209" s="8">
        <v>3.1719532554257093</v>
      </c>
      <c r="AG209">
        <v>813</v>
      </c>
      <c r="AH209">
        <v>21.9</v>
      </c>
      <c r="AI209">
        <v>37.799999999999997</v>
      </c>
      <c r="AJ209">
        <v>40.299999999999997</v>
      </c>
      <c r="AK209">
        <v>0</v>
      </c>
      <c r="AL209">
        <v>5033</v>
      </c>
      <c r="AM209">
        <v>10.6</v>
      </c>
      <c r="AN209">
        <v>14.4</v>
      </c>
      <c r="AO209">
        <v>26.7</v>
      </c>
      <c r="AP209">
        <v>23.2</v>
      </c>
      <c r="AQ209">
        <v>5.7</v>
      </c>
      <c r="AR209">
        <v>16</v>
      </c>
      <c r="AS209">
        <v>3.3</v>
      </c>
      <c r="AT209">
        <v>1915</v>
      </c>
      <c r="AU209">
        <v>21.2</v>
      </c>
      <c r="AV209">
        <v>17.899999999999999</v>
      </c>
      <c r="AW209">
        <v>12.7</v>
      </c>
      <c r="AX209">
        <v>17.399999999999999</v>
      </c>
      <c r="AY209" s="7">
        <v>1</v>
      </c>
      <c r="AZ209" s="7">
        <v>0</v>
      </c>
      <c r="BA209" s="7">
        <v>1</v>
      </c>
      <c r="BB209" s="7">
        <v>0</v>
      </c>
      <c r="BC209" s="7">
        <v>0</v>
      </c>
      <c r="BD209" s="7">
        <v>0</v>
      </c>
      <c r="BE209" s="7" t="s">
        <v>48</v>
      </c>
      <c r="BF209" s="7">
        <v>0</v>
      </c>
      <c r="BG209" s="7">
        <v>140</v>
      </c>
      <c r="BH209" s="7">
        <v>0</v>
      </c>
      <c r="BI209" s="7">
        <v>0</v>
      </c>
      <c r="BJ209" s="7">
        <v>0</v>
      </c>
      <c r="BK209" s="7">
        <v>1</v>
      </c>
      <c r="BL209" s="7">
        <v>0</v>
      </c>
      <c r="BM209" s="7">
        <v>1</v>
      </c>
      <c r="BN209" s="7">
        <v>0</v>
      </c>
      <c r="BO209" s="7">
        <v>0</v>
      </c>
      <c r="BP209" s="7">
        <v>0</v>
      </c>
      <c r="BQ209" s="7" t="s">
        <v>380</v>
      </c>
      <c r="BR209" s="7">
        <v>0</v>
      </c>
      <c r="BS209" s="7">
        <v>140</v>
      </c>
      <c r="BT209" s="7">
        <v>0</v>
      </c>
      <c r="BU209" s="7">
        <v>0</v>
      </c>
      <c r="BV209" s="7">
        <v>0</v>
      </c>
      <c r="BW209">
        <v>13</v>
      </c>
      <c r="BX209">
        <f t="shared" si="11"/>
        <v>4.5806906272022552</v>
      </c>
      <c r="BY209" s="9">
        <v>8</v>
      </c>
      <c r="BZ209" s="9">
        <v>1</v>
      </c>
      <c r="CA209" s="9">
        <v>4</v>
      </c>
      <c r="CB209">
        <v>0</v>
      </c>
      <c r="CC209">
        <v>10</v>
      </c>
      <c r="CD209">
        <f t="shared" si="9"/>
        <v>3.4036759700476513</v>
      </c>
      <c r="CE209">
        <v>6</v>
      </c>
      <c r="CF209">
        <v>4.1436464088397784</v>
      </c>
      <c r="CG209">
        <v>0</v>
      </c>
      <c r="CH209">
        <v>0</v>
      </c>
      <c r="CI209">
        <v>3</v>
      </c>
      <c r="CJ209">
        <v>2.2238695329873979</v>
      </c>
      <c r="CK209">
        <v>1</v>
      </c>
      <c r="CL209">
        <v>18.518518518518519</v>
      </c>
      <c r="CM209">
        <v>137.53417144933599</v>
      </c>
      <c r="CN209">
        <f t="shared" si="10"/>
        <v>-25.695135361575122</v>
      </c>
      <c r="CO209">
        <v>0</v>
      </c>
      <c r="CP209">
        <v>0</v>
      </c>
      <c r="CQ209" t="s">
        <v>1149</v>
      </c>
      <c r="CR209">
        <v>3</v>
      </c>
      <c r="CS209" s="129">
        <v>2</v>
      </c>
      <c r="CT209" s="129">
        <v>94</v>
      </c>
      <c r="CU209" s="130">
        <v>96</v>
      </c>
      <c r="CV209" s="131">
        <v>6</v>
      </c>
      <c r="CW209" s="129">
        <v>114</v>
      </c>
      <c r="CX209" s="129">
        <v>0</v>
      </c>
      <c r="CY209" s="134">
        <v>120</v>
      </c>
      <c r="CZ209" s="136">
        <v>2</v>
      </c>
      <c r="DA209" s="129">
        <v>0</v>
      </c>
      <c r="DB209" s="129">
        <v>1</v>
      </c>
    </row>
    <row r="210" spans="1:106">
      <c r="A210" t="s">
        <v>1011</v>
      </c>
      <c r="B210" s="1">
        <v>553.51800000000003</v>
      </c>
      <c r="C210" s="1">
        <v>595.29600000000005</v>
      </c>
      <c r="D210">
        <v>563</v>
      </c>
      <c r="E210">
        <v>546</v>
      </c>
      <c r="F210">
        <v>460</v>
      </c>
      <c r="G210">
        <v>2</v>
      </c>
      <c r="H210">
        <v>8</v>
      </c>
      <c r="I210">
        <v>76</v>
      </c>
      <c r="J210">
        <v>56.6</v>
      </c>
      <c r="K210">
        <v>3.8</v>
      </c>
      <c r="L210">
        <v>68.599999999999994</v>
      </c>
      <c r="M210">
        <v>4.0999999999999996</v>
      </c>
      <c r="N210">
        <v>56.2</v>
      </c>
      <c r="O210">
        <v>5.7</v>
      </c>
      <c r="P210">
        <v>62</v>
      </c>
      <c r="Q210">
        <v>4.8</v>
      </c>
      <c r="R210">
        <v>76.099999999999994</v>
      </c>
      <c r="S210">
        <v>5.6</v>
      </c>
      <c r="T210">
        <v>69.7</v>
      </c>
      <c r="U210">
        <v>6.6</v>
      </c>
      <c r="V210">
        <v>8412</v>
      </c>
      <c r="W210">
        <v>754</v>
      </c>
      <c r="X210" s="8">
        <v>8.9633856395625298</v>
      </c>
      <c r="Y210">
        <v>952</v>
      </c>
      <c r="Z210" s="8">
        <v>11.317165953399904</v>
      </c>
      <c r="AA210">
        <v>2867</v>
      </c>
      <c r="AB210" s="8">
        <v>34.082263433190683</v>
      </c>
      <c r="AC210">
        <v>1893</v>
      </c>
      <c r="AD210" s="8">
        <v>22.503566333808845</v>
      </c>
      <c r="AE210">
        <v>513</v>
      </c>
      <c r="AF210" s="8">
        <v>6.0984308131241081</v>
      </c>
      <c r="AG210">
        <v>153</v>
      </c>
      <c r="AH210">
        <v>24.2</v>
      </c>
      <c r="AI210">
        <v>40.5</v>
      </c>
      <c r="AJ210">
        <v>18.3</v>
      </c>
      <c r="AK210">
        <v>17</v>
      </c>
      <c r="AL210">
        <v>1130</v>
      </c>
      <c r="AM210">
        <v>5</v>
      </c>
      <c r="AN210">
        <v>4.7</v>
      </c>
      <c r="AO210">
        <v>32.4</v>
      </c>
      <c r="AP210">
        <v>28.8</v>
      </c>
      <c r="AQ210">
        <v>2.7</v>
      </c>
      <c r="AR210">
        <v>18.600000000000001</v>
      </c>
      <c r="AS210">
        <v>8</v>
      </c>
      <c r="AT210">
        <v>479</v>
      </c>
      <c r="AU210">
        <v>24.7</v>
      </c>
      <c r="AV210">
        <v>17.7</v>
      </c>
      <c r="AW210">
        <v>13.1</v>
      </c>
      <c r="AX210">
        <v>13.5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 t="s">
        <v>30</v>
      </c>
      <c r="BF210" s="7">
        <v>0</v>
      </c>
      <c r="BG210" s="7">
        <v>0</v>
      </c>
      <c r="BH210" s="7">
        <v>0</v>
      </c>
      <c r="BI210" s="7">
        <v>0</v>
      </c>
      <c r="BJ210" s="7">
        <v>0</v>
      </c>
      <c r="BK210" s="7">
        <v>1</v>
      </c>
      <c r="BL210" s="7">
        <v>1</v>
      </c>
      <c r="BM210" s="7">
        <v>0</v>
      </c>
      <c r="BN210" s="7">
        <v>0</v>
      </c>
      <c r="BO210" s="7">
        <v>0</v>
      </c>
      <c r="BP210" s="7">
        <v>0</v>
      </c>
      <c r="BQ210" s="7" t="s">
        <v>100</v>
      </c>
      <c r="BR210" s="7">
        <v>20</v>
      </c>
      <c r="BS210" s="7">
        <v>0</v>
      </c>
      <c r="BT210" s="7">
        <v>0</v>
      </c>
      <c r="BU210" s="7">
        <v>0</v>
      </c>
      <c r="BV210" s="7">
        <v>0</v>
      </c>
      <c r="BW210">
        <v>2</v>
      </c>
      <c r="BX210">
        <f t="shared" si="11"/>
        <v>3.5523978685612789</v>
      </c>
      <c r="BY210" s="9">
        <v>2</v>
      </c>
      <c r="BZ210" s="9">
        <v>0</v>
      </c>
      <c r="CA210" s="9">
        <v>0</v>
      </c>
      <c r="CB210">
        <v>0</v>
      </c>
      <c r="CC210">
        <v>4</v>
      </c>
      <c r="CD210">
        <f t="shared" si="9"/>
        <v>7.3260073260073257</v>
      </c>
      <c r="CE210">
        <v>4</v>
      </c>
      <c r="CF210">
        <v>8.695652173913043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87.447256272520903</v>
      </c>
      <c r="CN210">
        <f t="shared" si="10"/>
        <v>106.2271062271062</v>
      </c>
      <c r="CO210">
        <v>0</v>
      </c>
      <c r="CP210">
        <v>0</v>
      </c>
      <c r="CQ210" t="s">
        <v>1149</v>
      </c>
      <c r="CR210">
        <v>1</v>
      </c>
      <c r="CS210" s="129">
        <v>1</v>
      </c>
      <c r="CT210" s="129">
        <v>16</v>
      </c>
      <c r="CU210" s="130">
        <v>17</v>
      </c>
      <c r="CV210" s="131">
        <v>1</v>
      </c>
      <c r="CW210" s="129">
        <v>14</v>
      </c>
      <c r="CX210" s="129">
        <v>0</v>
      </c>
      <c r="CY210" s="134">
        <v>15</v>
      </c>
      <c r="CZ210" s="136">
        <v>2</v>
      </c>
      <c r="DA210" s="129">
        <v>0</v>
      </c>
      <c r="DB210" s="129">
        <v>0</v>
      </c>
    </row>
    <row r="211" spans="1:106">
      <c r="A211" t="s">
        <v>1012</v>
      </c>
      <c r="B211" s="1">
        <v>4698.1200000000008</v>
      </c>
      <c r="C211" s="1">
        <v>4890.2560000000003</v>
      </c>
      <c r="D211">
        <v>4722</v>
      </c>
      <c r="E211">
        <v>4510</v>
      </c>
      <c r="F211">
        <v>2519</v>
      </c>
      <c r="G211">
        <v>847</v>
      </c>
      <c r="H211">
        <v>64</v>
      </c>
      <c r="I211">
        <v>1080</v>
      </c>
      <c r="J211">
        <v>52</v>
      </c>
      <c r="K211">
        <v>7.9</v>
      </c>
      <c r="L211">
        <v>66.3</v>
      </c>
      <c r="M211">
        <v>7.6</v>
      </c>
      <c r="N211">
        <v>58.1</v>
      </c>
      <c r="O211">
        <v>8.1</v>
      </c>
      <c r="P211">
        <v>53.7</v>
      </c>
      <c r="Q211">
        <v>7.3</v>
      </c>
      <c r="R211">
        <v>68</v>
      </c>
      <c r="S211">
        <v>6.8</v>
      </c>
      <c r="T211">
        <v>60.6</v>
      </c>
      <c r="U211">
        <v>7.6</v>
      </c>
      <c r="V211">
        <v>989</v>
      </c>
      <c r="W211">
        <v>130</v>
      </c>
      <c r="X211" s="8">
        <v>13.144590495449949</v>
      </c>
      <c r="Y211">
        <v>72</v>
      </c>
      <c r="Z211" s="8">
        <v>7.2800808897876639</v>
      </c>
      <c r="AA211">
        <v>279</v>
      </c>
      <c r="AB211" s="8">
        <v>28.210313447927199</v>
      </c>
      <c r="AC211">
        <v>204</v>
      </c>
      <c r="AD211" s="8">
        <v>20.626895854398384</v>
      </c>
      <c r="AE211">
        <v>33</v>
      </c>
      <c r="AF211" s="8">
        <v>3.3367037411526792</v>
      </c>
      <c r="AG211">
        <v>988</v>
      </c>
      <c r="AH211">
        <v>19.7</v>
      </c>
      <c r="AI211">
        <v>38.4</v>
      </c>
      <c r="AJ211">
        <v>41.9</v>
      </c>
      <c r="AK211">
        <v>0</v>
      </c>
      <c r="AL211">
        <v>8750</v>
      </c>
      <c r="AM211">
        <v>7.9</v>
      </c>
      <c r="AN211">
        <v>13.2</v>
      </c>
      <c r="AO211">
        <v>34.1</v>
      </c>
      <c r="AP211">
        <v>22.4</v>
      </c>
      <c r="AQ211">
        <v>5.6</v>
      </c>
      <c r="AR211">
        <v>11.6</v>
      </c>
      <c r="AS211">
        <v>5.0999999999999996</v>
      </c>
      <c r="AT211">
        <v>5123</v>
      </c>
      <c r="AU211">
        <v>34.799999999999997</v>
      </c>
      <c r="AV211">
        <v>23.5</v>
      </c>
      <c r="AW211">
        <v>19.8</v>
      </c>
      <c r="AX211">
        <v>21.9</v>
      </c>
      <c r="AY211" s="7">
        <v>1</v>
      </c>
      <c r="AZ211" s="7">
        <v>1</v>
      </c>
      <c r="BA211" s="7">
        <v>0</v>
      </c>
      <c r="BB211" s="7">
        <v>0</v>
      </c>
      <c r="BC211" s="7">
        <v>0</v>
      </c>
      <c r="BD211" s="7">
        <v>0</v>
      </c>
      <c r="BE211" s="7" t="s">
        <v>389</v>
      </c>
      <c r="BF211" s="7">
        <v>130</v>
      </c>
      <c r="BG211" s="7">
        <v>0</v>
      </c>
      <c r="BH211" s="7">
        <v>0</v>
      </c>
      <c r="BI211" s="7">
        <v>0</v>
      </c>
      <c r="BJ211" s="7">
        <v>0</v>
      </c>
      <c r="BK211" s="7">
        <v>2</v>
      </c>
      <c r="BL211" s="7">
        <v>2</v>
      </c>
      <c r="BM211" s="7">
        <v>0</v>
      </c>
      <c r="BN211" s="7">
        <v>0</v>
      </c>
      <c r="BO211" s="7">
        <v>0</v>
      </c>
      <c r="BP211" s="7">
        <v>0</v>
      </c>
      <c r="BQ211" s="7" t="s">
        <v>380</v>
      </c>
      <c r="BR211" s="7">
        <v>140</v>
      </c>
      <c r="BS211" s="7">
        <v>0</v>
      </c>
      <c r="BT211" s="7">
        <v>0</v>
      </c>
      <c r="BU211" s="7">
        <v>0</v>
      </c>
      <c r="BV211" s="7">
        <v>0</v>
      </c>
      <c r="BW211">
        <v>11</v>
      </c>
      <c r="BX211">
        <f t="shared" si="11"/>
        <v>2.3295213892418469</v>
      </c>
      <c r="BY211" s="9">
        <v>4</v>
      </c>
      <c r="BZ211" s="9">
        <v>4</v>
      </c>
      <c r="CA211" s="9">
        <v>3</v>
      </c>
      <c r="CB211">
        <v>0</v>
      </c>
      <c r="CC211">
        <v>10</v>
      </c>
      <c r="CD211">
        <f t="shared" si="9"/>
        <v>2.2172949002217295</v>
      </c>
      <c r="CE211">
        <v>6</v>
      </c>
      <c r="CF211">
        <v>2.3818975784041285</v>
      </c>
      <c r="CG211">
        <v>2</v>
      </c>
      <c r="CH211">
        <v>2.3612750885478158</v>
      </c>
      <c r="CI211">
        <v>2</v>
      </c>
      <c r="CJ211">
        <v>1.8518518518518519</v>
      </c>
      <c r="CK211">
        <v>0</v>
      </c>
      <c r="CL211">
        <v>0</v>
      </c>
      <c r="CM211">
        <v>45.1966527202717</v>
      </c>
      <c r="CN211">
        <f t="shared" si="10"/>
        <v>-4.8175771013908593</v>
      </c>
      <c r="CO211">
        <v>0</v>
      </c>
      <c r="CP211">
        <v>0</v>
      </c>
      <c r="CQ211" t="s">
        <v>1149</v>
      </c>
      <c r="CR211">
        <v>2</v>
      </c>
      <c r="CS211" s="129">
        <v>12</v>
      </c>
      <c r="CT211" s="129">
        <v>174</v>
      </c>
      <c r="CU211" s="130">
        <v>186</v>
      </c>
      <c r="CV211" s="131">
        <v>16</v>
      </c>
      <c r="CW211" s="129">
        <v>178</v>
      </c>
      <c r="CX211" s="129">
        <v>0</v>
      </c>
      <c r="CY211" s="134">
        <v>194</v>
      </c>
      <c r="CZ211" s="136">
        <v>3</v>
      </c>
      <c r="DA211" s="129">
        <v>0</v>
      </c>
      <c r="DB211" s="129">
        <v>0</v>
      </c>
    </row>
    <row r="212" spans="1:106">
      <c r="A212" t="s">
        <v>1013</v>
      </c>
      <c r="B212" s="1">
        <v>560.99200000000008</v>
      </c>
      <c r="C212" s="1">
        <v>478.27</v>
      </c>
      <c r="D212">
        <v>565</v>
      </c>
      <c r="E212">
        <v>557</v>
      </c>
      <c r="F212">
        <v>242</v>
      </c>
      <c r="G212">
        <v>2</v>
      </c>
      <c r="H212">
        <v>6</v>
      </c>
      <c r="I212">
        <v>307</v>
      </c>
      <c r="J212">
        <v>63.5</v>
      </c>
      <c r="K212">
        <v>3.7</v>
      </c>
      <c r="L212">
        <v>73</v>
      </c>
      <c r="M212">
        <v>3</v>
      </c>
      <c r="N212">
        <v>61.1</v>
      </c>
      <c r="O212">
        <v>1.5</v>
      </c>
      <c r="P212">
        <v>64.7</v>
      </c>
      <c r="Q212">
        <v>6.4</v>
      </c>
      <c r="R212">
        <v>77.8</v>
      </c>
      <c r="S212">
        <v>2.5</v>
      </c>
      <c r="T212">
        <v>69.8</v>
      </c>
      <c r="U212">
        <v>1.1000000000000001</v>
      </c>
      <c r="V212">
        <v>74251</v>
      </c>
      <c r="W212">
        <v>4434</v>
      </c>
      <c r="X212" s="8">
        <v>5.9716367456330559</v>
      </c>
      <c r="Y212">
        <v>6260</v>
      </c>
      <c r="Z212" s="8">
        <v>8.4308628840015629</v>
      </c>
      <c r="AA212">
        <v>18575</v>
      </c>
      <c r="AB212" s="8">
        <v>25.01649809430176</v>
      </c>
      <c r="AC212">
        <v>19168</v>
      </c>
      <c r="AD212" s="8">
        <v>25.815140536827784</v>
      </c>
      <c r="AE212">
        <v>5503</v>
      </c>
      <c r="AF212" s="8">
        <v>7.4113479953131947</v>
      </c>
      <c r="AG212">
        <v>85</v>
      </c>
      <c r="AH212">
        <v>0</v>
      </c>
      <c r="AI212">
        <v>32.9</v>
      </c>
      <c r="AJ212">
        <v>55.3</v>
      </c>
      <c r="AK212">
        <v>11.8</v>
      </c>
      <c r="AL212">
        <v>923</v>
      </c>
      <c r="AM212">
        <v>7.5</v>
      </c>
      <c r="AN212">
        <v>14.7</v>
      </c>
      <c r="AO212">
        <v>30.6</v>
      </c>
      <c r="AP212">
        <v>22.9</v>
      </c>
      <c r="AQ212">
        <v>3.3</v>
      </c>
      <c r="AR212">
        <v>16.7</v>
      </c>
      <c r="AS212">
        <v>4.4000000000000004</v>
      </c>
      <c r="AT212">
        <v>590</v>
      </c>
      <c r="AU212">
        <v>31.4</v>
      </c>
      <c r="AV212">
        <v>20.6</v>
      </c>
      <c r="AW212">
        <v>12.8</v>
      </c>
      <c r="AX212">
        <v>12.5</v>
      </c>
      <c r="AY212" s="7">
        <v>0</v>
      </c>
      <c r="AZ212" s="7">
        <v>0</v>
      </c>
      <c r="BA212" s="7">
        <v>0</v>
      </c>
      <c r="BB212" s="7">
        <v>0</v>
      </c>
      <c r="BC212" s="7">
        <v>0</v>
      </c>
      <c r="BD212" s="7">
        <v>0</v>
      </c>
      <c r="BE212" s="7" t="s">
        <v>30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 t="s">
        <v>30</v>
      </c>
      <c r="BR212" s="7">
        <v>0</v>
      </c>
      <c r="BS212" s="7">
        <v>0</v>
      </c>
      <c r="BT212" s="7">
        <v>0</v>
      </c>
      <c r="BU212" s="7">
        <v>0</v>
      </c>
      <c r="BV212" s="7">
        <v>0</v>
      </c>
      <c r="BW212">
        <v>9</v>
      </c>
      <c r="BX212">
        <f t="shared" si="11"/>
        <v>15.929203539823009</v>
      </c>
      <c r="BY212" s="9">
        <v>1</v>
      </c>
      <c r="BZ212" s="9">
        <v>1</v>
      </c>
      <c r="CA212" s="9">
        <v>6</v>
      </c>
      <c r="CB212">
        <v>1</v>
      </c>
      <c r="CC212">
        <v>0</v>
      </c>
      <c r="CD212">
        <f t="shared" si="9"/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170.523436287679</v>
      </c>
      <c r="CN212">
        <f t="shared" si="10"/>
        <v>-100</v>
      </c>
      <c r="CO212">
        <v>0</v>
      </c>
      <c r="CP212">
        <v>0</v>
      </c>
      <c r="CQ212" t="s">
        <v>1149</v>
      </c>
      <c r="CR212">
        <v>3</v>
      </c>
      <c r="CS212" s="129">
        <v>3</v>
      </c>
      <c r="CT212" s="129">
        <v>14</v>
      </c>
      <c r="CU212" s="130">
        <v>17</v>
      </c>
      <c r="CV212" s="131">
        <v>1</v>
      </c>
      <c r="CW212" s="129">
        <v>7</v>
      </c>
      <c r="CX212" s="129">
        <v>0</v>
      </c>
      <c r="CY212" s="134">
        <v>8</v>
      </c>
      <c r="CZ212" s="136" t="s">
        <v>1429</v>
      </c>
      <c r="DA212" s="129">
        <v>0</v>
      </c>
      <c r="DB212" s="129">
        <v>0</v>
      </c>
    </row>
    <row r="213" spans="1:106">
      <c r="A213" t="s">
        <v>1014</v>
      </c>
      <c r="B213" s="1">
        <v>44171.235000000001</v>
      </c>
      <c r="C213" s="1">
        <v>41714.243999999999</v>
      </c>
      <c r="D213">
        <v>42791</v>
      </c>
      <c r="E213">
        <v>44825</v>
      </c>
      <c r="F213">
        <v>22960</v>
      </c>
      <c r="G213">
        <v>9043</v>
      </c>
      <c r="H213">
        <v>1878</v>
      </c>
      <c r="I213">
        <v>10944</v>
      </c>
      <c r="J213">
        <v>56.7</v>
      </c>
      <c r="K213">
        <v>7.2</v>
      </c>
      <c r="L213">
        <v>70.2</v>
      </c>
      <c r="M213">
        <v>6.5</v>
      </c>
      <c r="N213">
        <v>64.5</v>
      </c>
      <c r="O213">
        <v>5.9</v>
      </c>
      <c r="P213">
        <v>59.8</v>
      </c>
      <c r="Q213">
        <v>7.2</v>
      </c>
      <c r="R213">
        <v>73</v>
      </c>
      <c r="S213">
        <v>6.2</v>
      </c>
      <c r="T213">
        <v>66.8</v>
      </c>
      <c r="U213">
        <v>6.2</v>
      </c>
      <c r="V213">
        <v>3005</v>
      </c>
      <c r="W213">
        <v>220</v>
      </c>
      <c r="X213" s="8">
        <v>7.321131447587355</v>
      </c>
      <c r="Y213">
        <v>336</v>
      </c>
      <c r="Z213" s="8">
        <v>11.181364392678869</v>
      </c>
      <c r="AA213">
        <v>715</v>
      </c>
      <c r="AB213" s="8">
        <v>23.793677204658902</v>
      </c>
      <c r="AC213">
        <v>777</v>
      </c>
      <c r="AD213" s="8">
        <v>25.856905158069882</v>
      </c>
      <c r="AE213">
        <v>191</v>
      </c>
      <c r="AF213" s="8">
        <v>6.3560732113144756</v>
      </c>
      <c r="AG213">
        <v>11199</v>
      </c>
      <c r="AH213">
        <v>16</v>
      </c>
      <c r="AI213">
        <v>30.7</v>
      </c>
      <c r="AJ213">
        <v>48.1</v>
      </c>
      <c r="AK213">
        <v>5.0999999999999996</v>
      </c>
      <c r="AL213">
        <v>68607</v>
      </c>
      <c r="AM213">
        <v>5.9</v>
      </c>
      <c r="AN213">
        <v>8.5</v>
      </c>
      <c r="AO213">
        <v>27.7</v>
      </c>
      <c r="AP213">
        <v>25.2</v>
      </c>
      <c r="AQ213">
        <v>9.6</v>
      </c>
      <c r="AR213">
        <v>16.100000000000001</v>
      </c>
      <c r="AS213">
        <v>7</v>
      </c>
      <c r="AT213">
        <v>35221</v>
      </c>
      <c r="AU213">
        <v>27.3</v>
      </c>
      <c r="AV213">
        <v>18.3</v>
      </c>
      <c r="AW213">
        <v>16</v>
      </c>
      <c r="AX213">
        <v>15</v>
      </c>
      <c r="AY213" s="7">
        <v>2</v>
      </c>
      <c r="AZ213" s="7">
        <v>0</v>
      </c>
      <c r="BA213" s="7">
        <v>1</v>
      </c>
      <c r="BB213" s="7">
        <v>0</v>
      </c>
      <c r="BC213" s="7">
        <v>1</v>
      </c>
      <c r="BD213" s="7">
        <v>0</v>
      </c>
      <c r="BE213" s="7" t="s">
        <v>392</v>
      </c>
      <c r="BF213" s="7">
        <v>0</v>
      </c>
      <c r="BG213" s="7">
        <v>1140</v>
      </c>
      <c r="BH213" s="7">
        <v>0</v>
      </c>
      <c r="BI213" s="7">
        <v>2990</v>
      </c>
      <c r="BJ213" s="7">
        <v>0</v>
      </c>
      <c r="BK213" s="7">
        <v>4</v>
      </c>
      <c r="BL213" s="7">
        <v>3</v>
      </c>
      <c r="BM213" s="7">
        <v>0</v>
      </c>
      <c r="BN213" s="7">
        <v>0</v>
      </c>
      <c r="BO213" s="7">
        <v>1</v>
      </c>
      <c r="BP213" s="7">
        <v>0</v>
      </c>
      <c r="BQ213" s="7" t="s">
        <v>393</v>
      </c>
      <c r="BR213" s="7">
        <v>100</v>
      </c>
      <c r="BS213" s="7">
        <v>0</v>
      </c>
      <c r="BT213" s="7">
        <v>0</v>
      </c>
      <c r="BU213" s="7">
        <v>2570</v>
      </c>
      <c r="BV213" s="7">
        <v>0</v>
      </c>
      <c r="BW213">
        <v>418</v>
      </c>
      <c r="BX213">
        <f t="shared" si="11"/>
        <v>9.7684092449346824</v>
      </c>
      <c r="BY213" s="9">
        <v>190</v>
      </c>
      <c r="BZ213" s="9">
        <v>153</v>
      </c>
      <c r="CA213" s="9">
        <v>65</v>
      </c>
      <c r="CB213">
        <v>10</v>
      </c>
      <c r="CC213">
        <v>290</v>
      </c>
      <c r="CD213">
        <f t="shared" si="9"/>
        <v>6.4696040156162855</v>
      </c>
      <c r="CE213">
        <v>122</v>
      </c>
      <c r="CF213">
        <v>5.3135888501742157</v>
      </c>
      <c r="CG213">
        <v>100</v>
      </c>
      <c r="CH213">
        <v>11.058277120424638</v>
      </c>
      <c r="CI213">
        <v>48</v>
      </c>
      <c r="CJ213">
        <v>4.3859649122807012</v>
      </c>
      <c r="CK213">
        <v>20</v>
      </c>
      <c r="CL213">
        <v>10.649627263045794</v>
      </c>
      <c r="CM213">
        <v>0</v>
      </c>
      <c r="CN213">
        <f t="shared" si="10"/>
        <v>-33.770137456402757</v>
      </c>
      <c r="CO213">
        <v>0</v>
      </c>
      <c r="CP213">
        <v>0</v>
      </c>
      <c r="CQ213" t="s">
        <v>1149</v>
      </c>
      <c r="CR213">
        <v>3</v>
      </c>
      <c r="CS213" s="129">
        <v>102</v>
      </c>
      <c r="CT213" s="129">
        <v>1219</v>
      </c>
      <c r="CU213" s="130">
        <v>1321</v>
      </c>
      <c r="CV213" s="131">
        <v>119</v>
      </c>
      <c r="CW213" s="129">
        <v>1272</v>
      </c>
      <c r="CX213" s="129">
        <v>0</v>
      </c>
      <c r="CY213" s="134">
        <v>1391</v>
      </c>
      <c r="CZ213" s="136">
        <v>3</v>
      </c>
      <c r="DA213" s="129">
        <v>0</v>
      </c>
      <c r="DB213" s="129">
        <v>2</v>
      </c>
    </row>
    <row r="214" spans="1:106">
      <c r="A214" t="s">
        <v>1015</v>
      </c>
      <c r="B214" s="1">
        <v>1588.2930000000001</v>
      </c>
      <c r="C214" s="1">
        <v>1592.1770000000001</v>
      </c>
      <c r="D214">
        <v>1544</v>
      </c>
      <c r="E214">
        <v>1583</v>
      </c>
      <c r="F214">
        <v>1063</v>
      </c>
      <c r="G214">
        <v>15</v>
      </c>
      <c r="H214">
        <v>57</v>
      </c>
      <c r="I214">
        <v>448</v>
      </c>
      <c r="J214">
        <v>56.5</v>
      </c>
      <c r="K214">
        <v>2.1</v>
      </c>
      <c r="L214">
        <v>68.8</v>
      </c>
      <c r="M214">
        <v>2</v>
      </c>
      <c r="N214">
        <v>57.6</v>
      </c>
      <c r="O214">
        <v>3.8</v>
      </c>
      <c r="P214">
        <v>59.2</v>
      </c>
      <c r="Q214">
        <v>1.4</v>
      </c>
      <c r="R214">
        <v>76.2</v>
      </c>
      <c r="S214">
        <v>1.5</v>
      </c>
      <c r="T214">
        <v>67.900000000000006</v>
      </c>
      <c r="U214">
        <v>0</v>
      </c>
      <c r="V214">
        <v>18315</v>
      </c>
      <c r="W214">
        <v>6653</v>
      </c>
      <c r="X214" s="8">
        <v>36.325416325416327</v>
      </c>
      <c r="Y214">
        <v>3082</v>
      </c>
      <c r="Z214" s="8">
        <v>16.827736827736828</v>
      </c>
      <c r="AA214">
        <v>3958</v>
      </c>
      <c r="AB214" s="8">
        <v>21.610701610701611</v>
      </c>
      <c r="AC214">
        <v>2099</v>
      </c>
      <c r="AD214" s="8">
        <v>11.460551460551461</v>
      </c>
      <c r="AE214">
        <v>491</v>
      </c>
      <c r="AF214" s="8">
        <v>2.6808626808626812</v>
      </c>
      <c r="AG214">
        <v>399</v>
      </c>
      <c r="AH214">
        <v>12.5</v>
      </c>
      <c r="AI214">
        <v>39.6</v>
      </c>
      <c r="AJ214">
        <v>35.6</v>
      </c>
      <c r="AK214">
        <v>12.3</v>
      </c>
      <c r="AL214">
        <v>2690</v>
      </c>
      <c r="AM214">
        <v>3.8</v>
      </c>
      <c r="AN214">
        <v>9.3000000000000007</v>
      </c>
      <c r="AO214">
        <v>32.1</v>
      </c>
      <c r="AP214">
        <v>22.6</v>
      </c>
      <c r="AQ214">
        <v>5.9</v>
      </c>
      <c r="AR214">
        <v>19.600000000000001</v>
      </c>
      <c r="AS214">
        <v>6.7</v>
      </c>
      <c r="AT214">
        <v>1431</v>
      </c>
      <c r="AU214">
        <v>28.8</v>
      </c>
      <c r="AV214">
        <v>20.2</v>
      </c>
      <c r="AW214">
        <v>12.1</v>
      </c>
      <c r="AX214">
        <v>10.7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 t="s">
        <v>30</v>
      </c>
      <c r="BF214" s="7">
        <v>0</v>
      </c>
      <c r="BG214" s="7">
        <v>0</v>
      </c>
      <c r="BH214" s="7">
        <v>0</v>
      </c>
      <c r="BI214" s="7">
        <v>0</v>
      </c>
      <c r="BJ214" s="7">
        <v>0</v>
      </c>
      <c r="BK214" s="7">
        <v>0</v>
      </c>
      <c r="BL214" s="7">
        <v>0</v>
      </c>
      <c r="BM214" s="7">
        <v>0</v>
      </c>
      <c r="BN214" s="7">
        <v>0</v>
      </c>
      <c r="BO214" s="7">
        <v>0</v>
      </c>
      <c r="BP214" s="7">
        <v>0</v>
      </c>
      <c r="BQ214" s="7" t="s">
        <v>30</v>
      </c>
      <c r="BR214" s="7">
        <v>0</v>
      </c>
      <c r="BS214" s="7">
        <v>0</v>
      </c>
      <c r="BT214" s="7">
        <v>0</v>
      </c>
      <c r="BU214" s="7">
        <v>0</v>
      </c>
      <c r="BV214" s="7">
        <v>0</v>
      </c>
      <c r="BW214">
        <v>18</v>
      </c>
      <c r="BX214">
        <f t="shared" si="11"/>
        <v>11.658031088082902</v>
      </c>
      <c r="BY214" s="9">
        <v>14</v>
      </c>
      <c r="BZ214" s="9">
        <v>0</v>
      </c>
      <c r="CA214" s="9">
        <v>2</v>
      </c>
      <c r="CB214">
        <v>2</v>
      </c>
      <c r="CC214">
        <v>7</v>
      </c>
      <c r="CD214">
        <f t="shared" si="9"/>
        <v>4.4219835754895769</v>
      </c>
      <c r="CE214">
        <v>7</v>
      </c>
      <c r="CF214">
        <v>6.5851364063969902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f t="shared" si="10"/>
        <v>-62.069207552467191</v>
      </c>
      <c r="CO214">
        <v>0</v>
      </c>
      <c r="CP214">
        <v>0</v>
      </c>
      <c r="CQ214" t="s">
        <v>1149</v>
      </c>
      <c r="CR214">
        <v>1</v>
      </c>
      <c r="CS214" s="129">
        <v>1</v>
      </c>
      <c r="CT214" s="129">
        <v>38</v>
      </c>
      <c r="CU214" s="130">
        <v>39</v>
      </c>
      <c r="CV214" s="131">
        <v>1</v>
      </c>
      <c r="CW214" s="129">
        <v>22</v>
      </c>
      <c r="CX214" s="129">
        <v>0</v>
      </c>
      <c r="CY214" s="134">
        <v>23</v>
      </c>
      <c r="CZ214" s="136">
        <v>2</v>
      </c>
      <c r="DA214" s="129">
        <v>0</v>
      </c>
      <c r="DB214" s="129">
        <v>0</v>
      </c>
    </row>
    <row r="215" spans="1:106">
      <c r="A215" t="s">
        <v>1016</v>
      </c>
      <c r="B215" s="1">
        <v>13234.8</v>
      </c>
      <c r="C215" s="1">
        <v>13036.265000000001</v>
      </c>
      <c r="D215">
        <v>13264</v>
      </c>
      <c r="E215">
        <v>13169</v>
      </c>
      <c r="F215">
        <v>489</v>
      </c>
      <c r="G215">
        <v>2</v>
      </c>
      <c r="H215">
        <v>34</v>
      </c>
      <c r="I215">
        <v>12644</v>
      </c>
      <c r="J215">
        <v>47.6</v>
      </c>
      <c r="K215">
        <v>13.8</v>
      </c>
      <c r="L215">
        <v>59.5</v>
      </c>
      <c r="M215">
        <v>13.1</v>
      </c>
      <c r="N215">
        <v>54.7</v>
      </c>
      <c r="O215">
        <v>10.199999999999999</v>
      </c>
      <c r="P215">
        <v>49.3</v>
      </c>
      <c r="Q215">
        <v>9.6999999999999993</v>
      </c>
      <c r="R215">
        <v>61.2</v>
      </c>
      <c r="S215">
        <v>8.9</v>
      </c>
      <c r="T215">
        <v>59.2</v>
      </c>
      <c r="U215">
        <v>6.7</v>
      </c>
      <c r="V215">
        <v>3172</v>
      </c>
      <c r="W215">
        <v>173</v>
      </c>
      <c r="X215" s="8">
        <v>5.4539722572509453</v>
      </c>
      <c r="Y215">
        <v>403</v>
      </c>
      <c r="Z215" s="8">
        <v>12.704918032786885</v>
      </c>
      <c r="AA215">
        <v>1029</v>
      </c>
      <c r="AB215" s="8">
        <v>32.440100882723833</v>
      </c>
      <c r="AC215">
        <v>710</v>
      </c>
      <c r="AD215" s="8">
        <v>22.383354350567465</v>
      </c>
      <c r="AE215">
        <v>182</v>
      </c>
      <c r="AF215" s="8">
        <v>5.7377049180327866</v>
      </c>
      <c r="AG215">
        <v>3185</v>
      </c>
      <c r="AH215">
        <v>27.4</v>
      </c>
      <c r="AI215">
        <v>29.5</v>
      </c>
      <c r="AJ215">
        <v>38.200000000000003</v>
      </c>
      <c r="AK215">
        <v>4.8</v>
      </c>
      <c r="AL215">
        <v>17511</v>
      </c>
      <c r="AM215">
        <v>38.5</v>
      </c>
      <c r="AN215">
        <v>14.6</v>
      </c>
      <c r="AO215">
        <v>20.5</v>
      </c>
      <c r="AP215">
        <v>12.9</v>
      </c>
      <c r="AQ215">
        <v>3.5</v>
      </c>
      <c r="AR215">
        <v>7.2</v>
      </c>
      <c r="AS215">
        <v>2.8</v>
      </c>
      <c r="AT215">
        <v>19139</v>
      </c>
      <c r="AU215">
        <v>55.6</v>
      </c>
      <c r="AV215">
        <v>37.299999999999997</v>
      </c>
      <c r="AW215">
        <v>30.9</v>
      </c>
      <c r="AX215">
        <v>39.200000000000003</v>
      </c>
      <c r="AY215" s="7">
        <v>1</v>
      </c>
      <c r="AZ215" s="7">
        <v>0</v>
      </c>
      <c r="BA215" s="7">
        <v>0</v>
      </c>
      <c r="BB215" s="7">
        <v>0</v>
      </c>
      <c r="BC215" s="7">
        <v>1</v>
      </c>
      <c r="BD215" s="7">
        <v>0</v>
      </c>
      <c r="BE215" s="7" t="s">
        <v>396</v>
      </c>
      <c r="BF215" s="7">
        <v>0</v>
      </c>
      <c r="BG215" s="7">
        <v>0</v>
      </c>
      <c r="BH215" s="7">
        <v>0</v>
      </c>
      <c r="BI215" s="7">
        <v>1990</v>
      </c>
      <c r="BJ215" s="7">
        <v>0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 s="7" t="s">
        <v>30</v>
      </c>
      <c r="BR215" s="7">
        <v>0</v>
      </c>
      <c r="BS215" s="7">
        <v>0</v>
      </c>
      <c r="BT215" s="7">
        <v>0</v>
      </c>
      <c r="BU215" s="7">
        <v>0</v>
      </c>
      <c r="BV215" s="7">
        <v>0</v>
      </c>
      <c r="BW215">
        <v>85</v>
      </c>
      <c r="BX215">
        <f t="shared" si="11"/>
        <v>6.40832328106152</v>
      </c>
      <c r="BY215" s="9">
        <v>2</v>
      </c>
      <c r="BZ215" s="9">
        <v>0</v>
      </c>
      <c r="CA215" s="9">
        <v>83</v>
      </c>
      <c r="CB215">
        <v>0</v>
      </c>
      <c r="CC215">
        <v>47</v>
      </c>
      <c r="CD215">
        <f t="shared" si="9"/>
        <v>3.5689877743184755</v>
      </c>
      <c r="CE215">
        <v>0</v>
      </c>
      <c r="CF215">
        <v>0</v>
      </c>
      <c r="CG215">
        <v>0</v>
      </c>
      <c r="CH215">
        <v>0</v>
      </c>
      <c r="CI215">
        <v>47</v>
      </c>
      <c r="CJ215">
        <v>3.7171781081936097</v>
      </c>
      <c r="CK215">
        <v>0</v>
      </c>
      <c r="CL215">
        <v>0</v>
      </c>
      <c r="CM215">
        <v>0</v>
      </c>
      <c r="CN215">
        <f t="shared" si="10"/>
        <v>-44.306995484046759</v>
      </c>
      <c r="CO215">
        <v>0</v>
      </c>
      <c r="CP215">
        <v>0</v>
      </c>
      <c r="CQ215" t="s">
        <v>1149</v>
      </c>
      <c r="CR215">
        <v>1</v>
      </c>
      <c r="CS215" s="129">
        <v>31</v>
      </c>
      <c r="CT215" s="129">
        <v>721</v>
      </c>
      <c r="CU215" s="130">
        <v>752</v>
      </c>
      <c r="CV215" s="131">
        <v>87</v>
      </c>
      <c r="CW215" s="129">
        <v>1430</v>
      </c>
      <c r="CX215" s="129">
        <v>0</v>
      </c>
      <c r="CY215" s="134">
        <v>1517</v>
      </c>
      <c r="CZ215" s="136">
        <v>8</v>
      </c>
      <c r="DA215" s="129">
        <v>1</v>
      </c>
      <c r="DB215" s="129">
        <v>1</v>
      </c>
    </row>
    <row r="216" spans="1:106">
      <c r="A216" t="s">
        <v>1017</v>
      </c>
      <c r="B216" s="1">
        <v>1501.44</v>
      </c>
      <c r="C216" s="1">
        <v>1443.72</v>
      </c>
      <c r="D216">
        <v>1491</v>
      </c>
      <c r="E216">
        <v>1434</v>
      </c>
      <c r="F216">
        <v>967</v>
      </c>
      <c r="G216">
        <v>14</v>
      </c>
      <c r="H216">
        <v>17</v>
      </c>
      <c r="I216">
        <v>436</v>
      </c>
      <c r="J216">
        <v>50.2</v>
      </c>
      <c r="K216">
        <v>3.9</v>
      </c>
      <c r="L216">
        <v>63.1</v>
      </c>
      <c r="M216">
        <v>3.9</v>
      </c>
      <c r="N216">
        <v>56.8</v>
      </c>
      <c r="O216">
        <v>4.7</v>
      </c>
      <c r="P216">
        <v>54</v>
      </c>
      <c r="Q216">
        <v>3.2</v>
      </c>
      <c r="R216">
        <v>67.2</v>
      </c>
      <c r="S216">
        <v>2.9</v>
      </c>
      <c r="T216">
        <v>70.2</v>
      </c>
      <c r="U216">
        <v>2.7</v>
      </c>
      <c r="V216">
        <v>470</v>
      </c>
      <c r="W216">
        <v>63</v>
      </c>
      <c r="X216" s="8">
        <v>13.404255319148936</v>
      </c>
      <c r="Y216">
        <v>9</v>
      </c>
      <c r="Z216" s="8">
        <v>1.9148936170212765</v>
      </c>
      <c r="AA216">
        <v>161</v>
      </c>
      <c r="AB216" s="8">
        <v>34.255319148936167</v>
      </c>
      <c r="AC216">
        <v>101</v>
      </c>
      <c r="AD216" s="8">
        <v>21.48936170212766</v>
      </c>
      <c r="AE216">
        <v>30</v>
      </c>
      <c r="AF216" s="8">
        <v>6.3829787234042552</v>
      </c>
      <c r="AG216">
        <v>366</v>
      </c>
      <c r="AH216">
        <v>24.6</v>
      </c>
      <c r="AI216">
        <v>58.2</v>
      </c>
      <c r="AJ216">
        <v>12</v>
      </c>
      <c r="AK216">
        <v>5.2</v>
      </c>
      <c r="AL216">
        <v>3135</v>
      </c>
      <c r="AM216">
        <v>5.4</v>
      </c>
      <c r="AN216">
        <v>8.4</v>
      </c>
      <c r="AO216">
        <v>35.6</v>
      </c>
      <c r="AP216">
        <v>30.8</v>
      </c>
      <c r="AQ216">
        <v>7.9</v>
      </c>
      <c r="AR216">
        <v>9.5</v>
      </c>
      <c r="AS216">
        <v>2.2999999999999998</v>
      </c>
      <c r="AT216">
        <v>1633</v>
      </c>
      <c r="AU216">
        <v>32.9</v>
      </c>
      <c r="AV216">
        <v>27.5</v>
      </c>
      <c r="AW216">
        <v>18.2</v>
      </c>
      <c r="AX216">
        <v>20</v>
      </c>
      <c r="AY216" s="7">
        <v>1</v>
      </c>
      <c r="AZ216" s="7">
        <v>1</v>
      </c>
      <c r="BA216" s="7">
        <v>0</v>
      </c>
      <c r="BB216" s="7">
        <v>0</v>
      </c>
      <c r="BC216" s="7">
        <v>0</v>
      </c>
      <c r="BD216" s="7">
        <v>0</v>
      </c>
      <c r="BE216" s="7" t="s">
        <v>146</v>
      </c>
      <c r="BF216" s="7">
        <v>170</v>
      </c>
      <c r="BG216" s="7">
        <v>0</v>
      </c>
      <c r="BH216" s="7">
        <v>0</v>
      </c>
      <c r="BI216" s="7">
        <v>0</v>
      </c>
      <c r="BJ216" s="7">
        <v>0</v>
      </c>
      <c r="BK216" s="7">
        <v>1</v>
      </c>
      <c r="BL216" s="7">
        <v>1</v>
      </c>
      <c r="BM216" s="7">
        <v>0</v>
      </c>
      <c r="BN216" s="7">
        <v>0</v>
      </c>
      <c r="BO216" s="7">
        <v>0</v>
      </c>
      <c r="BP216" s="7">
        <v>0</v>
      </c>
      <c r="BQ216" s="7" t="s">
        <v>360</v>
      </c>
      <c r="BR216" s="7">
        <v>60</v>
      </c>
      <c r="BS216" s="7">
        <v>0</v>
      </c>
      <c r="BT216" s="7">
        <v>0</v>
      </c>
      <c r="BU216" s="7">
        <v>0</v>
      </c>
      <c r="BV216" s="7">
        <v>0</v>
      </c>
      <c r="BW216">
        <v>6</v>
      </c>
      <c r="BX216">
        <f t="shared" si="11"/>
        <v>4.0241448692152924</v>
      </c>
      <c r="BY216" s="9">
        <v>3</v>
      </c>
      <c r="BZ216" s="9">
        <v>0</v>
      </c>
      <c r="CA216" s="9">
        <v>1</v>
      </c>
      <c r="CB216">
        <v>2</v>
      </c>
      <c r="CC216">
        <v>5</v>
      </c>
      <c r="CD216">
        <f t="shared" si="9"/>
        <v>3.4867503486750349</v>
      </c>
      <c r="CE216">
        <v>3</v>
      </c>
      <c r="CF216">
        <v>3.1023784901758011</v>
      </c>
      <c r="CG216">
        <v>1</v>
      </c>
      <c r="CH216">
        <v>71.428571428571431</v>
      </c>
      <c r="CI216">
        <v>1</v>
      </c>
      <c r="CJ216">
        <v>2.2935779816513762</v>
      </c>
      <c r="CK216">
        <v>0</v>
      </c>
      <c r="CL216">
        <v>0</v>
      </c>
      <c r="CM216">
        <v>36.874978162186103</v>
      </c>
      <c r="CN216">
        <f t="shared" si="10"/>
        <v>-13.354253835425398</v>
      </c>
      <c r="CO216">
        <v>0</v>
      </c>
      <c r="CP216">
        <v>0</v>
      </c>
      <c r="CQ216" t="s">
        <v>1149</v>
      </c>
      <c r="CR216">
        <v>2</v>
      </c>
      <c r="CS216" s="129">
        <v>4</v>
      </c>
      <c r="CT216" s="129">
        <v>62</v>
      </c>
      <c r="CU216" s="130">
        <v>66</v>
      </c>
      <c r="CV216" s="131">
        <v>3</v>
      </c>
      <c r="CW216" s="129">
        <v>73</v>
      </c>
      <c r="CX216" s="129">
        <v>0</v>
      </c>
      <c r="CY216" s="134">
        <v>76</v>
      </c>
      <c r="CZ216" s="136">
        <v>2</v>
      </c>
      <c r="DA216" s="129">
        <v>0</v>
      </c>
      <c r="DB216" s="129">
        <v>0</v>
      </c>
    </row>
    <row r="217" spans="1:106">
      <c r="A217" t="s">
        <v>1018</v>
      </c>
      <c r="B217" s="1">
        <v>202.15</v>
      </c>
      <c r="C217" s="1">
        <v>172.27799999999999</v>
      </c>
      <c r="D217">
        <v>190</v>
      </c>
      <c r="E217">
        <v>194</v>
      </c>
      <c r="F217">
        <v>117</v>
      </c>
      <c r="G217">
        <v>0</v>
      </c>
      <c r="H217">
        <v>3</v>
      </c>
      <c r="I217">
        <v>74</v>
      </c>
      <c r="J217">
        <v>58.9</v>
      </c>
      <c r="K217">
        <v>0.3</v>
      </c>
      <c r="L217">
        <v>72.2</v>
      </c>
      <c r="M217">
        <v>0</v>
      </c>
      <c r="N217">
        <v>68.3</v>
      </c>
      <c r="O217">
        <v>0</v>
      </c>
      <c r="P217">
        <v>57.1</v>
      </c>
      <c r="Q217">
        <v>0</v>
      </c>
      <c r="R217">
        <v>76.3</v>
      </c>
      <c r="S217">
        <v>0</v>
      </c>
      <c r="T217">
        <v>58.8</v>
      </c>
      <c r="U217">
        <v>0</v>
      </c>
      <c r="V217">
        <v>528</v>
      </c>
      <c r="W217">
        <v>26</v>
      </c>
      <c r="X217" s="8">
        <v>4.9242424242424239</v>
      </c>
      <c r="Y217">
        <v>57</v>
      </c>
      <c r="Z217" s="8">
        <v>10.795454545454545</v>
      </c>
      <c r="AA217">
        <v>204</v>
      </c>
      <c r="AB217" s="8">
        <v>38.636363636363633</v>
      </c>
      <c r="AC217">
        <v>117</v>
      </c>
      <c r="AD217" s="8">
        <v>22.15909090909091</v>
      </c>
      <c r="AE217">
        <v>15</v>
      </c>
      <c r="AF217" s="8">
        <v>2.8409090909090908</v>
      </c>
      <c r="AG217">
        <v>34</v>
      </c>
      <c r="AH217">
        <v>17.600000000000001</v>
      </c>
      <c r="AI217">
        <v>58.8</v>
      </c>
      <c r="AJ217">
        <v>0</v>
      </c>
      <c r="AK217">
        <v>23.5</v>
      </c>
      <c r="AL217">
        <v>444</v>
      </c>
      <c r="AM217">
        <v>13.7</v>
      </c>
      <c r="AN217">
        <v>13.1</v>
      </c>
      <c r="AO217">
        <v>33.299999999999997</v>
      </c>
      <c r="AP217">
        <v>18.5</v>
      </c>
      <c r="AQ217">
        <v>5.2</v>
      </c>
      <c r="AR217">
        <v>11.3</v>
      </c>
      <c r="AS217">
        <v>5</v>
      </c>
      <c r="AT217">
        <v>193</v>
      </c>
      <c r="AU217">
        <v>26.5</v>
      </c>
      <c r="AV217">
        <v>24.8</v>
      </c>
      <c r="AW217">
        <v>11.6</v>
      </c>
      <c r="AX217">
        <v>12.4</v>
      </c>
      <c r="AY217" s="7">
        <v>0</v>
      </c>
      <c r="AZ217" s="7">
        <v>0</v>
      </c>
      <c r="BA217" s="7">
        <v>0</v>
      </c>
      <c r="BB217" s="7">
        <v>0</v>
      </c>
      <c r="BC217" s="7">
        <v>0</v>
      </c>
      <c r="BD217" s="7">
        <v>0</v>
      </c>
      <c r="BE217" s="7" t="s">
        <v>30</v>
      </c>
      <c r="BF217" s="7">
        <v>0</v>
      </c>
      <c r="BG217" s="7">
        <v>0</v>
      </c>
      <c r="BH217" s="7">
        <v>0</v>
      </c>
      <c r="BI217" s="7">
        <v>0</v>
      </c>
      <c r="BJ217" s="7">
        <v>0</v>
      </c>
      <c r="BK217" s="7">
        <v>0</v>
      </c>
      <c r="BL217" s="7">
        <v>0</v>
      </c>
      <c r="BM217" s="7">
        <v>0</v>
      </c>
      <c r="BN217" s="7">
        <v>0</v>
      </c>
      <c r="BO217" s="7">
        <v>0</v>
      </c>
      <c r="BP217" s="7">
        <v>0</v>
      </c>
      <c r="BQ217" s="7" t="s">
        <v>30</v>
      </c>
      <c r="BR217" s="7">
        <v>0</v>
      </c>
      <c r="BS217" s="7">
        <v>0</v>
      </c>
      <c r="BT217" s="7">
        <v>0</v>
      </c>
      <c r="BU217" s="7">
        <v>0</v>
      </c>
      <c r="BV217" s="7">
        <v>0</v>
      </c>
      <c r="BW217">
        <v>0</v>
      </c>
      <c r="BX217">
        <f t="shared" si="11"/>
        <v>0</v>
      </c>
      <c r="BY217" s="9">
        <v>0</v>
      </c>
      <c r="BZ217" s="9">
        <v>0</v>
      </c>
      <c r="CA217" s="9">
        <v>0</v>
      </c>
      <c r="CB217">
        <v>0</v>
      </c>
      <c r="CC217">
        <v>0</v>
      </c>
      <c r="CD217">
        <f t="shared" si="9"/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177.84980611490101</v>
      </c>
      <c r="CN217">
        <v>0</v>
      </c>
      <c r="CO217">
        <v>0</v>
      </c>
      <c r="CP217">
        <v>0</v>
      </c>
      <c r="CQ217" t="s">
        <v>1149</v>
      </c>
      <c r="CR217">
        <v>1</v>
      </c>
      <c r="CS217" s="129">
        <v>0</v>
      </c>
      <c r="CT217" s="129">
        <v>1</v>
      </c>
      <c r="CU217" s="130">
        <v>1</v>
      </c>
      <c r="CV217" s="131">
        <v>0</v>
      </c>
      <c r="CW217" s="129">
        <v>2</v>
      </c>
      <c r="CX217" s="129">
        <v>0</v>
      </c>
      <c r="CY217" s="134">
        <v>2</v>
      </c>
      <c r="CZ217" s="136">
        <v>7</v>
      </c>
      <c r="DA217" s="129">
        <v>0</v>
      </c>
      <c r="DB217" s="129">
        <v>2</v>
      </c>
    </row>
    <row r="218" spans="1:106">
      <c r="A218" t="s">
        <v>1019</v>
      </c>
      <c r="B218" s="1">
        <v>148.78</v>
      </c>
      <c r="C218" s="1">
        <v>188.92500000000001</v>
      </c>
      <c r="D218">
        <v>212</v>
      </c>
      <c r="E218">
        <v>207</v>
      </c>
      <c r="F218">
        <v>142</v>
      </c>
      <c r="G218">
        <v>3</v>
      </c>
      <c r="H218">
        <v>10</v>
      </c>
      <c r="I218">
        <v>52</v>
      </c>
      <c r="J218">
        <v>52.5</v>
      </c>
      <c r="K218">
        <v>6.9</v>
      </c>
      <c r="L218">
        <v>70.7</v>
      </c>
      <c r="M218">
        <v>8.3000000000000007</v>
      </c>
      <c r="N218">
        <v>66.8</v>
      </c>
      <c r="O218">
        <v>6.1</v>
      </c>
      <c r="P218">
        <v>64.900000000000006</v>
      </c>
      <c r="Q218">
        <v>2.7</v>
      </c>
      <c r="R218">
        <v>84.3</v>
      </c>
      <c r="S218">
        <v>2.6</v>
      </c>
      <c r="T218">
        <v>81.8</v>
      </c>
      <c r="U218">
        <v>0</v>
      </c>
      <c r="V218">
        <v>1225</v>
      </c>
      <c r="W218">
        <v>181</v>
      </c>
      <c r="X218" s="8">
        <v>14.775510204081632</v>
      </c>
      <c r="Y218">
        <v>76</v>
      </c>
      <c r="Z218" s="8">
        <v>6.204081632653061</v>
      </c>
      <c r="AA218">
        <v>341</v>
      </c>
      <c r="AB218" s="8">
        <v>27.836734693877553</v>
      </c>
      <c r="AC218">
        <v>324</v>
      </c>
      <c r="AD218" s="8">
        <v>26.448979591836736</v>
      </c>
      <c r="AE218">
        <v>38</v>
      </c>
      <c r="AF218" s="8">
        <v>3.1020408163265305</v>
      </c>
      <c r="AG218">
        <v>34</v>
      </c>
      <c r="AH218">
        <v>0</v>
      </c>
      <c r="AI218">
        <v>73.5</v>
      </c>
      <c r="AJ218">
        <v>26.5</v>
      </c>
      <c r="AK218">
        <v>0</v>
      </c>
      <c r="AL218">
        <v>521</v>
      </c>
      <c r="AM218">
        <v>6.5</v>
      </c>
      <c r="AN218">
        <v>7.3</v>
      </c>
      <c r="AO218">
        <v>32.799999999999997</v>
      </c>
      <c r="AP218">
        <v>22.5</v>
      </c>
      <c r="AQ218">
        <v>7.9</v>
      </c>
      <c r="AR218">
        <v>14.2</v>
      </c>
      <c r="AS218">
        <v>8.8000000000000007</v>
      </c>
      <c r="AT218">
        <v>164</v>
      </c>
      <c r="AU218">
        <v>26.6</v>
      </c>
      <c r="AV218">
        <v>16.3</v>
      </c>
      <c r="AW218">
        <v>14.5</v>
      </c>
      <c r="AX218">
        <v>17.2</v>
      </c>
      <c r="AY218" s="7">
        <v>0</v>
      </c>
      <c r="AZ218" s="7">
        <v>0</v>
      </c>
      <c r="BA218" s="7">
        <v>0</v>
      </c>
      <c r="BB218" s="7">
        <v>0</v>
      </c>
      <c r="BC218" s="7">
        <v>0</v>
      </c>
      <c r="BD218" s="7">
        <v>0</v>
      </c>
      <c r="BE218" s="7" t="s">
        <v>30</v>
      </c>
      <c r="BF218" s="7">
        <v>0</v>
      </c>
      <c r="BG218" s="7">
        <v>0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7">
        <v>0</v>
      </c>
      <c r="BQ218" s="7" t="s">
        <v>30</v>
      </c>
      <c r="BR218" s="7">
        <v>0</v>
      </c>
      <c r="BS218" s="7">
        <v>0</v>
      </c>
      <c r="BT218" s="7">
        <v>0</v>
      </c>
      <c r="BU218" s="7">
        <v>0</v>
      </c>
      <c r="BV218" s="7">
        <v>0</v>
      </c>
      <c r="BW218">
        <v>0</v>
      </c>
      <c r="BX218">
        <f t="shared" si="11"/>
        <v>0</v>
      </c>
      <c r="BY218" s="9">
        <v>0</v>
      </c>
      <c r="BZ218" s="9">
        <v>0</v>
      </c>
      <c r="CA218" s="9">
        <v>0</v>
      </c>
      <c r="CB218">
        <v>0</v>
      </c>
      <c r="CC218">
        <v>0</v>
      </c>
      <c r="CD218">
        <f t="shared" si="9"/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115.25532617405401</v>
      </c>
      <c r="CN218">
        <v>0</v>
      </c>
      <c r="CO218">
        <v>0</v>
      </c>
      <c r="CP218">
        <v>0</v>
      </c>
      <c r="CQ218" t="s">
        <v>1149</v>
      </c>
      <c r="CR218">
        <v>2</v>
      </c>
      <c r="CS218" s="129">
        <v>0</v>
      </c>
      <c r="CT218" s="129">
        <v>9</v>
      </c>
      <c r="CU218" s="130">
        <v>9</v>
      </c>
      <c r="CV218" s="131">
        <v>1</v>
      </c>
      <c r="CW218" s="129">
        <v>5</v>
      </c>
      <c r="CX218" s="129">
        <v>0</v>
      </c>
      <c r="CY218" s="134">
        <v>6</v>
      </c>
      <c r="CZ218" s="136">
        <v>2</v>
      </c>
      <c r="DA218" s="129">
        <v>0</v>
      </c>
      <c r="DB218" s="129">
        <v>0</v>
      </c>
    </row>
    <row r="219" spans="1:106">
      <c r="A219" t="s">
        <v>1020</v>
      </c>
      <c r="B219" s="1">
        <v>758.49</v>
      </c>
      <c r="C219" s="1">
        <v>865.53600000000006</v>
      </c>
      <c r="D219">
        <v>742</v>
      </c>
      <c r="E219">
        <v>704</v>
      </c>
      <c r="F219">
        <v>227</v>
      </c>
      <c r="G219">
        <v>0</v>
      </c>
      <c r="H219">
        <v>2</v>
      </c>
      <c r="I219">
        <v>475</v>
      </c>
      <c r="J219">
        <v>59.8</v>
      </c>
      <c r="K219">
        <v>4.3</v>
      </c>
      <c r="L219">
        <v>72.2</v>
      </c>
      <c r="M219">
        <v>3.5</v>
      </c>
      <c r="N219">
        <v>52.6</v>
      </c>
      <c r="O219">
        <v>7.1</v>
      </c>
      <c r="P219">
        <v>63.5</v>
      </c>
      <c r="Q219">
        <v>1.6</v>
      </c>
      <c r="R219">
        <v>74.900000000000006</v>
      </c>
      <c r="S219">
        <v>0.2</v>
      </c>
      <c r="T219">
        <v>60.9</v>
      </c>
      <c r="U219">
        <v>0</v>
      </c>
      <c r="V219">
        <v>2359</v>
      </c>
      <c r="W219">
        <v>211</v>
      </c>
      <c r="X219" s="8">
        <v>8.944467994913099</v>
      </c>
      <c r="Y219">
        <v>225</v>
      </c>
      <c r="Z219" s="8">
        <v>9.5379398050021198</v>
      </c>
      <c r="AA219">
        <v>846</v>
      </c>
      <c r="AB219" s="8">
        <v>35.862653666807972</v>
      </c>
      <c r="AC219">
        <v>644</v>
      </c>
      <c r="AD219" s="8">
        <v>27.299703264094955</v>
      </c>
      <c r="AE219">
        <v>90</v>
      </c>
      <c r="AF219" s="8">
        <v>3.8151759220008477</v>
      </c>
      <c r="AG219">
        <v>155</v>
      </c>
      <c r="AH219">
        <v>29.7</v>
      </c>
      <c r="AI219">
        <v>44.5</v>
      </c>
      <c r="AJ219">
        <v>25.8</v>
      </c>
      <c r="AK219">
        <v>0</v>
      </c>
      <c r="AL219">
        <v>1445</v>
      </c>
      <c r="AM219">
        <v>18.7</v>
      </c>
      <c r="AN219">
        <v>10.4</v>
      </c>
      <c r="AO219">
        <v>39.1</v>
      </c>
      <c r="AP219">
        <v>16.100000000000001</v>
      </c>
      <c r="AQ219">
        <v>4.8</v>
      </c>
      <c r="AR219">
        <v>6.9</v>
      </c>
      <c r="AS219">
        <v>4.0999999999999996</v>
      </c>
      <c r="AT219">
        <v>859</v>
      </c>
      <c r="AU219">
        <v>38.700000000000003</v>
      </c>
      <c r="AV219">
        <v>31.1</v>
      </c>
      <c r="AW219">
        <v>12.5</v>
      </c>
      <c r="AX219">
        <v>13.4</v>
      </c>
      <c r="AY219" s="7">
        <v>1</v>
      </c>
      <c r="AZ219" s="7">
        <v>0</v>
      </c>
      <c r="BA219" s="7">
        <v>1</v>
      </c>
      <c r="BB219" s="7">
        <v>0</v>
      </c>
      <c r="BC219" s="7">
        <v>0</v>
      </c>
      <c r="BD219" s="7">
        <v>0</v>
      </c>
      <c r="BE219" s="7" t="s">
        <v>188</v>
      </c>
      <c r="BF219" s="7">
        <v>0</v>
      </c>
      <c r="BG219" s="7">
        <v>100</v>
      </c>
      <c r="BH219" s="7">
        <v>0</v>
      </c>
      <c r="BI219" s="7">
        <v>0</v>
      </c>
      <c r="BJ219" s="7">
        <v>0</v>
      </c>
      <c r="BK219" s="7">
        <v>0</v>
      </c>
      <c r="BL219" s="7">
        <v>0</v>
      </c>
      <c r="BM219" s="7">
        <v>0</v>
      </c>
      <c r="BN219" s="7">
        <v>0</v>
      </c>
      <c r="BO219" s="7">
        <v>0</v>
      </c>
      <c r="BP219" s="7">
        <v>0</v>
      </c>
      <c r="BQ219" s="7" t="s">
        <v>30</v>
      </c>
      <c r="BR219" s="7">
        <v>0</v>
      </c>
      <c r="BS219" s="7">
        <v>0</v>
      </c>
      <c r="BT219" s="7">
        <v>0</v>
      </c>
      <c r="BU219" s="7">
        <v>0</v>
      </c>
      <c r="BV219" s="7">
        <v>0</v>
      </c>
      <c r="BW219">
        <v>5</v>
      </c>
      <c r="BX219">
        <f t="shared" si="11"/>
        <v>6.7385444743935317</v>
      </c>
      <c r="BY219" s="9">
        <v>1</v>
      </c>
      <c r="BZ219" s="9">
        <v>0</v>
      </c>
      <c r="CA219" s="9">
        <v>4</v>
      </c>
      <c r="CB219">
        <v>0</v>
      </c>
      <c r="CC219">
        <v>1</v>
      </c>
      <c r="CD219">
        <f t="shared" si="9"/>
        <v>1.4204545454545454</v>
      </c>
      <c r="CE219">
        <v>0</v>
      </c>
      <c r="CF219">
        <v>0</v>
      </c>
      <c r="CG219">
        <v>0</v>
      </c>
      <c r="CH219">
        <v>0</v>
      </c>
      <c r="CI219">
        <v>1</v>
      </c>
      <c r="CJ219">
        <v>2.1052631578947367</v>
      </c>
      <c r="CK219">
        <v>0</v>
      </c>
      <c r="CL219">
        <v>0</v>
      </c>
      <c r="CM219">
        <v>69.938800092319994</v>
      </c>
      <c r="CN219">
        <f t="shared" si="10"/>
        <v>-78.920454545454561</v>
      </c>
      <c r="CO219">
        <v>0</v>
      </c>
      <c r="CP219">
        <v>0</v>
      </c>
      <c r="CQ219" t="s">
        <v>1149</v>
      </c>
      <c r="CR219">
        <v>1</v>
      </c>
      <c r="CS219" s="129">
        <v>0</v>
      </c>
      <c r="CT219" s="129">
        <v>26</v>
      </c>
      <c r="CU219" s="130">
        <v>26</v>
      </c>
      <c r="CV219" s="131">
        <v>2</v>
      </c>
      <c r="CW219" s="129">
        <v>19</v>
      </c>
      <c r="CX219" s="129">
        <v>0</v>
      </c>
      <c r="CY219" s="134">
        <v>21</v>
      </c>
      <c r="CZ219" s="136">
        <v>7</v>
      </c>
      <c r="DA219" s="129">
        <v>1</v>
      </c>
      <c r="DB219" s="129">
        <v>0</v>
      </c>
    </row>
    <row r="220" spans="1:106">
      <c r="A220" t="s">
        <v>1021</v>
      </c>
      <c r="B220" s="1">
        <v>1233.7920000000001</v>
      </c>
      <c r="C220" s="1">
        <v>1177.876</v>
      </c>
      <c r="D220">
        <v>1212</v>
      </c>
      <c r="E220">
        <v>1169</v>
      </c>
      <c r="F220">
        <v>476</v>
      </c>
      <c r="G220">
        <v>61</v>
      </c>
      <c r="H220">
        <v>24</v>
      </c>
      <c r="I220">
        <v>608</v>
      </c>
      <c r="J220">
        <v>46.8</v>
      </c>
      <c r="K220">
        <v>6.4</v>
      </c>
      <c r="L220">
        <v>58.7</v>
      </c>
      <c r="M220">
        <v>4.4000000000000004</v>
      </c>
      <c r="N220">
        <v>53.4</v>
      </c>
      <c r="O220">
        <v>3.8</v>
      </c>
      <c r="P220">
        <v>48.6</v>
      </c>
      <c r="Q220">
        <v>7.8</v>
      </c>
      <c r="R220">
        <v>61.7</v>
      </c>
      <c r="S220">
        <v>5</v>
      </c>
      <c r="T220">
        <v>67.3</v>
      </c>
      <c r="U220">
        <v>5</v>
      </c>
      <c r="V220">
        <v>630092</v>
      </c>
      <c r="W220">
        <v>41376</v>
      </c>
      <c r="X220" s="8">
        <v>6.5666601067780581</v>
      </c>
      <c r="Y220">
        <v>49281</v>
      </c>
      <c r="Z220" s="8">
        <v>7.8212388032223874</v>
      </c>
      <c r="AA220">
        <v>151987</v>
      </c>
      <c r="AB220" s="8">
        <v>24.121398145032789</v>
      </c>
      <c r="AC220">
        <v>155168</v>
      </c>
      <c r="AD220" s="8">
        <v>24.626245056277497</v>
      </c>
      <c r="AE220">
        <v>57633</v>
      </c>
      <c r="AF220" s="8">
        <v>9.1467595208318784</v>
      </c>
      <c r="AG220">
        <v>208</v>
      </c>
      <c r="AH220">
        <v>11.1</v>
      </c>
      <c r="AI220">
        <v>50</v>
      </c>
      <c r="AJ220">
        <v>34.6</v>
      </c>
      <c r="AK220">
        <v>4.3</v>
      </c>
      <c r="AL220">
        <v>2455</v>
      </c>
      <c r="AM220">
        <v>10.199999999999999</v>
      </c>
      <c r="AN220">
        <v>8.6</v>
      </c>
      <c r="AO220">
        <v>35.6</v>
      </c>
      <c r="AP220">
        <v>21.5</v>
      </c>
      <c r="AQ220">
        <v>8.5</v>
      </c>
      <c r="AR220">
        <v>10.3</v>
      </c>
      <c r="AS220">
        <v>5.3</v>
      </c>
      <c r="AT220">
        <v>1067</v>
      </c>
      <c r="AU220">
        <v>28</v>
      </c>
      <c r="AV220">
        <v>15.6</v>
      </c>
      <c r="AW220">
        <v>21.6</v>
      </c>
      <c r="AX220">
        <v>20.9</v>
      </c>
      <c r="AY220" s="7">
        <v>0</v>
      </c>
      <c r="AZ220" s="7">
        <v>0</v>
      </c>
      <c r="BA220" s="7">
        <v>0</v>
      </c>
      <c r="BB220" s="7">
        <v>0</v>
      </c>
      <c r="BC220" s="7">
        <v>0</v>
      </c>
      <c r="BD220" s="7">
        <v>0</v>
      </c>
      <c r="BE220" s="7" t="s">
        <v>30</v>
      </c>
      <c r="BF220" s="7">
        <v>0</v>
      </c>
      <c r="BG220" s="7">
        <v>0</v>
      </c>
      <c r="BH220" s="7">
        <v>0</v>
      </c>
      <c r="BI220" s="7">
        <v>0</v>
      </c>
      <c r="BJ220" s="7">
        <v>0</v>
      </c>
      <c r="BK220" s="7">
        <v>0</v>
      </c>
      <c r="BL220" s="7">
        <v>0</v>
      </c>
      <c r="BM220" s="7">
        <v>0</v>
      </c>
      <c r="BN220" s="7">
        <v>0</v>
      </c>
      <c r="BO220" s="7">
        <v>0</v>
      </c>
      <c r="BP220" s="7">
        <v>0</v>
      </c>
      <c r="BQ220" s="7" t="s">
        <v>30</v>
      </c>
      <c r="BR220" s="7">
        <v>0</v>
      </c>
      <c r="BS220" s="7">
        <v>0</v>
      </c>
      <c r="BT220" s="7">
        <v>0</v>
      </c>
      <c r="BU220" s="7">
        <v>0</v>
      </c>
      <c r="BV220" s="7">
        <v>0</v>
      </c>
      <c r="BW220">
        <v>5</v>
      </c>
      <c r="BX220">
        <f t="shared" si="11"/>
        <v>4.1254125412541249</v>
      </c>
      <c r="BY220" s="9">
        <v>0</v>
      </c>
      <c r="BZ220" s="9">
        <v>0</v>
      </c>
      <c r="CA220" s="9">
        <v>5</v>
      </c>
      <c r="CB220">
        <v>0</v>
      </c>
      <c r="CC220">
        <v>0</v>
      </c>
      <c r="CD220">
        <f t="shared" si="9"/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213.20992932351601</v>
      </c>
      <c r="CN220">
        <f t="shared" si="10"/>
        <v>-100</v>
      </c>
      <c r="CO220">
        <v>0</v>
      </c>
      <c r="CP220">
        <v>0</v>
      </c>
      <c r="CQ220" t="s">
        <v>1149</v>
      </c>
      <c r="CR220">
        <v>3</v>
      </c>
      <c r="CS220" s="129">
        <v>1</v>
      </c>
      <c r="CT220" s="129">
        <v>42</v>
      </c>
      <c r="CU220" s="130">
        <v>43</v>
      </c>
      <c r="CV220" s="131">
        <v>7</v>
      </c>
      <c r="CW220" s="129">
        <v>70</v>
      </c>
      <c r="CX220" s="129">
        <v>0</v>
      </c>
      <c r="CY220" s="134">
        <v>77</v>
      </c>
      <c r="CZ220" s="136" t="s">
        <v>1429</v>
      </c>
      <c r="DA220" s="129">
        <v>0</v>
      </c>
      <c r="DB220" s="129">
        <v>0</v>
      </c>
    </row>
    <row r="221" spans="1:106">
      <c r="A221" t="s">
        <v>1022</v>
      </c>
      <c r="B221" s="1">
        <v>413380.98</v>
      </c>
      <c r="C221" s="1">
        <v>387677.12100000004</v>
      </c>
      <c r="D221">
        <v>396223</v>
      </c>
      <c r="E221">
        <v>425559</v>
      </c>
      <c r="F221">
        <v>173107</v>
      </c>
      <c r="G221">
        <v>72685</v>
      </c>
      <c r="H221">
        <v>36711</v>
      </c>
      <c r="I221">
        <v>143056</v>
      </c>
      <c r="J221">
        <v>63.9</v>
      </c>
      <c r="K221">
        <v>6.9</v>
      </c>
      <c r="L221">
        <v>74.099999999999994</v>
      </c>
      <c r="M221">
        <v>6.3</v>
      </c>
      <c r="N221">
        <v>67</v>
      </c>
      <c r="O221">
        <v>6.6</v>
      </c>
      <c r="P221">
        <v>65.099999999999994</v>
      </c>
      <c r="Q221">
        <v>7.4</v>
      </c>
      <c r="R221">
        <v>74.900000000000006</v>
      </c>
      <c r="S221">
        <v>6.6</v>
      </c>
      <c r="T221">
        <v>67.599999999999994</v>
      </c>
      <c r="U221">
        <v>7</v>
      </c>
      <c r="V221">
        <v>42656</v>
      </c>
      <c r="W221">
        <v>2460</v>
      </c>
      <c r="X221" s="8">
        <v>5.7670667666916735</v>
      </c>
      <c r="Y221">
        <v>3449</v>
      </c>
      <c r="Z221" s="8">
        <v>8.0856151537884475</v>
      </c>
      <c r="AA221">
        <v>12395</v>
      </c>
      <c r="AB221" s="8">
        <v>29.058045761440361</v>
      </c>
      <c r="AC221">
        <v>10555</v>
      </c>
      <c r="AD221" s="8">
        <v>24.744467366841711</v>
      </c>
      <c r="AE221">
        <v>3117</v>
      </c>
      <c r="AF221" s="8">
        <v>7.3072955738934731</v>
      </c>
      <c r="AG221">
        <v>83462</v>
      </c>
      <c r="AH221">
        <v>16.7</v>
      </c>
      <c r="AI221">
        <v>30.7</v>
      </c>
      <c r="AJ221">
        <v>43</v>
      </c>
      <c r="AK221">
        <v>9.6</v>
      </c>
      <c r="AL221">
        <v>563763</v>
      </c>
      <c r="AM221">
        <v>6.9</v>
      </c>
      <c r="AN221">
        <v>8.6999999999999993</v>
      </c>
      <c r="AO221">
        <v>25.5</v>
      </c>
      <c r="AP221">
        <v>24.5</v>
      </c>
      <c r="AQ221">
        <v>6.9</v>
      </c>
      <c r="AR221">
        <v>19.8</v>
      </c>
      <c r="AS221">
        <v>7.7</v>
      </c>
      <c r="AT221">
        <v>304721</v>
      </c>
      <c r="AU221">
        <v>25.5</v>
      </c>
      <c r="AV221">
        <v>18.3</v>
      </c>
      <c r="AW221">
        <v>13.1</v>
      </c>
      <c r="AX221">
        <v>14.4</v>
      </c>
      <c r="AY221" s="7">
        <v>7</v>
      </c>
      <c r="AZ221" s="7">
        <v>0</v>
      </c>
      <c r="BA221" s="7">
        <v>0</v>
      </c>
      <c r="BB221" s="7">
        <v>0</v>
      </c>
      <c r="BC221" s="7">
        <v>7</v>
      </c>
      <c r="BD221" s="7">
        <v>0</v>
      </c>
      <c r="BE221" s="7" t="s">
        <v>403</v>
      </c>
      <c r="BF221" s="7">
        <v>0</v>
      </c>
      <c r="BG221" s="7">
        <v>0</v>
      </c>
      <c r="BH221" s="7">
        <v>0</v>
      </c>
      <c r="BI221" s="7">
        <v>23260</v>
      </c>
      <c r="BJ221" s="7">
        <v>0</v>
      </c>
      <c r="BK221" s="7">
        <v>6</v>
      </c>
      <c r="BL221" s="7">
        <v>1</v>
      </c>
      <c r="BM221" s="7">
        <v>0</v>
      </c>
      <c r="BN221" s="7">
        <v>0</v>
      </c>
      <c r="BO221" s="7">
        <v>5</v>
      </c>
      <c r="BP221" s="7">
        <v>0</v>
      </c>
      <c r="BQ221" s="7" t="s">
        <v>404</v>
      </c>
      <c r="BR221" s="7">
        <v>1750</v>
      </c>
      <c r="BS221" s="7">
        <v>0</v>
      </c>
      <c r="BT221" s="7">
        <v>0</v>
      </c>
      <c r="BU221" s="7">
        <v>14310</v>
      </c>
      <c r="BV221" s="7">
        <v>0</v>
      </c>
      <c r="BW221" s="6">
        <v>5852</v>
      </c>
      <c r="BX221">
        <f t="shared" si="11"/>
        <v>14.769460632017829</v>
      </c>
      <c r="BY221" s="10">
        <v>2161</v>
      </c>
      <c r="BZ221" s="10">
        <v>1811</v>
      </c>
      <c r="CA221" s="10">
        <v>1449</v>
      </c>
      <c r="CB221">
        <v>431</v>
      </c>
      <c r="CC221">
        <v>4160</v>
      </c>
      <c r="CD221">
        <f t="shared" si="9"/>
        <v>9.7753777972032072</v>
      </c>
      <c r="CE221">
        <v>1516</v>
      </c>
      <c r="CF221">
        <v>8.757589236714864</v>
      </c>
      <c r="CG221">
        <v>1386</v>
      </c>
      <c r="CH221">
        <v>19.068583614225769</v>
      </c>
      <c r="CI221">
        <v>941</v>
      </c>
      <c r="CJ221">
        <v>6.5778436416508219</v>
      </c>
      <c r="CK221">
        <v>317</v>
      </c>
      <c r="CL221">
        <v>8.6350140284928223</v>
      </c>
      <c r="CM221">
        <v>0</v>
      </c>
      <c r="CN221">
        <f t="shared" si="10"/>
        <v>-33.813576265528944</v>
      </c>
      <c r="CO221">
        <v>3</v>
      </c>
      <c r="CP221">
        <v>2</v>
      </c>
      <c r="CQ221" t="s">
        <v>1151</v>
      </c>
      <c r="CR221">
        <v>1</v>
      </c>
      <c r="CS221" s="129">
        <v>662</v>
      </c>
      <c r="CT221" s="129">
        <v>9270</v>
      </c>
      <c r="CU221" s="130">
        <v>9932</v>
      </c>
      <c r="CV221" s="131">
        <v>767</v>
      </c>
      <c r="CW221" s="129">
        <v>258</v>
      </c>
      <c r="CX221" s="129">
        <v>9268</v>
      </c>
      <c r="CY221" s="134">
        <v>10293</v>
      </c>
      <c r="CZ221" s="136">
        <v>2</v>
      </c>
      <c r="DA221" s="129">
        <v>0</v>
      </c>
      <c r="DB221" s="129">
        <v>2</v>
      </c>
    </row>
    <row r="222" spans="1:106">
      <c r="A222" t="s">
        <v>1023</v>
      </c>
      <c r="B222" s="1">
        <v>28935.751</v>
      </c>
      <c r="C222" s="1">
        <v>27904.561999999998</v>
      </c>
      <c r="D222">
        <v>28188</v>
      </c>
      <c r="E222">
        <v>28680</v>
      </c>
      <c r="F222">
        <v>17227</v>
      </c>
      <c r="G222">
        <v>2150</v>
      </c>
      <c r="H222">
        <v>1554</v>
      </c>
      <c r="I222">
        <v>7749</v>
      </c>
      <c r="J222">
        <v>57.9</v>
      </c>
      <c r="K222">
        <v>5.9</v>
      </c>
      <c r="L222">
        <v>69.599999999999994</v>
      </c>
      <c r="M222">
        <v>5.3</v>
      </c>
      <c r="N222">
        <v>67.099999999999994</v>
      </c>
      <c r="O222">
        <v>5.2</v>
      </c>
      <c r="P222">
        <v>59</v>
      </c>
      <c r="Q222">
        <v>5.4</v>
      </c>
      <c r="R222">
        <v>71.3</v>
      </c>
      <c r="S222">
        <v>4.5999999999999996</v>
      </c>
      <c r="T222">
        <v>68.2</v>
      </c>
      <c r="U222">
        <v>5.0999999999999996</v>
      </c>
      <c r="V222">
        <v>380</v>
      </c>
      <c r="W222">
        <v>40</v>
      </c>
      <c r="X222" s="8">
        <v>10.526315789473683</v>
      </c>
      <c r="Y222">
        <v>29</v>
      </c>
      <c r="Z222" s="8">
        <v>7.6315789473684212</v>
      </c>
      <c r="AA222">
        <v>147</v>
      </c>
      <c r="AB222" s="8">
        <v>38.684210526315788</v>
      </c>
      <c r="AC222">
        <v>96</v>
      </c>
      <c r="AD222" s="8">
        <v>25.263157894736842</v>
      </c>
      <c r="AE222">
        <v>14</v>
      </c>
      <c r="AF222" s="8">
        <v>3.6842105263157889</v>
      </c>
      <c r="AG222">
        <v>8946</v>
      </c>
      <c r="AH222">
        <v>11.3</v>
      </c>
      <c r="AI222">
        <v>29</v>
      </c>
      <c r="AJ222">
        <v>52</v>
      </c>
      <c r="AK222">
        <v>7.6</v>
      </c>
      <c r="AL222">
        <v>41959</v>
      </c>
      <c r="AM222">
        <v>6.6</v>
      </c>
      <c r="AN222">
        <v>9.1999999999999993</v>
      </c>
      <c r="AO222">
        <v>28.1</v>
      </c>
      <c r="AP222">
        <v>26.7</v>
      </c>
      <c r="AQ222">
        <v>6.6</v>
      </c>
      <c r="AR222">
        <v>16.399999999999999</v>
      </c>
      <c r="AS222">
        <v>6.4</v>
      </c>
      <c r="AT222">
        <v>18758</v>
      </c>
      <c r="AU222">
        <v>23.7</v>
      </c>
      <c r="AV222">
        <v>16.8</v>
      </c>
      <c r="AW222">
        <v>14.8</v>
      </c>
      <c r="AX222">
        <v>17.899999999999999</v>
      </c>
      <c r="AY222" s="7">
        <v>3</v>
      </c>
      <c r="AZ222" s="7">
        <v>0</v>
      </c>
      <c r="BA222" s="7">
        <v>2</v>
      </c>
      <c r="BB222" s="7">
        <v>0</v>
      </c>
      <c r="BC222" s="7">
        <v>1</v>
      </c>
      <c r="BD222" s="7">
        <v>0</v>
      </c>
      <c r="BE222" s="7" t="s">
        <v>406</v>
      </c>
      <c r="BF222" s="7">
        <v>0</v>
      </c>
      <c r="BG222" s="7">
        <v>500</v>
      </c>
      <c r="BH222" s="7">
        <v>0</v>
      </c>
      <c r="BI222" s="7">
        <v>1890</v>
      </c>
      <c r="BJ222" s="7">
        <v>0</v>
      </c>
      <c r="BK222" s="7">
        <v>2</v>
      </c>
      <c r="BL222" s="7">
        <v>1</v>
      </c>
      <c r="BM222" s="7">
        <v>1</v>
      </c>
      <c r="BN222" s="7">
        <v>0</v>
      </c>
      <c r="BO222" s="7">
        <v>0</v>
      </c>
      <c r="BP222" s="7">
        <v>0</v>
      </c>
      <c r="BQ222" s="7" t="s">
        <v>206</v>
      </c>
      <c r="BR222" s="7">
        <v>80</v>
      </c>
      <c r="BS222" s="7">
        <v>690</v>
      </c>
      <c r="BT222" s="7">
        <v>0</v>
      </c>
      <c r="BU222" s="7">
        <v>0</v>
      </c>
      <c r="BV222" s="7">
        <v>0</v>
      </c>
      <c r="BW222">
        <v>238</v>
      </c>
      <c r="BX222">
        <f t="shared" si="11"/>
        <v>8.4433092095927353</v>
      </c>
      <c r="BY222" s="9">
        <v>132</v>
      </c>
      <c r="BZ222" s="9">
        <v>29</v>
      </c>
      <c r="CA222" s="9">
        <v>70</v>
      </c>
      <c r="CB222">
        <v>7</v>
      </c>
      <c r="CC222">
        <v>122</v>
      </c>
      <c r="CD222">
        <f t="shared" si="9"/>
        <v>4.2538354253835431</v>
      </c>
      <c r="CE222">
        <v>65</v>
      </c>
      <c r="CF222">
        <v>3.7731468044348988</v>
      </c>
      <c r="CG222">
        <v>16</v>
      </c>
      <c r="CH222">
        <v>7.4418604651162799</v>
      </c>
      <c r="CI222">
        <v>23</v>
      </c>
      <c r="CJ222">
        <v>2.9681249193444317</v>
      </c>
      <c r="CK222">
        <v>18</v>
      </c>
      <c r="CL222">
        <v>11.583011583011583</v>
      </c>
      <c r="CM222">
        <v>132.742335522594</v>
      </c>
      <c r="CN222">
        <f t="shared" si="10"/>
        <v>-49.618860096339787</v>
      </c>
      <c r="CO222">
        <v>0</v>
      </c>
      <c r="CP222">
        <v>0</v>
      </c>
      <c r="CQ222" t="s">
        <v>1149</v>
      </c>
      <c r="CR222">
        <v>1</v>
      </c>
      <c r="CS222" s="129">
        <v>53</v>
      </c>
      <c r="CT222" s="129">
        <v>891</v>
      </c>
      <c r="CU222" s="130">
        <v>944</v>
      </c>
      <c r="CV222" s="131">
        <v>74</v>
      </c>
      <c r="CW222" s="129">
        <v>928</v>
      </c>
      <c r="CX222" s="129">
        <v>0</v>
      </c>
      <c r="CY222" s="134">
        <v>1002</v>
      </c>
      <c r="CZ222" s="136">
        <v>2</v>
      </c>
      <c r="DA222" s="129">
        <v>0</v>
      </c>
      <c r="DB222" s="129">
        <v>2</v>
      </c>
    </row>
    <row r="223" spans="1:106">
      <c r="A223" t="s">
        <v>1024</v>
      </c>
      <c r="B223" s="1">
        <v>155.15600000000001</v>
      </c>
      <c r="C223" s="1">
        <v>118.94</v>
      </c>
      <c r="D223">
        <v>154</v>
      </c>
      <c r="E223">
        <v>120</v>
      </c>
      <c r="F223">
        <v>54</v>
      </c>
      <c r="G223">
        <v>1</v>
      </c>
      <c r="H223">
        <v>0</v>
      </c>
      <c r="I223">
        <v>65</v>
      </c>
      <c r="J223">
        <v>53.8</v>
      </c>
      <c r="K223">
        <v>3.7</v>
      </c>
      <c r="L223">
        <v>76.599999999999994</v>
      </c>
      <c r="M223">
        <v>3.9</v>
      </c>
      <c r="N223">
        <v>60.3</v>
      </c>
      <c r="O223">
        <v>7</v>
      </c>
      <c r="P223">
        <v>53.5</v>
      </c>
      <c r="Q223">
        <v>0</v>
      </c>
      <c r="R223">
        <v>69.3</v>
      </c>
      <c r="S223">
        <v>0</v>
      </c>
      <c r="T223">
        <v>59.8</v>
      </c>
      <c r="U223">
        <v>0</v>
      </c>
      <c r="V223">
        <v>3710</v>
      </c>
      <c r="W223">
        <v>616</v>
      </c>
      <c r="X223" s="8">
        <v>16.60377358490566</v>
      </c>
      <c r="Y223">
        <v>432</v>
      </c>
      <c r="Z223" s="8">
        <v>11.644204851752022</v>
      </c>
      <c r="AA223">
        <v>1097</v>
      </c>
      <c r="AB223" s="8">
        <v>29.568733153638817</v>
      </c>
      <c r="AC223">
        <v>801</v>
      </c>
      <c r="AD223" s="8">
        <v>21.590296495956874</v>
      </c>
      <c r="AE223">
        <v>190</v>
      </c>
      <c r="AF223" s="8">
        <v>5.1212938005390836</v>
      </c>
      <c r="AG223">
        <v>0</v>
      </c>
      <c r="AH223" t="s">
        <v>504</v>
      </c>
      <c r="AI223" t="s">
        <v>504</v>
      </c>
      <c r="AJ223" t="s">
        <v>504</v>
      </c>
      <c r="AK223" t="s">
        <v>504</v>
      </c>
      <c r="AL223">
        <v>315</v>
      </c>
      <c r="AM223">
        <v>9.5</v>
      </c>
      <c r="AN223">
        <v>10.199999999999999</v>
      </c>
      <c r="AO223">
        <v>43.8</v>
      </c>
      <c r="AP223">
        <v>16.2</v>
      </c>
      <c r="AQ223">
        <v>0</v>
      </c>
      <c r="AR223">
        <v>13</v>
      </c>
      <c r="AS223">
        <v>7.3</v>
      </c>
      <c r="AT223">
        <v>119</v>
      </c>
      <c r="AU223">
        <v>23.4</v>
      </c>
      <c r="AV223">
        <v>15.3</v>
      </c>
      <c r="AW223">
        <v>16.7</v>
      </c>
      <c r="AX223">
        <v>15.2</v>
      </c>
      <c r="AY223" s="7">
        <v>0</v>
      </c>
      <c r="AZ223" s="7">
        <v>0</v>
      </c>
      <c r="BA223" s="7">
        <v>0</v>
      </c>
      <c r="BB223" s="7">
        <v>0</v>
      </c>
      <c r="BC223" s="7">
        <v>0</v>
      </c>
      <c r="BD223" s="7">
        <v>0</v>
      </c>
      <c r="BE223" s="7" t="s">
        <v>30</v>
      </c>
      <c r="BF223" s="7">
        <v>0</v>
      </c>
      <c r="BG223" s="7">
        <v>0</v>
      </c>
      <c r="BH223" s="7">
        <v>0</v>
      </c>
      <c r="BI223" s="7">
        <v>0</v>
      </c>
      <c r="BJ223" s="7">
        <v>0</v>
      </c>
      <c r="BK223" s="7">
        <v>0</v>
      </c>
      <c r="BL223" s="7">
        <v>0</v>
      </c>
      <c r="BM223" s="7">
        <v>0</v>
      </c>
      <c r="BN223" s="7">
        <v>0</v>
      </c>
      <c r="BO223" s="7">
        <v>0</v>
      </c>
      <c r="BP223" s="7">
        <v>0</v>
      </c>
      <c r="BQ223" s="7" t="s">
        <v>30</v>
      </c>
      <c r="BR223" s="7">
        <v>0</v>
      </c>
      <c r="BS223" s="7">
        <v>0</v>
      </c>
      <c r="BT223" s="7">
        <v>0</v>
      </c>
      <c r="BU223" s="7">
        <v>0</v>
      </c>
      <c r="BV223" s="7">
        <v>0</v>
      </c>
      <c r="BW223">
        <v>2</v>
      </c>
      <c r="BX223">
        <f t="shared" si="11"/>
        <v>12.987012987012989</v>
      </c>
      <c r="BY223" s="9">
        <v>0</v>
      </c>
      <c r="BZ223" s="9">
        <v>1</v>
      </c>
      <c r="CA223" s="9">
        <v>1</v>
      </c>
      <c r="CB223">
        <v>0</v>
      </c>
      <c r="CC223">
        <v>2</v>
      </c>
      <c r="CD223">
        <f t="shared" si="9"/>
        <v>16.666666666666668</v>
      </c>
      <c r="CE223">
        <v>0</v>
      </c>
      <c r="CF223">
        <v>0</v>
      </c>
      <c r="CG223">
        <v>1</v>
      </c>
      <c r="CH223">
        <v>1000</v>
      </c>
      <c r="CI223">
        <v>1</v>
      </c>
      <c r="CJ223">
        <v>15.384615384615385</v>
      </c>
      <c r="CK223">
        <v>0</v>
      </c>
      <c r="CL223">
        <v>0</v>
      </c>
      <c r="CM223">
        <v>90.806747096408003</v>
      </c>
      <c r="CN223">
        <f t="shared" si="10"/>
        <v>28.333333333333329</v>
      </c>
      <c r="CO223">
        <v>0</v>
      </c>
      <c r="CP223">
        <v>0</v>
      </c>
      <c r="CQ223" t="s">
        <v>1149</v>
      </c>
      <c r="CR223">
        <v>1</v>
      </c>
      <c r="CS223" s="129">
        <v>0</v>
      </c>
      <c r="CT223" s="129">
        <v>3</v>
      </c>
      <c r="CU223" s="130">
        <v>3</v>
      </c>
      <c r="CV223" s="131">
        <v>1</v>
      </c>
      <c r="CW223" s="129">
        <v>5</v>
      </c>
      <c r="CX223" s="129">
        <v>0</v>
      </c>
      <c r="CY223" s="134">
        <v>6</v>
      </c>
      <c r="CZ223" s="136">
        <v>7</v>
      </c>
      <c r="DA223" s="129">
        <v>1</v>
      </c>
      <c r="DB223" s="129">
        <v>0</v>
      </c>
    </row>
    <row r="224" spans="1:106">
      <c r="A224" t="s">
        <v>1025</v>
      </c>
      <c r="B224" s="1">
        <v>1960.42</v>
      </c>
      <c r="C224" s="1">
        <v>2018.9649999999999</v>
      </c>
      <c r="D224">
        <v>2091</v>
      </c>
      <c r="E224">
        <v>2021</v>
      </c>
      <c r="F224">
        <v>761</v>
      </c>
      <c r="G224">
        <v>74</v>
      </c>
      <c r="H224">
        <v>29</v>
      </c>
      <c r="I224">
        <v>1157</v>
      </c>
      <c r="J224">
        <v>49.7</v>
      </c>
      <c r="K224">
        <v>6.5</v>
      </c>
      <c r="L224">
        <v>59</v>
      </c>
      <c r="M224">
        <v>6.5</v>
      </c>
      <c r="N224">
        <v>62.1</v>
      </c>
      <c r="O224">
        <v>4.0999999999999996</v>
      </c>
      <c r="P224">
        <v>51.9</v>
      </c>
      <c r="Q224">
        <v>6.9</v>
      </c>
      <c r="R224">
        <v>65.2</v>
      </c>
      <c r="S224">
        <v>4.3</v>
      </c>
      <c r="T224">
        <v>69.2</v>
      </c>
      <c r="U224">
        <v>4.5</v>
      </c>
      <c r="V224">
        <v>609</v>
      </c>
      <c r="W224">
        <v>15</v>
      </c>
      <c r="X224" s="8">
        <v>2.4630541871921183</v>
      </c>
      <c r="Y224">
        <v>71</v>
      </c>
      <c r="Z224" s="8">
        <v>11.658456486042693</v>
      </c>
      <c r="AA224">
        <v>199</v>
      </c>
      <c r="AB224" s="8">
        <v>32.676518883415433</v>
      </c>
      <c r="AC224">
        <v>161</v>
      </c>
      <c r="AD224" s="8">
        <v>26.436781609195403</v>
      </c>
      <c r="AE224">
        <v>27</v>
      </c>
      <c r="AF224" s="8">
        <v>4.4334975369458132</v>
      </c>
      <c r="AG224">
        <v>670</v>
      </c>
      <c r="AH224">
        <v>24.3</v>
      </c>
      <c r="AI224">
        <v>48.4</v>
      </c>
      <c r="AJ224">
        <v>27.3</v>
      </c>
      <c r="AK224">
        <v>0</v>
      </c>
      <c r="AL224">
        <v>3524</v>
      </c>
      <c r="AM224">
        <v>16.100000000000001</v>
      </c>
      <c r="AN224">
        <v>11.6</v>
      </c>
      <c r="AO224">
        <v>32.200000000000003</v>
      </c>
      <c r="AP224">
        <v>22.1</v>
      </c>
      <c r="AQ224">
        <v>4.0999999999999996</v>
      </c>
      <c r="AR224">
        <v>11.7</v>
      </c>
      <c r="AS224">
        <v>2.1</v>
      </c>
      <c r="AT224">
        <v>2333</v>
      </c>
      <c r="AU224">
        <v>35.799999999999997</v>
      </c>
      <c r="AV224">
        <v>23.4</v>
      </c>
      <c r="AW224">
        <v>22.5</v>
      </c>
      <c r="AX224">
        <v>21.9</v>
      </c>
      <c r="AY224" s="7">
        <v>1</v>
      </c>
      <c r="AZ224" s="7">
        <v>0</v>
      </c>
      <c r="BA224" s="7">
        <v>0</v>
      </c>
      <c r="BB224" s="7">
        <v>0</v>
      </c>
      <c r="BC224" s="7">
        <v>0</v>
      </c>
      <c r="BD224" s="7">
        <v>1</v>
      </c>
      <c r="BE224" s="7" t="s">
        <v>153</v>
      </c>
      <c r="BF224" s="7">
        <v>0</v>
      </c>
      <c r="BG224" s="7">
        <v>0</v>
      </c>
      <c r="BH224" s="7">
        <v>0</v>
      </c>
      <c r="BI224" s="7">
        <v>0</v>
      </c>
      <c r="BJ224" s="7">
        <v>30</v>
      </c>
      <c r="BK224" s="7">
        <v>1</v>
      </c>
      <c r="BL224" s="7">
        <v>0</v>
      </c>
      <c r="BM224" s="7">
        <v>1</v>
      </c>
      <c r="BN224" s="7">
        <v>0</v>
      </c>
      <c r="BO224" s="7">
        <v>0</v>
      </c>
      <c r="BP224" s="7">
        <v>0</v>
      </c>
      <c r="BQ224" s="7" t="s">
        <v>124</v>
      </c>
      <c r="BR224" s="7">
        <v>0</v>
      </c>
      <c r="BS224" s="7">
        <v>210</v>
      </c>
      <c r="BT224" s="7">
        <v>0</v>
      </c>
      <c r="BU224" s="7">
        <v>0</v>
      </c>
      <c r="BV224" s="7">
        <v>0</v>
      </c>
      <c r="BW224">
        <v>8</v>
      </c>
      <c r="BX224">
        <f t="shared" si="11"/>
        <v>3.8259206121472982</v>
      </c>
      <c r="BY224" s="9">
        <v>7</v>
      </c>
      <c r="BZ224" s="9">
        <v>0</v>
      </c>
      <c r="CA224" s="9">
        <v>1</v>
      </c>
      <c r="CB224">
        <v>0</v>
      </c>
      <c r="CC224">
        <v>6</v>
      </c>
      <c r="CD224">
        <f t="shared" si="9"/>
        <v>2.9688273132112815</v>
      </c>
      <c r="CE224">
        <v>3</v>
      </c>
      <c r="CF224">
        <v>3.9421813403416555</v>
      </c>
      <c r="CG224">
        <v>0</v>
      </c>
      <c r="CH224">
        <v>0</v>
      </c>
      <c r="CI224">
        <v>2</v>
      </c>
      <c r="CJ224">
        <v>1.7286084701815039</v>
      </c>
      <c r="CK224">
        <v>1</v>
      </c>
      <c r="CL224">
        <v>34.482758620689651</v>
      </c>
      <c r="CM224">
        <v>226.47205401169401</v>
      </c>
      <c r="CN224">
        <f t="shared" si="10"/>
        <v>-22.402276100940135</v>
      </c>
      <c r="CO224">
        <v>0</v>
      </c>
      <c r="CP224">
        <v>0</v>
      </c>
      <c r="CQ224" t="s">
        <v>1149</v>
      </c>
      <c r="CR224">
        <v>3</v>
      </c>
      <c r="CS224" s="129">
        <v>5</v>
      </c>
      <c r="CT224" s="129">
        <v>89</v>
      </c>
      <c r="CU224" s="130">
        <v>94</v>
      </c>
      <c r="CV224" s="131">
        <v>10</v>
      </c>
      <c r="CW224" s="129">
        <v>6</v>
      </c>
      <c r="CX224" s="129">
        <v>105</v>
      </c>
      <c r="CY224" s="134">
        <v>121</v>
      </c>
      <c r="CZ224" s="136" t="s">
        <v>1429</v>
      </c>
      <c r="DA224" s="129">
        <v>0</v>
      </c>
      <c r="DB224" s="129">
        <v>0</v>
      </c>
    </row>
    <row r="225" spans="1:106">
      <c r="A225" t="s">
        <v>1026</v>
      </c>
      <c r="B225" s="1">
        <v>221.67</v>
      </c>
      <c r="C225" s="1">
        <v>263.34399999999999</v>
      </c>
      <c r="D225">
        <v>240</v>
      </c>
      <c r="E225">
        <v>231</v>
      </c>
      <c r="F225">
        <v>192</v>
      </c>
      <c r="G225">
        <v>1</v>
      </c>
      <c r="H225">
        <v>5</v>
      </c>
      <c r="I225">
        <v>33</v>
      </c>
      <c r="J225">
        <v>53.8</v>
      </c>
      <c r="K225">
        <v>2.6</v>
      </c>
      <c r="L225">
        <v>79.8</v>
      </c>
      <c r="M225">
        <v>2.9</v>
      </c>
      <c r="N225">
        <v>74.5</v>
      </c>
      <c r="O225">
        <v>0.7</v>
      </c>
      <c r="P225">
        <v>50.1</v>
      </c>
      <c r="Q225">
        <v>4.4000000000000004</v>
      </c>
      <c r="R225">
        <v>66.900000000000006</v>
      </c>
      <c r="S225">
        <v>4.0999999999999996</v>
      </c>
      <c r="T225">
        <v>58.3</v>
      </c>
      <c r="U225">
        <v>0.8</v>
      </c>
      <c r="V225">
        <v>10079</v>
      </c>
      <c r="W225">
        <v>1291</v>
      </c>
      <c r="X225" s="8">
        <v>12.808810397856929</v>
      </c>
      <c r="Y225">
        <v>1220</v>
      </c>
      <c r="Z225" s="8">
        <v>12.104375434070841</v>
      </c>
      <c r="AA225">
        <v>2835</v>
      </c>
      <c r="AB225" s="8">
        <v>28.127790455402323</v>
      </c>
      <c r="AC225">
        <v>2456</v>
      </c>
      <c r="AD225" s="8">
        <v>24.367496775473757</v>
      </c>
      <c r="AE225">
        <v>467</v>
      </c>
      <c r="AF225" s="8">
        <v>4.6333961702549855</v>
      </c>
      <c r="AG225">
        <v>76</v>
      </c>
      <c r="AH225">
        <v>10.5</v>
      </c>
      <c r="AI225">
        <v>32.9</v>
      </c>
      <c r="AJ225">
        <v>56.6</v>
      </c>
      <c r="AK225">
        <v>0</v>
      </c>
      <c r="AL225">
        <v>621</v>
      </c>
      <c r="AM225">
        <v>3.5</v>
      </c>
      <c r="AN225">
        <v>13.7</v>
      </c>
      <c r="AO225">
        <v>37.200000000000003</v>
      </c>
      <c r="AP225">
        <v>18.5</v>
      </c>
      <c r="AQ225">
        <v>10.8</v>
      </c>
      <c r="AR225">
        <v>10.1</v>
      </c>
      <c r="AS225">
        <v>6.1</v>
      </c>
      <c r="AT225">
        <v>228</v>
      </c>
      <c r="AU225">
        <v>29.5</v>
      </c>
      <c r="AV225">
        <v>21.5</v>
      </c>
      <c r="AW225">
        <v>13.6</v>
      </c>
      <c r="AX225">
        <v>14.7</v>
      </c>
      <c r="AY225" s="7">
        <v>0</v>
      </c>
      <c r="AZ225" s="7">
        <v>0</v>
      </c>
      <c r="BA225" s="7">
        <v>0</v>
      </c>
      <c r="BB225" s="7">
        <v>0</v>
      </c>
      <c r="BC225" s="7">
        <v>0</v>
      </c>
      <c r="BD225" s="7">
        <v>0</v>
      </c>
      <c r="BE225" s="7" t="s">
        <v>30</v>
      </c>
      <c r="BF225" s="7">
        <v>0</v>
      </c>
      <c r="BG225" s="7">
        <v>0</v>
      </c>
      <c r="BH225" s="7">
        <v>0</v>
      </c>
      <c r="BI225" s="7">
        <v>0</v>
      </c>
      <c r="BJ225" s="7">
        <v>0</v>
      </c>
      <c r="BK225" s="7">
        <v>0</v>
      </c>
      <c r="BL225" s="7">
        <v>0</v>
      </c>
      <c r="BM225" s="7">
        <v>0</v>
      </c>
      <c r="BN225" s="7">
        <v>0</v>
      </c>
      <c r="BO225" s="7">
        <v>0</v>
      </c>
      <c r="BP225" s="7">
        <v>0</v>
      </c>
      <c r="BQ225" s="7" t="s">
        <v>30</v>
      </c>
      <c r="BR225" s="7">
        <v>0</v>
      </c>
      <c r="BS225" s="7">
        <v>0</v>
      </c>
      <c r="BT225" s="7">
        <v>0</v>
      </c>
      <c r="BU225" s="7">
        <v>0</v>
      </c>
      <c r="BV225" s="7">
        <v>0</v>
      </c>
      <c r="BW225">
        <v>2</v>
      </c>
      <c r="BX225">
        <f t="shared" si="11"/>
        <v>8.3333333333333339</v>
      </c>
      <c r="BY225" s="9">
        <v>2</v>
      </c>
      <c r="BZ225" s="9">
        <v>0</v>
      </c>
      <c r="CA225" s="9">
        <v>0</v>
      </c>
      <c r="CB225">
        <v>0</v>
      </c>
      <c r="CC225">
        <v>2</v>
      </c>
      <c r="CD225">
        <f t="shared" si="9"/>
        <v>8.6580086580086579</v>
      </c>
      <c r="CE225">
        <v>2</v>
      </c>
      <c r="CF225">
        <v>10.416666666666666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54.582349416423803</v>
      </c>
      <c r="CN225">
        <f t="shared" si="10"/>
        <v>3.8961038961038876</v>
      </c>
      <c r="CO225">
        <v>0</v>
      </c>
      <c r="CP225">
        <v>0</v>
      </c>
      <c r="CQ225" t="s">
        <v>1149</v>
      </c>
      <c r="CR225">
        <v>2</v>
      </c>
      <c r="CS225" s="129">
        <v>0</v>
      </c>
      <c r="CT225" s="129">
        <v>7</v>
      </c>
      <c r="CU225" s="130">
        <v>7</v>
      </c>
      <c r="CV225" s="131">
        <v>1</v>
      </c>
      <c r="CW225" s="129">
        <v>6</v>
      </c>
      <c r="CX225" s="129">
        <v>0</v>
      </c>
      <c r="CY225" s="134">
        <v>7</v>
      </c>
      <c r="CZ225" s="136">
        <v>2</v>
      </c>
      <c r="DA225" s="129">
        <v>0</v>
      </c>
      <c r="DB225" s="129">
        <v>0</v>
      </c>
    </row>
    <row r="226" spans="1:106">
      <c r="A226" t="s">
        <v>1027</v>
      </c>
      <c r="B226" s="1">
        <v>6503.7579999999989</v>
      </c>
      <c r="C226" s="1">
        <v>6394.7699999999995</v>
      </c>
      <c r="D226">
        <v>6501</v>
      </c>
      <c r="E226">
        <v>6702</v>
      </c>
      <c r="F226">
        <v>2482</v>
      </c>
      <c r="G226">
        <v>601</v>
      </c>
      <c r="H226">
        <v>137</v>
      </c>
      <c r="I226">
        <v>3482</v>
      </c>
      <c r="J226">
        <v>57.6</v>
      </c>
      <c r="K226">
        <v>7.5</v>
      </c>
      <c r="L226">
        <v>69.7</v>
      </c>
      <c r="M226">
        <v>6.8</v>
      </c>
      <c r="N226">
        <v>60.1</v>
      </c>
      <c r="O226">
        <v>7.2</v>
      </c>
      <c r="P226">
        <v>56.6</v>
      </c>
      <c r="Q226">
        <v>7.5</v>
      </c>
      <c r="R226">
        <v>68.7</v>
      </c>
      <c r="S226">
        <v>7</v>
      </c>
      <c r="T226">
        <v>61.3</v>
      </c>
      <c r="U226">
        <v>7.9</v>
      </c>
      <c r="V226">
        <v>37752</v>
      </c>
      <c r="W226">
        <v>3030</v>
      </c>
      <c r="X226" s="8">
        <v>8.0260648442466618</v>
      </c>
      <c r="Y226">
        <v>3487</v>
      </c>
      <c r="Z226" s="8">
        <v>9.2365967365967361</v>
      </c>
      <c r="AA226">
        <v>11588</v>
      </c>
      <c r="AB226" s="8">
        <v>30.695062513244331</v>
      </c>
      <c r="AC226">
        <v>8489</v>
      </c>
      <c r="AD226" s="8">
        <v>22.486225895316807</v>
      </c>
      <c r="AE226">
        <v>2781</v>
      </c>
      <c r="AF226" s="8">
        <v>7.3664971392244123</v>
      </c>
      <c r="AG226">
        <v>1409</v>
      </c>
      <c r="AH226">
        <v>15</v>
      </c>
      <c r="AI226">
        <v>29.8</v>
      </c>
      <c r="AJ226">
        <v>53.1</v>
      </c>
      <c r="AK226">
        <v>2.1</v>
      </c>
      <c r="AL226">
        <v>9550</v>
      </c>
      <c r="AM226">
        <v>12.4</v>
      </c>
      <c r="AN226">
        <v>11.9</v>
      </c>
      <c r="AO226">
        <v>30.3</v>
      </c>
      <c r="AP226">
        <v>23.7</v>
      </c>
      <c r="AQ226">
        <v>7</v>
      </c>
      <c r="AR226">
        <v>11</v>
      </c>
      <c r="AS226">
        <v>3.7</v>
      </c>
      <c r="AT226">
        <v>5722</v>
      </c>
      <c r="AU226">
        <v>30.5</v>
      </c>
      <c r="AV226">
        <v>22.1</v>
      </c>
      <c r="AW226">
        <v>20.100000000000001</v>
      </c>
      <c r="AX226">
        <v>20.7</v>
      </c>
      <c r="AY226" s="7">
        <v>1</v>
      </c>
      <c r="AZ226" s="7">
        <v>0</v>
      </c>
      <c r="BA226" s="7">
        <v>0</v>
      </c>
      <c r="BB226" s="7">
        <v>1</v>
      </c>
      <c r="BC226" s="7">
        <v>0</v>
      </c>
      <c r="BD226" s="7">
        <v>0</v>
      </c>
      <c r="BE226" s="7" t="s">
        <v>411</v>
      </c>
      <c r="BF226" s="7">
        <v>0</v>
      </c>
      <c r="BG226" s="7">
        <v>0</v>
      </c>
      <c r="BH226" s="7">
        <v>2160</v>
      </c>
      <c r="BI226" s="7">
        <v>0</v>
      </c>
      <c r="BJ226" s="7">
        <v>0</v>
      </c>
      <c r="BK226" s="7">
        <v>1</v>
      </c>
      <c r="BL226" s="7">
        <v>0</v>
      </c>
      <c r="BM226" s="7">
        <v>0</v>
      </c>
      <c r="BN226" s="7">
        <v>1</v>
      </c>
      <c r="BO226" s="7">
        <v>0</v>
      </c>
      <c r="BP226" s="7">
        <v>0</v>
      </c>
      <c r="BQ226" s="7" t="s">
        <v>412</v>
      </c>
      <c r="BR226" s="7">
        <v>0</v>
      </c>
      <c r="BS226" s="7">
        <v>0</v>
      </c>
      <c r="BT226" s="7">
        <v>2160</v>
      </c>
      <c r="BU226" s="7">
        <v>0</v>
      </c>
      <c r="BV226" s="7">
        <v>0</v>
      </c>
      <c r="BW226">
        <v>40</v>
      </c>
      <c r="BX226">
        <f t="shared" si="11"/>
        <v>6.1528995539147822</v>
      </c>
      <c r="BY226" s="9">
        <v>17</v>
      </c>
      <c r="BZ226" s="9">
        <v>13</v>
      </c>
      <c r="CA226" s="9">
        <v>8</v>
      </c>
      <c r="CB226">
        <v>2</v>
      </c>
      <c r="CC226">
        <v>28</v>
      </c>
      <c r="CD226">
        <f t="shared" si="9"/>
        <v>4.1778573560131305</v>
      </c>
      <c r="CE226">
        <v>10</v>
      </c>
      <c r="CF226">
        <v>4.0290088638194996</v>
      </c>
      <c r="CG226">
        <v>5</v>
      </c>
      <c r="CH226">
        <v>8.3194675540765388</v>
      </c>
      <c r="CI226">
        <v>13</v>
      </c>
      <c r="CJ226">
        <v>3.7334865020103392</v>
      </c>
      <c r="CK226">
        <v>0</v>
      </c>
      <c r="CL226">
        <v>0</v>
      </c>
      <c r="CM226">
        <v>0</v>
      </c>
      <c r="CN226">
        <f t="shared" si="10"/>
        <v>-32.099373321396598</v>
      </c>
      <c r="CO226">
        <v>0</v>
      </c>
      <c r="CP226">
        <v>0</v>
      </c>
      <c r="CQ226" t="s">
        <v>1149</v>
      </c>
      <c r="CR226">
        <v>2</v>
      </c>
      <c r="CS226" s="129">
        <v>17</v>
      </c>
      <c r="CT226" s="129">
        <v>240</v>
      </c>
      <c r="CU226" s="130">
        <v>257</v>
      </c>
      <c r="CV226" s="131">
        <v>18</v>
      </c>
      <c r="CW226" s="129">
        <v>240</v>
      </c>
      <c r="CX226" s="129">
        <v>0</v>
      </c>
      <c r="CY226" s="134">
        <v>258</v>
      </c>
      <c r="CZ226" s="136">
        <v>3</v>
      </c>
      <c r="DA226" s="129">
        <v>0</v>
      </c>
      <c r="DB226" s="129">
        <v>1</v>
      </c>
    </row>
    <row r="227" spans="1:106">
      <c r="A227" t="s">
        <v>1028</v>
      </c>
      <c r="B227" s="1">
        <v>23606.058000000005</v>
      </c>
      <c r="C227" s="1">
        <v>22753.524000000001</v>
      </c>
      <c r="D227">
        <v>22845</v>
      </c>
      <c r="E227">
        <v>23659</v>
      </c>
      <c r="F227">
        <v>11767</v>
      </c>
      <c r="G227">
        <v>902</v>
      </c>
      <c r="H227">
        <v>883</v>
      </c>
      <c r="I227">
        <v>10107</v>
      </c>
      <c r="J227">
        <v>56.7</v>
      </c>
      <c r="K227">
        <v>4.7</v>
      </c>
      <c r="L227">
        <v>69</v>
      </c>
      <c r="M227">
        <v>4.5</v>
      </c>
      <c r="N227">
        <v>64.400000000000006</v>
      </c>
      <c r="O227">
        <v>5.5</v>
      </c>
      <c r="P227">
        <v>56.7</v>
      </c>
      <c r="Q227">
        <v>6.6</v>
      </c>
      <c r="R227">
        <v>69.2</v>
      </c>
      <c r="S227">
        <v>5.7</v>
      </c>
      <c r="T227">
        <v>65.7</v>
      </c>
      <c r="U227">
        <v>6.1</v>
      </c>
      <c r="V227">
        <v>370622</v>
      </c>
      <c r="W227">
        <v>23902</v>
      </c>
      <c r="X227" s="8">
        <v>6.4491584417546726</v>
      </c>
      <c r="Y227">
        <v>20117</v>
      </c>
      <c r="Z227" s="8">
        <v>5.4279022831888017</v>
      </c>
      <c r="AA227">
        <v>63688</v>
      </c>
      <c r="AB227" s="8">
        <v>17.184085132560938</v>
      </c>
      <c r="AC227">
        <v>71168</v>
      </c>
      <c r="AD227" s="8">
        <v>19.202313947903793</v>
      </c>
      <c r="AE227">
        <v>60133</v>
      </c>
      <c r="AF227" s="8">
        <v>16.224886811899992</v>
      </c>
      <c r="AG227">
        <v>7261</v>
      </c>
      <c r="AH227">
        <v>9.8000000000000007</v>
      </c>
      <c r="AI227">
        <v>34.1</v>
      </c>
      <c r="AJ227">
        <v>47.5</v>
      </c>
      <c r="AK227">
        <v>8.6</v>
      </c>
      <c r="AL227">
        <v>35425</v>
      </c>
      <c r="AM227">
        <v>8.6</v>
      </c>
      <c r="AN227">
        <v>10.9</v>
      </c>
      <c r="AO227">
        <v>30.3</v>
      </c>
      <c r="AP227">
        <v>23.1</v>
      </c>
      <c r="AQ227">
        <v>6.8</v>
      </c>
      <c r="AR227">
        <v>15.3</v>
      </c>
      <c r="AS227">
        <v>5</v>
      </c>
      <c r="AT227">
        <v>17260</v>
      </c>
      <c r="AU227">
        <v>25.7</v>
      </c>
      <c r="AV227">
        <v>18.100000000000001</v>
      </c>
      <c r="AW227">
        <v>15.6</v>
      </c>
      <c r="AX227">
        <v>19.2</v>
      </c>
      <c r="AY227" s="7">
        <v>3</v>
      </c>
      <c r="AZ227" s="7">
        <v>2</v>
      </c>
      <c r="BA227" s="7">
        <v>0</v>
      </c>
      <c r="BB227" s="7">
        <v>0</v>
      </c>
      <c r="BC227" s="7">
        <v>1</v>
      </c>
      <c r="BD227" s="7">
        <v>0</v>
      </c>
      <c r="BE227" s="7" t="s">
        <v>414</v>
      </c>
      <c r="BF227" s="7">
        <v>160</v>
      </c>
      <c r="BG227" s="7">
        <v>0</v>
      </c>
      <c r="BH227" s="7">
        <v>0</v>
      </c>
      <c r="BI227" s="7">
        <v>2830</v>
      </c>
      <c r="BJ227" s="7">
        <v>0</v>
      </c>
      <c r="BK227" s="7">
        <v>2</v>
      </c>
      <c r="BL227" s="7">
        <v>2</v>
      </c>
      <c r="BM227" s="7">
        <v>0</v>
      </c>
      <c r="BN227" s="7">
        <v>0</v>
      </c>
      <c r="BO227" s="7">
        <v>0</v>
      </c>
      <c r="BP227" s="7">
        <v>0</v>
      </c>
      <c r="BQ227" s="7" t="s">
        <v>415</v>
      </c>
      <c r="BR227" s="7">
        <v>550</v>
      </c>
      <c r="BS227" s="7">
        <v>0</v>
      </c>
      <c r="BT227" s="7">
        <v>0</v>
      </c>
      <c r="BU227" s="7">
        <v>0</v>
      </c>
      <c r="BV227" s="7">
        <v>0</v>
      </c>
      <c r="BW227">
        <v>181</v>
      </c>
      <c r="BX227">
        <f t="shared" si="11"/>
        <v>7.9229590720070027</v>
      </c>
      <c r="BY227" s="9">
        <v>87</v>
      </c>
      <c r="BZ227" s="9">
        <v>6</v>
      </c>
      <c r="CA227" s="9">
        <v>83</v>
      </c>
      <c r="CB227">
        <v>5</v>
      </c>
      <c r="CC227">
        <v>135</v>
      </c>
      <c r="CD227">
        <f t="shared" si="9"/>
        <v>5.7060737985544607</v>
      </c>
      <c r="CE227">
        <v>62</v>
      </c>
      <c r="CF227">
        <v>5.2689725503526814</v>
      </c>
      <c r="CG227">
        <v>4</v>
      </c>
      <c r="CH227">
        <v>4.434589800443459</v>
      </c>
      <c r="CI227">
        <v>65</v>
      </c>
      <c r="CJ227">
        <v>6.4311863065202335</v>
      </c>
      <c r="CK227">
        <v>4</v>
      </c>
      <c r="CL227">
        <v>4.5300113250283127</v>
      </c>
      <c r="CM227">
        <v>176.68975597027901</v>
      </c>
      <c r="CN227">
        <f t="shared" si="10"/>
        <v>-27.98052158675322</v>
      </c>
      <c r="CO227">
        <v>1</v>
      </c>
      <c r="CP227">
        <v>0</v>
      </c>
      <c r="CQ227" t="s">
        <v>1150</v>
      </c>
      <c r="CR227">
        <v>1</v>
      </c>
      <c r="CS227" s="129">
        <v>40</v>
      </c>
      <c r="CT227" s="129">
        <v>678</v>
      </c>
      <c r="CU227" s="130">
        <v>718</v>
      </c>
      <c r="CV227" s="131">
        <v>53</v>
      </c>
      <c r="CW227" s="129">
        <v>843</v>
      </c>
      <c r="CX227" s="129">
        <v>0</v>
      </c>
      <c r="CY227" s="134">
        <v>896</v>
      </c>
      <c r="CZ227" s="136">
        <v>7</v>
      </c>
      <c r="DA227" s="129">
        <v>0</v>
      </c>
      <c r="DB227" s="129">
        <v>2</v>
      </c>
    </row>
    <row r="228" spans="1:106">
      <c r="A228" t="s">
        <v>1029</v>
      </c>
      <c r="B228" s="1">
        <v>268331.32799999998</v>
      </c>
      <c r="C228" s="1">
        <v>240325.88800000001</v>
      </c>
      <c r="D228">
        <v>248790</v>
      </c>
      <c r="E228">
        <v>279643</v>
      </c>
      <c r="F228">
        <v>129339</v>
      </c>
      <c r="G228">
        <v>20779</v>
      </c>
      <c r="H228">
        <v>29243</v>
      </c>
      <c r="I228">
        <v>100282</v>
      </c>
      <c r="J228">
        <v>67.7</v>
      </c>
      <c r="K228">
        <v>6</v>
      </c>
      <c r="L228">
        <v>76.7</v>
      </c>
      <c r="M228">
        <v>5.5</v>
      </c>
      <c r="N228">
        <v>70.5</v>
      </c>
      <c r="O228">
        <v>5.4</v>
      </c>
      <c r="P228">
        <v>67.900000000000006</v>
      </c>
      <c r="Q228">
        <v>6.4</v>
      </c>
      <c r="R228">
        <v>76.400000000000006</v>
      </c>
      <c r="S228">
        <v>5.9</v>
      </c>
      <c r="T228">
        <v>69.3</v>
      </c>
      <c r="U228">
        <v>6.3</v>
      </c>
      <c r="V228">
        <v>5531</v>
      </c>
      <c r="W228">
        <v>251</v>
      </c>
      <c r="X228" s="8">
        <v>4.5380582173205575</v>
      </c>
      <c r="Y228">
        <v>467</v>
      </c>
      <c r="Z228" s="8">
        <v>8.4433194720665341</v>
      </c>
      <c r="AA228">
        <v>2368</v>
      </c>
      <c r="AB228" s="8">
        <v>42.813234496474415</v>
      </c>
      <c r="AC228">
        <v>1477</v>
      </c>
      <c r="AD228" s="8">
        <v>26.704031820647263</v>
      </c>
      <c r="AE228">
        <v>200</v>
      </c>
      <c r="AF228" s="8">
        <v>3.6159826432833122</v>
      </c>
      <c r="AG228">
        <v>61118</v>
      </c>
      <c r="AH228">
        <v>13.3</v>
      </c>
      <c r="AI228">
        <v>20.6</v>
      </c>
      <c r="AJ228">
        <v>49</v>
      </c>
      <c r="AK228">
        <v>17.100000000000001</v>
      </c>
      <c r="AL228">
        <v>309096</v>
      </c>
      <c r="AM228">
        <v>6.8</v>
      </c>
      <c r="AN228">
        <v>6.1</v>
      </c>
      <c r="AO228">
        <v>18.3</v>
      </c>
      <c r="AP228">
        <v>20.5</v>
      </c>
      <c r="AQ228">
        <v>5.5</v>
      </c>
      <c r="AR228">
        <v>27.7</v>
      </c>
      <c r="AS228">
        <v>15.1</v>
      </c>
      <c r="AT228">
        <v>166693</v>
      </c>
      <c r="AU228">
        <v>21.8</v>
      </c>
      <c r="AV228">
        <v>15.6</v>
      </c>
      <c r="AW228">
        <v>13.2</v>
      </c>
      <c r="AX228">
        <v>18.8</v>
      </c>
      <c r="AY228" s="7">
        <v>23</v>
      </c>
      <c r="AZ228" s="7">
        <v>17</v>
      </c>
      <c r="BA228" s="7">
        <v>0</v>
      </c>
      <c r="BB228" s="7">
        <v>0</v>
      </c>
      <c r="BC228" s="7">
        <v>3</v>
      </c>
      <c r="BD228" s="7">
        <v>3</v>
      </c>
      <c r="BE228" s="7" t="s">
        <v>417</v>
      </c>
      <c r="BF228" s="7">
        <v>9790</v>
      </c>
      <c r="BG228" s="7">
        <v>0</v>
      </c>
      <c r="BH228" s="7">
        <v>0</v>
      </c>
      <c r="BI228" s="7">
        <v>21630</v>
      </c>
      <c r="BJ228" s="7">
        <v>1110</v>
      </c>
      <c r="BK228" s="7">
        <v>21</v>
      </c>
      <c r="BL228" s="7">
        <v>17</v>
      </c>
      <c r="BM228" s="7">
        <v>0</v>
      </c>
      <c r="BN228" s="7">
        <v>0</v>
      </c>
      <c r="BO228" s="7">
        <v>3</v>
      </c>
      <c r="BP228" s="7">
        <v>1</v>
      </c>
      <c r="BQ228" s="7" t="s">
        <v>418</v>
      </c>
      <c r="BR228" s="7">
        <v>10010</v>
      </c>
      <c r="BS228" s="7">
        <v>0</v>
      </c>
      <c r="BT228" s="7">
        <v>0</v>
      </c>
      <c r="BU228" s="7">
        <v>15320</v>
      </c>
      <c r="BV228" s="7">
        <v>750</v>
      </c>
      <c r="BW228" s="6">
        <v>3938</v>
      </c>
      <c r="BX228">
        <f t="shared" si="11"/>
        <v>15.828610474697534</v>
      </c>
      <c r="BY228" s="10">
        <v>1511</v>
      </c>
      <c r="BZ228" s="9">
        <v>660</v>
      </c>
      <c r="CA228" s="10">
        <v>1526</v>
      </c>
      <c r="CB228">
        <v>241</v>
      </c>
      <c r="CC228">
        <v>3412</v>
      </c>
      <c r="CD228">
        <f t="shared" si="9"/>
        <v>12.201270906119587</v>
      </c>
      <c r="CE228">
        <v>1380</v>
      </c>
      <c r="CF228">
        <v>10.669635608749102</v>
      </c>
      <c r="CG228">
        <v>424</v>
      </c>
      <c r="CH228">
        <v>20.405216805428559</v>
      </c>
      <c r="CI228">
        <v>1206</v>
      </c>
      <c r="CJ228">
        <v>12.026086436249775</v>
      </c>
      <c r="CK228">
        <v>402</v>
      </c>
      <c r="CL228">
        <v>13.746879595116781</v>
      </c>
      <c r="CM228">
        <v>0</v>
      </c>
      <c r="CN228">
        <f t="shared" si="10"/>
        <v>-22.916348686300342</v>
      </c>
      <c r="CO228">
        <v>4</v>
      </c>
      <c r="CP228">
        <v>2</v>
      </c>
      <c r="CQ228" t="s">
        <v>1151</v>
      </c>
      <c r="CR228">
        <v>3</v>
      </c>
      <c r="CS228" s="129">
        <v>332</v>
      </c>
      <c r="CT228" s="129">
        <v>4062</v>
      </c>
      <c r="CU228" s="130">
        <v>4394</v>
      </c>
      <c r="CV228" s="131">
        <v>431</v>
      </c>
      <c r="CW228" s="129">
        <v>285</v>
      </c>
      <c r="CX228" s="129">
        <v>3784</v>
      </c>
      <c r="CY228" s="134">
        <v>4500</v>
      </c>
      <c r="CZ228" s="136">
        <v>5</v>
      </c>
      <c r="DA228" s="129">
        <v>0</v>
      </c>
      <c r="DB228" s="129">
        <v>2</v>
      </c>
    </row>
    <row r="229" spans="1:106">
      <c r="A229" t="s">
        <v>1030</v>
      </c>
      <c r="B229" s="1">
        <v>2198.9879999999998</v>
      </c>
      <c r="C229" s="1">
        <v>2443.9279999999999</v>
      </c>
      <c r="D229">
        <v>2209</v>
      </c>
      <c r="E229">
        <v>2089</v>
      </c>
      <c r="F229">
        <v>1575</v>
      </c>
      <c r="G229">
        <v>232</v>
      </c>
      <c r="H229">
        <v>46</v>
      </c>
      <c r="I229">
        <v>236</v>
      </c>
      <c r="J229">
        <v>41.6</v>
      </c>
      <c r="K229">
        <v>9.9</v>
      </c>
      <c r="L229">
        <v>58.9</v>
      </c>
      <c r="M229">
        <v>9.6</v>
      </c>
      <c r="N229">
        <v>54.2</v>
      </c>
      <c r="O229">
        <v>9.4</v>
      </c>
      <c r="P229">
        <v>42.4</v>
      </c>
      <c r="Q229">
        <v>6.3</v>
      </c>
      <c r="R229">
        <v>57.5</v>
      </c>
      <c r="S229">
        <v>4.4000000000000004</v>
      </c>
      <c r="T229">
        <v>54.2</v>
      </c>
      <c r="U229">
        <v>2.1</v>
      </c>
      <c r="V229">
        <v>7155</v>
      </c>
      <c r="W229">
        <v>194</v>
      </c>
      <c r="X229" s="8">
        <v>2.7113906359189381</v>
      </c>
      <c r="Y229">
        <v>667</v>
      </c>
      <c r="Z229" s="8">
        <v>9.3221523410202654</v>
      </c>
      <c r="AA229">
        <v>2905</v>
      </c>
      <c r="AB229" s="8">
        <v>40.600978336827396</v>
      </c>
      <c r="AC229">
        <v>1827</v>
      </c>
      <c r="AD229" s="8">
        <v>25.534591194968552</v>
      </c>
      <c r="AE229">
        <v>322</v>
      </c>
      <c r="AF229" s="8">
        <v>4.5003494060097831</v>
      </c>
      <c r="AG229">
        <v>660</v>
      </c>
      <c r="AH229">
        <v>48.5</v>
      </c>
      <c r="AI229">
        <v>27</v>
      </c>
      <c r="AJ229">
        <v>22.9</v>
      </c>
      <c r="AK229">
        <v>1.7</v>
      </c>
      <c r="AL229">
        <v>5256</v>
      </c>
      <c r="AM229">
        <v>5.8</v>
      </c>
      <c r="AN229">
        <v>11.9</v>
      </c>
      <c r="AO229">
        <v>49</v>
      </c>
      <c r="AP229">
        <v>20.100000000000001</v>
      </c>
      <c r="AQ229">
        <v>1.8</v>
      </c>
      <c r="AR229">
        <v>7.2</v>
      </c>
      <c r="AS229">
        <v>4.2</v>
      </c>
      <c r="AT229">
        <v>2311</v>
      </c>
      <c r="AU229">
        <v>29.6</v>
      </c>
      <c r="AV229">
        <v>20.3</v>
      </c>
      <c r="AW229">
        <v>19.5</v>
      </c>
      <c r="AX229">
        <v>18.2</v>
      </c>
      <c r="AY229" s="7">
        <v>0</v>
      </c>
      <c r="AZ229" s="7">
        <v>0</v>
      </c>
      <c r="BA229" s="7">
        <v>0</v>
      </c>
      <c r="BB229" s="7">
        <v>0</v>
      </c>
      <c r="BC229" s="7">
        <v>0</v>
      </c>
      <c r="BD229" s="7">
        <v>0</v>
      </c>
      <c r="BE229" s="7" t="s">
        <v>30</v>
      </c>
      <c r="BF229" s="7">
        <v>0</v>
      </c>
      <c r="BG229" s="7">
        <v>0</v>
      </c>
      <c r="BH229" s="7">
        <v>0</v>
      </c>
      <c r="BI229" s="7">
        <v>0</v>
      </c>
      <c r="BJ229" s="7">
        <v>0</v>
      </c>
      <c r="BK229" s="7">
        <v>0</v>
      </c>
      <c r="BL229" s="7">
        <v>0</v>
      </c>
      <c r="BM229" s="7">
        <v>0</v>
      </c>
      <c r="BN229" s="7">
        <v>0</v>
      </c>
      <c r="BO229" s="7">
        <v>0</v>
      </c>
      <c r="BP229" s="7">
        <v>0</v>
      </c>
      <c r="BQ229" s="7" t="s">
        <v>30</v>
      </c>
      <c r="BR229" s="7">
        <v>0</v>
      </c>
      <c r="BS229" s="7">
        <v>0</v>
      </c>
      <c r="BT229" s="7">
        <v>0</v>
      </c>
      <c r="BU229" s="7">
        <v>0</v>
      </c>
      <c r="BV229" s="7">
        <v>0</v>
      </c>
      <c r="BW229">
        <v>3</v>
      </c>
      <c r="BX229">
        <f t="shared" si="11"/>
        <v>1.358080579447714</v>
      </c>
      <c r="BY229" s="9">
        <v>1</v>
      </c>
      <c r="BZ229" s="9">
        <v>1</v>
      </c>
      <c r="CA229" s="9">
        <v>1</v>
      </c>
      <c r="CB229">
        <v>0</v>
      </c>
      <c r="CC229">
        <v>10</v>
      </c>
      <c r="CD229">
        <f t="shared" si="9"/>
        <v>4.7869794159885108</v>
      </c>
      <c r="CE229">
        <v>6</v>
      </c>
      <c r="CF229">
        <v>3.8095238095238093</v>
      </c>
      <c r="CG229">
        <v>2</v>
      </c>
      <c r="CH229">
        <v>8.6206896551724128</v>
      </c>
      <c r="CI229">
        <v>1</v>
      </c>
      <c r="CJ229">
        <v>4.2372881355932206</v>
      </c>
      <c r="CK229">
        <v>1</v>
      </c>
      <c r="CL229">
        <v>21.739130434782609</v>
      </c>
      <c r="CM229">
        <v>14.9812556479307</v>
      </c>
      <c r="CN229">
        <f t="shared" si="10"/>
        <v>252.4812509972873</v>
      </c>
      <c r="CO229">
        <v>0</v>
      </c>
      <c r="CP229">
        <v>0</v>
      </c>
      <c r="CQ229" t="s">
        <v>1149</v>
      </c>
      <c r="CR229">
        <v>2</v>
      </c>
      <c r="CS229" s="129">
        <v>7</v>
      </c>
      <c r="CT229" s="129">
        <v>76</v>
      </c>
      <c r="CU229" s="130">
        <v>83</v>
      </c>
      <c r="CV229" s="131">
        <v>6</v>
      </c>
      <c r="CW229" s="129">
        <v>96</v>
      </c>
      <c r="CX229" s="129">
        <v>0</v>
      </c>
      <c r="CY229" s="134">
        <v>102</v>
      </c>
      <c r="CZ229" s="136">
        <v>3</v>
      </c>
      <c r="DA229" s="129">
        <v>0</v>
      </c>
      <c r="DB229" s="129">
        <v>0</v>
      </c>
    </row>
    <row r="230" spans="1:106">
      <c r="A230" t="s">
        <v>1031</v>
      </c>
      <c r="B230" s="1">
        <v>3008.8979999999997</v>
      </c>
      <c r="C230" s="1">
        <v>3154.944</v>
      </c>
      <c r="D230">
        <v>3110</v>
      </c>
      <c r="E230">
        <v>2966</v>
      </c>
      <c r="F230">
        <v>2487</v>
      </c>
      <c r="G230">
        <v>281</v>
      </c>
      <c r="H230">
        <v>76</v>
      </c>
      <c r="I230">
        <v>122</v>
      </c>
      <c r="J230">
        <v>40.799999999999997</v>
      </c>
      <c r="K230">
        <v>11.5</v>
      </c>
      <c r="L230">
        <v>52.4</v>
      </c>
      <c r="M230">
        <v>10.9</v>
      </c>
      <c r="N230">
        <v>56.3</v>
      </c>
      <c r="O230">
        <v>8.3000000000000007</v>
      </c>
      <c r="P230">
        <v>38.9</v>
      </c>
      <c r="Q230">
        <v>9</v>
      </c>
      <c r="R230">
        <v>49.4</v>
      </c>
      <c r="S230">
        <v>8.6</v>
      </c>
      <c r="T230">
        <v>47.2</v>
      </c>
      <c r="U230">
        <v>8.6</v>
      </c>
      <c r="V230">
        <v>14054</v>
      </c>
      <c r="W230">
        <v>695</v>
      </c>
      <c r="X230" s="8">
        <v>4.9452113277358762</v>
      </c>
      <c r="Y230">
        <v>1573</v>
      </c>
      <c r="Z230" s="8">
        <v>11.192543048242493</v>
      </c>
      <c r="AA230">
        <v>4448</v>
      </c>
      <c r="AB230" s="8">
        <v>31.649352497509607</v>
      </c>
      <c r="AC230">
        <v>3941</v>
      </c>
      <c r="AD230" s="8">
        <v>28.04183862245624</v>
      </c>
      <c r="AE230">
        <v>640</v>
      </c>
      <c r="AF230" s="8">
        <v>4.553863668706418</v>
      </c>
      <c r="AG230">
        <v>602</v>
      </c>
      <c r="AH230">
        <v>17.399999999999999</v>
      </c>
      <c r="AI230">
        <v>55.5</v>
      </c>
      <c r="AJ230">
        <v>20.3</v>
      </c>
      <c r="AK230">
        <v>6.8</v>
      </c>
      <c r="AL230">
        <v>7153</v>
      </c>
      <c r="AM230">
        <v>5</v>
      </c>
      <c r="AN230">
        <v>11.1</v>
      </c>
      <c r="AO230">
        <v>36.1</v>
      </c>
      <c r="AP230">
        <v>29.7</v>
      </c>
      <c r="AQ230">
        <v>5.5</v>
      </c>
      <c r="AR230">
        <v>7</v>
      </c>
      <c r="AS230">
        <v>5.6</v>
      </c>
      <c r="AT230">
        <v>2883</v>
      </c>
      <c r="AU230">
        <v>27.1</v>
      </c>
      <c r="AV230">
        <v>16.8</v>
      </c>
      <c r="AW230">
        <v>19.899999999999999</v>
      </c>
      <c r="AX230">
        <v>19.899999999999999</v>
      </c>
      <c r="AY230" s="7">
        <v>0</v>
      </c>
      <c r="AZ230" s="7">
        <v>0</v>
      </c>
      <c r="BA230" s="7">
        <v>0</v>
      </c>
      <c r="BB230" s="7">
        <v>0</v>
      </c>
      <c r="BC230" s="7">
        <v>0</v>
      </c>
      <c r="BD230" s="7">
        <v>0</v>
      </c>
      <c r="BE230" s="7" t="s">
        <v>30</v>
      </c>
      <c r="BF230" s="7">
        <v>0</v>
      </c>
      <c r="BG230" s="7">
        <v>0</v>
      </c>
      <c r="BH230" s="7">
        <v>0</v>
      </c>
      <c r="BI230" s="7">
        <v>0</v>
      </c>
      <c r="BJ230" s="7">
        <v>0</v>
      </c>
      <c r="BK230" s="7">
        <v>0</v>
      </c>
      <c r="BL230" s="7">
        <v>0</v>
      </c>
      <c r="BM230" s="7">
        <v>0</v>
      </c>
      <c r="BN230" s="7">
        <v>0</v>
      </c>
      <c r="BO230" s="7">
        <v>0</v>
      </c>
      <c r="BP230" s="7">
        <v>0</v>
      </c>
      <c r="BQ230" s="7" t="s">
        <v>30</v>
      </c>
      <c r="BR230" s="7">
        <v>0</v>
      </c>
      <c r="BS230" s="7">
        <v>0</v>
      </c>
      <c r="BT230" s="7">
        <v>0</v>
      </c>
      <c r="BU230" s="7">
        <v>0</v>
      </c>
      <c r="BV230" s="7">
        <v>0</v>
      </c>
      <c r="BW230">
        <v>29</v>
      </c>
      <c r="BX230">
        <f t="shared" si="11"/>
        <v>9.32475884244373</v>
      </c>
      <c r="BY230" s="9">
        <v>13</v>
      </c>
      <c r="BZ230" s="9">
        <v>10</v>
      </c>
      <c r="CA230" s="9">
        <v>6</v>
      </c>
      <c r="CB230">
        <v>0</v>
      </c>
      <c r="CC230">
        <v>12</v>
      </c>
      <c r="CD230">
        <f t="shared" si="9"/>
        <v>4.0458530006743088</v>
      </c>
      <c r="CE230">
        <v>7</v>
      </c>
      <c r="CF230">
        <v>2.8146361077603537</v>
      </c>
      <c r="CG230">
        <v>3</v>
      </c>
      <c r="CH230">
        <v>10.676156583629894</v>
      </c>
      <c r="CI230">
        <v>1</v>
      </c>
      <c r="CJ230">
        <v>8.1967213114754109</v>
      </c>
      <c r="CK230">
        <v>1</v>
      </c>
      <c r="CL230">
        <v>13.157894736842104</v>
      </c>
      <c r="CM230">
        <v>42.061963493623203</v>
      </c>
      <c r="CN230">
        <f t="shared" si="10"/>
        <v>-56.611714372078971</v>
      </c>
      <c r="CO230">
        <v>0</v>
      </c>
      <c r="CP230">
        <v>0</v>
      </c>
      <c r="CQ230" t="s">
        <v>1149</v>
      </c>
      <c r="CR230">
        <v>3</v>
      </c>
      <c r="CS230" s="129">
        <v>6</v>
      </c>
      <c r="CT230" s="129">
        <v>104</v>
      </c>
      <c r="CU230" s="130">
        <v>110</v>
      </c>
      <c r="CV230" s="131">
        <v>14</v>
      </c>
      <c r="CW230" s="129">
        <v>121</v>
      </c>
      <c r="CX230" s="129">
        <v>0</v>
      </c>
      <c r="CY230" s="134">
        <v>135</v>
      </c>
      <c r="CZ230" s="136">
        <v>3</v>
      </c>
      <c r="DA230" s="129">
        <v>0</v>
      </c>
      <c r="DB230" s="129">
        <v>0</v>
      </c>
    </row>
    <row r="231" spans="1:106">
      <c r="A231" t="s">
        <v>1032</v>
      </c>
      <c r="B231" s="1">
        <v>6829.8329999999996</v>
      </c>
      <c r="C231" s="1">
        <v>6984.3480000000009</v>
      </c>
      <c r="D231">
        <v>6842</v>
      </c>
      <c r="E231">
        <v>6857</v>
      </c>
      <c r="F231">
        <v>5261</v>
      </c>
      <c r="G231">
        <v>620</v>
      </c>
      <c r="H231">
        <v>222</v>
      </c>
      <c r="I231">
        <v>754</v>
      </c>
      <c r="J231">
        <v>53.3</v>
      </c>
      <c r="K231">
        <v>7.9</v>
      </c>
      <c r="L231">
        <v>66.5</v>
      </c>
      <c r="M231">
        <v>7.8</v>
      </c>
      <c r="N231">
        <v>56.2</v>
      </c>
      <c r="O231">
        <v>10</v>
      </c>
      <c r="P231">
        <v>55.8</v>
      </c>
      <c r="Q231">
        <v>6.8</v>
      </c>
      <c r="R231">
        <v>69.5</v>
      </c>
      <c r="S231">
        <v>6.4</v>
      </c>
      <c r="T231">
        <v>62.2</v>
      </c>
      <c r="U231">
        <v>6.4</v>
      </c>
      <c r="V231">
        <v>1067</v>
      </c>
      <c r="W231">
        <v>103</v>
      </c>
      <c r="X231" s="8">
        <v>9.6532333645735715</v>
      </c>
      <c r="Y231">
        <v>138</v>
      </c>
      <c r="Z231" s="8">
        <v>12.933458294283037</v>
      </c>
      <c r="AA231">
        <v>375</v>
      </c>
      <c r="AB231" s="8">
        <v>35.14526710402999</v>
      </c>
      <c r="AC231">
        <v>277</v>
      </c>
      <c r="AD231" s="8">
        <v>25.960637300843487</v>
      </c>
      <c r="AE231">
        <v>57</v>
      </c>
      <c r="AF231" s="8">
        <v>5.342080599812558</v>
      </c>
      <c r="AG231">
        <v>1476</v>
      </c>
      <c r="AH231">
        <v>14.7</v>
      </c>
      <c r="AI231">
        <v>45.6</v>
      </c>
      <c r="AJ231">
        <v>36.5</v>
      </c>
      <c r="AK231">
        <v>3.2</v>
      </c>
      <c r="AL231">
        <v>13541</v>
      </c>
      <c r="AM231">
        <v>4.2</v>
      </c>
      <c r="AN231">
        <v>10.1</v>
      </c>
      <c r="AO231">
        <v>35.4</v>
      </c>
      <c r="AP231">
        <v>27.6</v>
      </c>
      <c r="AQ231">
        <v>6.5</v>
      </c>
      <c r="AR231">
        <v>11.8</v>
      </c>
      <c r="AS231">
        <v>4.3</v>
      </c>
      <c r="AT231">
        <v>6148</v>
      </c>
      <c r="AU231">
        <v>26.2</v>
      </c>
      <c r="AV231">
        <v>18.8</v>
      </c>
      <c r="AW231">
        <v>15.5</v>
      </c>
      <c r="AX231">
        <v>16.3</v>
      </c>
      <c r="AY231" s="7">
        <v>0</v>
      </c>
      <c r="AZ231" s="7">
        <v>0</v>
      </c>
      <c r="BA231" s="7">
        <v>0</v>
      </c>
      <c r="BB231" s="7">
        <v>0</v>
      </c>
      <c r="BC231" s="7">
        <v>0</v>
      </c>
      <c r="BD231" s="7">
        <v>0</v>
      </c>
      <c r="BE231" s="7" t="s">
        <v>30</v>
      </c>
      <c r="BF231" s="7">
        <v>0</v>
      </c>
      <c r="BG231" s="7">
        <v>0</v>
      </c>
      <c r="BH231" s="7">
        <v>0</v>
      </c>
      <c r="BI231" s="7">
        <v>0</v>
      </c>
      <c r="BJ231" s="7">
        <v>0</v>
      </c>
      <c r="BK231" s="7">
        <v>1</v>
      </c>
      <c r="BL231" s="7">
        <v>1</v>
      </c>
      <c r="BM231" s="7">
        <v>0</v>
      </c>
      <c r="BN231" s="7">
        <v>0</v>
      </c>
      <c r="BO231" s="7">
        <v>0</v>
      </c>
      <c r="BP231" s="7">
        <v>0</v>
      </c>
      <c r="BQ231" s="7" t="s">
        <v>422</v>
      </c>
      <c r="BR231" s="7">
        <v>620</v>
      </c>
      <c r="BS231" s="7">
        <v>0</v>
      </c>
      <c r="BT231" s="7">
        <v>0</v>
      </c>
      <c r="BU231" s="7">
        <v>0</v>
      </c>
      <c r="BV231" s="7">
        <v>0</v>
      </c>
      <c r="BW231">
        <v>16</v>
      </c>
      <c r="BX231">
        <f t="shared" si="11"/>
        <v>2.3384975153463898</v>
      </c>
      <c r="BY231" s="9">
        <v>12</v>
      </c>
      <c r="BZ231" s="9">
        <v>4</v>
      </c>
      <c r="CA231" s="9">
        <v>0</v>
      </c>
      <c r="CB231">
        <v>0</v>
      </c>
      <c r="CC231">
        <v>22</v>
      </c>
      <c r="CD231">
        <f t="shared" si="9"/>
        <v>3.2084001750036459</v>
      </c>
      <c r="CE231">
        <v>18</v>
      </c>
      <c r="CF231">
        <v>3.4214027751378064</v>
      </c>
      <c r="CG231">
        <v>2</v>
      </c>
      <c r="CH231">
        <v>3.225806451612903</v>
      </c>
      <c r="CI231">
        <v>0</v>
      </c>
      <c r="CJ231">
        <v>0</v>
      </c>
      <c r="CK231">
        <v>2</v>
      </c>
      <c r="CL231">
        <v>9.0090090090090094</v>
      </c>
      <c r="CM231">
        <v>0</v>
      </c>
      <c r="CN231">
        <f t="shared" si="10"/>
        <v>37.199212483593413</v>
      </c>
      <c r="CO231">
        <v>0</v>
      </c>
      <c r="CP231">
        <v>0</v>
      </c>
      <c r="CQ231" t="s">
        <v>1149</v>
      </c>
      <c r="CR231">
        <v>2</v>
      </c>
      <c r="CS231" s="129">
        <v>16</v>
      </c>
      <c r="CT231" s="129">
        <v>228</v>
      </c>
      <c r="CU231" s="130">
        <v>244</v>
      </c>
      <c r="CV231" s="131">
        <v>21</v>
      </c>
      <c r="CW231" s="129">
        <v>243</v>
      </c>
      <c r="CX231" s="129">
        <v>0</v>
      </c>
      <c r="CY231" s="134">
        <v>264</v>
      </c>
      <c r="CZ231" s="136">
        <v>3</v>
      </c>
      <c r="DA231" s="129">
        <v>0</v>
      </c>
      <c r="DB231" s="129">
        <v>2</v>
      </c>
    </row>
    <row r="232" spans="1:106">
      <c r="A232" t="s">
        <v>1033</v>
      </c>
      <c r="B232" s="1">
        <v>636.17399999999998</v>
      </c>
      <c r="C232" s="1">
        <v>551.39699999999993</v>
      </c>
      <c r="D232">
        <v>600</v>
      </c>
      <c r="E232">
        <v>612</v>
      </c>
      <c r="F232">
        <v>248</v>
      </c>
      <c r="G232">
        <v>7</v>
      </c>
      <c r="H232">
        <v>5</v>
      </c>
      <c r="I232">
        <v>352</v>
      </c>
      <c r="J232">
        <v>54.3</v>
      </c>
      <c r="K232">
        <v>4.3</v>
      </c>
      <c r="L232">
        <v>65.900000000000006</v>
      </c>
      <c r="M232">
        <v>4.0999999999999996</v>
      </c>
      <c r="N232">
        <v>58.3</v>
      </c>
      <c r="O232">
        <v>0.6</v>
      </c>
      <c r="P232">
        <v>49.9</v>
      </c>
      <c r="Q232">
        <v>1.7</v>
      </c>
      <c r="R232">
        <v>59.1</v>
      </c>
      <c r="S232">
        <v>1.1000000000000001</v>
      </c>
      <c r="T232">
        <v>65.5</v>
      </c>
      <c r="U232">
        <v>1.5</v>
      </c>
      <c r="V232">
        <v>8581</v>
      </c>
      <c r="W232">
        <v>1534</v>
      </c>
      <c r="X232" s="8">
        <v>17.876704346812726</v>
      </c>
      <c r="Y232">
        <v>888</v>
      </c>
      <c r="Z232" s="8">
        <v>10.348444237268383</v>
      </c>
      <c r="AA232">
        <v>1924</v>
      </c>
      <c r="AB232" s="8">
        <v>22.421629180748166</v>
      </c>
      <c r="AC232">
        <v>1939</v>
      </c>
      <c r="AD232" s="8">
        <v>22.596433982053373</v>
      </c>
      <c r="AE232">
        <v>348</v>
      </c>
      <c r="AF232" s="8">
        <v>4.0554713902808528</v>
      </c>
      <c r="AG232">
        <v>101</v>
      </c>
      <c r="AH232">
        <v>9.9</v>
      </c>
      <c r="AI232">
        <v>34.700000000000003</v>
      </c>
      <c r="AJ232">
        <v>29.7</v>
      </c>
      <c r="AK232">
        <v>25.7</v>
      </c>
      <c r="AL232">
        <v>1028</v>
      </c>
      <c r="AM232">
        <v>11.1</v>
      </c>
      <c r="AN232">
        <v>10.5</v>
      </c>
      <c r="AO232">
        <v>39.200000000000003</v>
      </c>
      <c r="AP232">
        <v>20.8</v>
      </c>
      <c r="AQ232">
        <v>1.9</v>
      </c>
      <c r="AR232">
        <v>12.6</v>
      </c>
      <c r="AS232">
        <v>3.8</v>
      </c>
      <c r="AT232">
        <v>588</v>
      </c>
      <c r="AU232">
        <v>31.6</v>
      </c>
      <c r="AV232">
        <v>25</v>
      </c>
      <c r="AW232">
        <v>13.5</v>
      </c>
      <c r="AX232">
        <v>15.7</v>
      </c>
      <c r="AY232" s="7">
        <v>1</v>
      </c>
      <c r="AZ232" s="7">
        <v>0</v>
      </c>
      <c r="BA232" s="7">
        <v>0</v>
      </c>
      <c r="BB232" s="7">
        <v>0</v>
      </c>
      <c r="BC232" s="7">
        <v>0</v>
      </c>
      <c r="BD232" s="7">
        <v>1</v>
      </c>
      <c r="BE232" s="7" t="s">
        <v>389</v>
      </c>
      <c r="BF232" s="7">
        <v>0</v>
      </c>
      <c r="BG232" s="7">
        <v>0</v>
      </c>
      <c r="BH232" s="7">
        <v>0</v>
      </c>
      <c r="BI232" s="7">
        <v>0</v>
      </c>
      <c r="BJ232" s="7">
        <v>130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 t="s">
        <v>30</v>
      </c>
      <c r="BR232" s="7">
        <v>0</v>
      </c>
      <c r="BS232" s="7">
        <v>0</v>
      </c>
      <c r="BT232" s="7">
        <v>0</v>
      </c>
      <c r="BU232" s="7">
        <v>0</v>
      </c>
      <c r="BV232" s="7">
        <v>0</v>
      </c>
      <c r="BW232">
        <v>1</v>
      </c>
      <c r="BX232">
        <f t="shared" si="11"/>
        <v>1.6666666666666667</v>
      </c>
      <c r="BY232" s="9">
        <v>0</v>
      </c>
      <c r="BZ232" s="9">
        <v>0</v>
      </c>
      <c r="CA232" s="9">
        <v>1</v>
      </c>
      <c r="CB232">
        <v>0</v>
      </c>
      <c r="CC232">
        <v>1</v>
      </c>
      <c r="CD232">
        <f t="shared" si="9"/>
        <v>1.6339869281045751</v>
      </c>
      <c r="CE232">
        <v>1</v>
      </c>
      <c r="CF232">
        <v>4.032258064516129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216.968808488794</v>
      </c>
      <c r="CN232">
        <f t="shared" si="10"/>
        <v>-1.9607843137254963</v>
      </c>
      <c r="CO232">
        <v>0</v>
      </c>
      <c r="CP232">
        <v>0</v>
      </c>
      <c r="CQ232" t="s">
        <v>1149</v>
      </c>
      <c r="CR232">
        <v>1</v>
      </c>
      <c r="CS232" s="129">
        <v>0</v>
      </c>
      <c r="CT232" s="129">
        <v>14</v>
      </c>
      <c r="CU232" s="130">
        <v>14</v>
      </c>
      <c r="CV232" s="131">
        <v>1</v>
      </c>
      <c r="CW232" s="129">
        <v>15</v>
      </c>
      <c r="CX232" s="129">
        <v>0</v>
      </c>
      <c r="CY232" s="134">
        <v>16</v>
      </c>
      <c r="CZ232" s="136">
        <v>7</v>
      </c>
      <c r="DA232" s="129">
        <v>0</v>
      </c>
      <c r="DB232" s="129">
        <v>0</v>
      </c>
    </row>
    <row r="233" spans="1:106">
      <c r="A233" t="s">
        <v>1034</v>
      </c>
      <c r="B233" s="1">
        <v>5188.6510000000007</v>
      </c>
      <c r="C233" s="1">
        <v>5047.424</v>
      </c>
      <c r="D233">
        <v>4992</v>
      </c>
      <c r="E233">
        <v>5214</v>
      </c>
      <c r="F233">
        <v>1009</v>
      </c>
      <c r="G233">
        <v>22</v>
      </c>
      <c r="H233">
        <v>74</v>
      </c>
      <c r="I233">
        <v>4109</v>
      </c>
      <c r="J233">
        <v>53.3</v>
      </c>
      <c r="K233">
        <v>8.1</v>
      </c>
      <c r="L233">
        <v>67.8</v>
      </c>
      <c r="M233">
        <v>8.1</v>
      </c>
      <c r="N233">
        <v>60.6</v>
      </c>
      <c r="O233">
        <v>9.3000000000000007</v>
      </c>
      <c r="P233">
        <v>54.9</v>
      </c>
      <c r="Q233">
        <v>8.1</v>
      </c>
      <c r="R233">
        <v>68.7</v>
      </c>
      <c r="S233">
        <v>6.8</v>
      </c>
      <c r="T233">
        <v>62.9</v>
      </c>
      <c r="U233">
        <v>7.9</v>
      </c>
      <c r="V233">
        <v>14809</v>
      </c>
      <c r="W233">
        <v>3610</v>
      </c>
      <c r="X233" s="8">
        <v>24.377067999189684</v>
      </c>
      <c r="Y233">
        <v>1680</v>
      </c>
      <c r="Z233" s="8">
        <v>11.34445269768384</v>
      </c>
      <c r="AA233">
        <v>3771</v>
      </c>
      <c r="AB233" s="8">
        <v>25.464244716051049</v>
      </c>
      <c r="AC233">
        <v>2333</v>
      </c>
      <c r="AD233" s="8">
        <v>15.753933418866906</v>
      </c>
      <c r="AE233">
        <v>611</v>
      </c>
      <c r="AF233" s="8">
        <v>4.1258694037409684</v>
      </c>
      <c r="AG233">
        <v>1217</v>
      </c>
      <c r="AH233">
        <v>31.6</v>
      </c>
      <c r="AI233">
        <v>30.2</v>
      </c>
      <c r="AJ233">
        <v>35.200000000000003</v>
      </c>
      <c r="AK233">
        <v>3</v>
      </c>
      <c r="AL233">
        <v>8395</v>
      </c>
      <c r="AM233">
        <v>17.5</v>
      </c>
      <c r="AN233">
        <v>12</v>
      </c>
      <c r="AO233">
        <v>24</v>
      </c>
      <c r="AP233">
        <v>21.6</v>
      </c>
      <c r="AQ233">
        <v>9.5</v>
      </c>
      <c r="AR233">
        <v>11.1</v>
      </c>
      <c r="AS233">
        <v>4.2</v>
      </c>
      <c r="AT233">
        <v>5251</v>
      </c>
      <c r="AU233">
        <v>35.1</v>
      </c>
      <c r="AV233">
        <v>21.9</v>
      </c>
      <c r="AW233">
        <v>20.7</v>
      </c>
      <c r="AX233">
        <v>26.4</v>
      </c>
      <c r="AY233" s="7">
        <v>1</v>
      </c>
      <c r="AZ233" s="7">
        <v>1</v>
      </c>
      <c r="BA233" s="7">
        <v>0</v>
      </c>
      <c r="BB233" s="7">
        <v>0</v>
      </c>
      <c r="BC233" s="7">
        <v>0</v>
      </c>
      <c r="BD233" s="7">
        <v>0</v>
      </c>
      <c r="BE233" s="7" t="s">
        <v>425</v>
      </c>
      <c r="BF233" s="7">
        <v>1310</v>
      </c>
      <c r="BG233" s="7">
        <v>0</v>
      </c>
      <c r="BH233" s="7">
        <v>0</v>
      </c>
      <c r="BI233" s="7">
        <v>0</v>
      </c>
      <c r="BJ233" s="7">
        <v>0</v>
      </c>
      <c r="BK233" s="7">
        <v>1</v>
      </c>
      <c r="BL233" s="7">
        <v>1</v>
      </c>
      <c r="BM233" s="7">
        <v>0</v>
      </c>
      <c r="BN233" s="7">
        <v>0</v>
      </c>
      <c r="BO233" s="7">
        <v>0</v>
      </c>
      <c r="BP233" s="7">
        <v>0</v>
      </c>
      <c r="BQ233" s="7" t="s">
        <v>426</v>
      </c>
      <c r="BR233" s="7">
        <v>310</v>
      </c>
      <c r="BS233" s="7">
        <v>0</v>
      </c>
      <c r="BT233" s="7">
        <v>0</v>
      </c>
      <c r="BU233" s="7">
        <v>0</v>
      </c>
      <c r="BV233" s="7">
        <v>0</v>
      </c>
      <c r="BW233">
        <v>49</v>
      </c>
      <c r="BX233">
        <f t="shared" si="11"/>
        <v>9.8157051282051277</v>
      </c>
      <c r="BY233" s="9">
        <v>8</v>
      </c>
      <c r="BZ233" s="9">
        <v>0</v>
      </c>
      <c r="CA233" s="9">
        <v>41</v>
      </c>
      <c r="CB233">
        <v>0</v>
      </c>
      <c r="CC233">
        <v>33</v>
      </c>
      <c r="CD233">
        <f t="shared" si="9"/>
        <v>6.3291139240506329</v>
      </c>
      <c r="CE233">
        <v>5</v>
      </c>
      <c r="CF233">
        <v>4.9554013875123886</v>
      </c>
      <c r="CG233">
        <v>1</v>
      </c>
      <c r="CH233">
        <v>45.454545454545453</v>
      </c>
      <c r="CI233">
        <v>27</v>
      </c>
      <c r="CJ233">
        <v>6.5709418349963489</v>
      </c>
      <c r="CK233">
        <v>0</v>
      </c>
      <c r="CL233">
        <v>0</v>
      </c>
      <c r="CM233">
        <v>0</v>
      </c>
      <c r="CN233">
        <f t="shared" si="10"/>
        <v>-35.520537328855589</v>
      </c>
      <c r="CO233">
        <v>0</v>
      </c>
      <c r="CP233">
        <v>0</v>
      </c>
      <c r="CQ233" t="s">
        <v>1149</v>
      </c>
      <c r="CR233">
        <v>2</v>
      </c>
      <c r="CS233" s="129">
        <v>15</v>
      </c>
      <c r="CT233" s="129">
        <v>261</v>
      </c>
      <c r="CU233" s="130">
        <v>276</v>
      </c>
      <c r="CV233" s="131">
        <v>18</v>
      </c>
      <c r="CW233" s="129">
        <v>282</v>
      </c>
      <c r="CX233" s="129">
        <v>0</v>
      </c>
      <c r="CY233" s="134">
        <v>300</v>
      </c>
      <c r="CZ233" s="136">
        <v>6</v>
      </c>
      <c r="DA233" s="129">
        <v>1</v>
      </c>
      <c r="DB233" s="129">
        <v>1</v>
      </c>
    </row>
    <row r="234" spans="1:106">
      <c r="A234" t="s">
        <v>1035</v>
      </c>
      <c r="B234" s="1">
        <v>9443.4320000000007</v>
      </c>
      <c r="C234" s="1">
        <v>9743.268</v>
      </c>
      <c r="D234">
        <v>9697</v>
      </c>
      <c r="E234">
        <v>9144</v>
      </c>
      <c r="F234">
        <v>1249</v>
      </c>
      <c r="G234">
        <v>110</v>
      </c>
      <c r="H234">
        <v>124</v>
      </c>
      <c r="I234">
        <v>7661</v>
      </c>
      <c r="J234">
        <v>50.4</v>
      </c>
      <c r="K234">
        <v>9.3000000000000007</v>
      </c>
      <c r="L234">
        <v>62.5</v>
      </c>
      <c r="M234">
        <v>7.7</v>
      </c>
      <c r="N234">
        <v>57.2</v>
      </c>
      <c r="O234">
        <v>6.5</v>
      </c>
      <c r="P234">
        <v>53.3</v>
      </c>
      <c r="Q234">
        <v>8.8000000000000007</v>
      </c>
      <c r="R234">
        <v>65.3</v>
      </c>
      <c r="S234">
        <v>7.7</v>
      </c>
      <c r="T234">
        <v>58.9</v>
      </c>
      <c r="U234">
        <v>7.4</v>
      </c>
      <c r="V234">
        <v>18768</v>
      </c>
      <c r="W234">
        <v>969</v>
      </c>
      <c r="X234" s="8">
        <v>5.1630434782608692</v>
      </c>
      <c r="Y234">
        <v>2320</v>
      </c>
      <c r="Z234" s="8">
        <v>12.361466325660698</v>
      </c>
      <c r="AA234">
        <v>6891</v>
      </c>
      <c r="AB234" s="8">
        <v>36.716751918158572</v>
      </c>
      <c r="AC234">
        <v>4411</v>
      </c>
      <c r="AD234" s="8">
        <v>23.502770673486786</v>
      </c>
      <c r="AE234">
        <v>1015</v>
      </c>
      <c r="AF234" s="8">
        <v>5.4081415174765555</v>
      </c>
      <c r="AG234">
        <v>2242</v>
      </c>
      <c r="AH234">
        <v>25</v>
      </c>
      <c r="AI234">
        <v>38.700000000000003</v>
      </c>
      <c r="AJ234">
        <v>27.3</v>
      </c>
      <c r="AK234">
        <v>9</v>
      </c>
      <c r="AL234">
        <v>14770</v>
      </c>
      <c r="AM234">
        <v>25.2</v>
      </c>
      <c r="AN234">
        <v>12.9</v>
      </c>
      <c r="AO234">
        <v>26.2</v>
      </c>
      <c r="AP234">
        <v>15.3</v>
      </c>
      <c r="AQ234">
        <v>5.5</v>
      </c>
      <c r="AR234">
        <v>10.6</v>
      </c>
      <c r="AS234">
        <v>4.2</v>
      </c>
      <c r="AT234">
        <v>8745</v>
      </c>
      <c r="AU234">
        <v>34</v>
      </c>
      <c r="AV234">
        <v>24.7</v>
      </c>
      <c r="AW234">
        <v>22.1</v>
      </c>
      <c r="AX234">
        <v>26.8</v>
      </c>
      <c r="AY234" s="7">
        <v>1</v>
      </c>
      <c r="AZ234" s="7">
        <v>1</v>
      </c>
      <c r="BA234" s="7">
        <v>0</v>
      </c>
      <c r="BB234" s="7">
        <v>0</v>
      </c>
      <c r="BC234" s="7">
        <v>0</v>
      </c>
      <c r="BD234" s="7">
        <v>0</v>
      </c>
      <c r="BE234" s="7" t="s">
        <v>167</v>
      </c>
      <c r="BF234" s="7">
        <v>910</v>
      </c>
      <c r="BG234" s="7">
        <v>0</v>
      </c>
      <c r="BH234" s="7">
        <v>0</v>
      </c>
      <c r="BI234" s="7">
        <v>0</v>
      </c>
      <c r="BJ234" s="7">
        <v>0</v>
      </c>
      <c r="BK234" s="7">
        <v>2</v>
      </c>
      <c r="BL234" s="7">
        <v>2</v>
      </c>
      <c r="BM234" s="7">
        <v>0</v>
      </c>
      <c r="BN234" s="7">
        <v>0</v>
      </c>
      <c r="BO234" s="7">
        <v>0</v>
      </c>
      <c r="BP234" s="7">
        <v>0</v>
      </c>
      <c r="BQ234" s="7" t="s">
        <v>428</v>
      </c>
      <c r="BR234" s="7">
        <v>270</v>
      </c>
      <c r="BS234" s="7">
        <v>0</v>
      </c>
      <c r="BT234" s="7">
        <v>0</v>
      </c>
      <c r="BU234" s="7">
        <v>0</v>
      </c>
      <c r="BV234" s="7">
        <v>0</v>
      </c>
      <c r="BW234">
        <v>76</v>
      </c>
      <c r="BX234">
        <f t="shared" si="11"/>
        <v>7.8374755078890379</v>
      </c>
      <c r="BY234" s="9">
        <v>12</v>
      </c>
      <c r="BZ234" s="9">
        <v>1</v>
      </c>
      <c r="CA234" s="9">
        <v>58</v>
      </c>
      <c r="CB234">
        <v>5</v>
      </c>
      <c r="CC234">
        <v>28</v>
      </c>
      <c r="CD234">
        <f t="shared" si="9"/>
        <v>3.0621172353455814</v>
      </c>
      <c r="CE234">
        <v>7</v>
      </c>
      <c r="CF234">
        <v>5.6044835868694953</v>
      </c>
      <c r="CG234">
        <v>0</v>
      </c>
      <c r="CH234">
        <v>0</v>
      </c>
      <c r="CI234">
        <v>19</v>
      </c>
      <c r="CJ234">
        <v>2.4800939825088109</v>
      </c>
      <c r="CK234">
        <v>2</v>
      </c>
      <c r="CL234">
        <v>16.129032258064516</v>
      </c>
      <c r="CM234">
        <v>27.720499214901398</v>
      </c>
      <c r="CN234">
        <f t="shared" si="10"/>
        <v>-60.929801537965659</v>
      </c>
      <c r="CO234">
        <v>0</v>
      </c>
      <c r="CP234">
        <v>0</v>
      </c>
      <c r="CQ234" t="s">
        <v>1149</v>
      </c>
      <c r="CR234">
        <v>1</v>
      </c>
      <c r="CS234" s="129">
        <v>37</v>
      </c>
      <c r="CT234" s="129">
        <v>441</v>
      </c>
      <c r="CU234" s="130">
        <v>478</v>
      </c>
      <c r="CV234" s="131">
        <v>34</v>
      </c>
      <c r="CW234" s="129">
        <v>387</v>
      </c>
      <c r="CX234" s="129">
        <v>0</v>
      </c>
      <c r="CY234" s="134">
        <v>421</v>
      </c>
      <c r="CZ234" s="136">
        <v>6</v>
      </c>
      <c r="DA234" s="129">
        <v>1</v>
      </c>
      <c r="DB234" s="129">
        <v>1</v>
      </c>
    </row>
    <row r="235" spans="1:106">
      <c r="A235" t="s">
        <v>1036</v>
      </c>
      <c r="B235" s="1">
        <v>8724.0860000000011</v>
      </c>
      <c r="C235" s="1">
        <v>9106.7119999999995</v>
      </c>
      <c r="D235">
        <v>8864</v>
      </c>
      <c r="E235">
        <v>8978</v>
      </c>
      <c r="F235">
        <v>7188</v>
      </c>
      <c r="G235">
        <v>242</v>
      </c>
      <c r="H235">
        <v>269</v>
      </c>
      <c r="I235">
        <v>1279</v>
      </c>
      <c r="J235">
        <v>52.1</v>
      </c>
      <c r="K235">
        <v>6.1</v>
      </c>
      <c r="L235">
        <v>68.2</v>
      </c>
      <c r="M235">
        <v>5.8</v>
      </c>
      <c r="N235">
        <v>61.5</v>
      </c>
      <c r="O235">
        <v>4.5</v>
      </c>
      <c r="P235">
        <v>52.9</v>
      </c>
      <c r="Q235">
        <v>6.7</v>
      </c>
      <c r="R235">
        <v>67.900000000000006</v>
      </c>
      <c r="S235">
        <v>6.4</v>
      </c>
      <c r="T235">
        <v>59.9</v>
      </c>
      <c r="U235">
        <v>5.3</v>
      </c>
      <c r="V235">
        <v>30223</v>
      </c>
      <c r="W235">
        <v>2379</v>
      </c>
      <c r="X235" s="8">
        <v>7.8714886013962868</v>
      </c>
      <c r="Y235">
        <v>2797</v>
      </c>
      <c r="Z235" s="8">
        <v>9.2545412434238816</v>
      </c>
      <c r="AA235">
        <v>9029</v>
      </c>
      <c r="AB235" s="8">
        <v>29.874598815471661</v>
      </c>
      <c r="AC235">
        <v>7524</v>
      </c>
      <c r="AD235" s="8">
        <v>24.894947556496707</v>
      </c>
      <c r="AE235">
        <v>1671</v>
      </c>
      <c r="AF235" s="8">
        <v>5.5289018297323231</v>
      </c>
      <c r="AG235">
        <v>1802</v>
      </c>
      <c r="AH235">
        <v>27.5</v>
      </c>
      <c r="AI235">
        <v>28.4</v>
      </c>
      <c r="AJ235">
        <v>39.200000000000003</v>
      </c>
      <c r="AK235">
        <v>4.9000000000000004</v>
      </c>
      <c r="AL235">
        <v>18553</v>
      </c>
      <c r="AM235">
        <v>5.6</v>
      </c>
      <c r="AN235">
        <v>14.3</v>
      </c>
      <c r="AO235">
        <v>37.200000000000003</v>
      </c>
      <c r="AP235">
        <v>23.6</v>
      </c>
      <c r="AQ235">
        <v>6.9</v>
      </c>
      <c r="AR235">
        <v>8.1</v>
      </c>
      <c r="AS235">
        <v>4.4000000000000004</v>
      </c>
      <c r="AT235">
        <v>9254</v>
      </c>
      <c r="AU235">
        <v>30.9</v>
      </c>
      <c r="AV235">
        <v>20.2</v>
      </c>
      <c r="AW235">
        <v>15.9</v>
      </c>
      <c r="AX235">
        <v>16.8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0</v>
      </c>
      <c r="BE235" s="7" t="s">
        <v>30</v>
      </c>
      <c r="BF235" s="7">
        <v>0</v>
      </c>
      <c r="BG235" s="7">
        <v>0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0</v>
      </c>
      <c r="BN235" s="7">
        <v>0</v>
      </c>
      <c r="BO235" s="7">
        <v>0</v>
      </c>
      <c r="BP235" s="7">
        <v>0</v>
      </c>
      <c r="BQ235" s="7" t="s">
        <v>30</v>
      </c>
      <c r="BR235" s="7">
        <v>0</v>
      </c>
      <c r="BS235" s="7">
        <v>0</v>
      </c>
      <c r="BT235" s="7">
        <v>0</v>
      </c>
      <c r="BU235" s="7">
        <v>0</v>
      </c>
      <c r="BV235" s="7">
        <v>0</v>
      </c>
      <c r="BW235">
        <v>62</v>
      </c>
      <c r="BX235">
        <f t="shared" si="11"/>
        <v>6.9945848375451263</v>
      </c>
      <c r="BY235" s="9">
        <v>57</v>
      </c>
      <c r="BZ235" s="9">
        <v>4</v>
      </c>
      <c r="CA235" s="9">
        <v>1</v>
      </c>
      <c r="CB235">
        <v>0</v>
      </c>
      <c r="CC235">
        <v>33</v>
      </c>
      <c r="CD235">
        <f t="shared" si="9"/>
        <v>3.6756515927823568</v>
      </c>
      <c r="CE235">
        <v>29</v>
      </c>
      <c r="CF235">
        <v>4.0345019476905959</v>
      </c>
      <c r="CG235">
        <v>1</v>
      </c>
      <c r="CH235">
        <v>4.1322314049586781</v>
      </c>
      <c r="CI235">
        <v>2</v>
      </c>
      <c r="CJ235">
        <v>1.5637216575449571</v>
      </c>
      <c r="CK235">
        <v>1</v>
      </c>
      <c r="CL235">
        <v>3.7174721189591078</v>
      </c>
      <c r="CM235">
        <v>0</v>
      </c>
      <c r="CN235">
        <f t="shared" si="10"/>
        <v>-47.450039163834177</v>
      </c>
      <c r="CO235">
        <v>0</v>
      </c>
      <c r="CP235">
        <v>0</v>
      </c>
      <c r="CQ235" t="s">
        <v>1149</v>
      </c>
      <c r="CR235">
        <v>3</v>
      </c>
      <c r="CS235" s="129">
        <v>24</v>
      </c>
      <c r="CT235" s="129">
        <v>258</v>
      </c>
      <c r="CU235" s="130">
        <v>282</v>
      </c>
      <c r="CV235" s="131">
        <v>24</v>
      </c>
      <c r="CW235" s="129">
        <v>260</v>
      </c>
      <c r="CX235" s="129">
        <v>0</v>
      </c>
      <c r="CY235" s="134">
        <v>284</v>
      </c>
      <c r="CZ235" s="136">
        <v>3</v>
      </c>
      <c r="DA235" s="129">
        <v>0</v>
      </c>
      <c r="DB235" s="129">
        <v>0</v>
      </c>
    </row>
    <row r="236" spans="1:106">
      <c r="A236" t="s">
        <v>1037</v>
      </c>
      <c r="B236" s="1">
        <v>17413.913</v>
      </c>
      <c r="C236" s="1">
        <v>16788.003000000001</v>
      </c>
      <c r="D236">
        <v>16545</v>
      </c>
      <c r="E236">
        <v>17749</v>
      </c>
      <c r="F236">
        <v>6947</v>
      </c>
      <c r="G236">
        <v>1182</v>
      </c>
      <c r="H236">
        <v>520</v>
      </c>
      <c r="I236">
        <v>9100</v>
      </c>
      <c r="J236">
        <v>59.8</v>
      </c>
      <c r="K236">
        <v>6.5</v>
      </c>
      <c r="L236">
        <v>72.8</v>
      </c>
      <c r="M236">
        <v>6</v>
      </c>
      <c r="N236">
        <v>66</v>
      </c>
      <c r="O236">
        <v>5.8</v>
      </c>
      <c r="P236">
        <v>61.9</v>
      </c>
      <c r="Q236">
        <v>7</v>
      </c>
      <c r="R236">
        <v>74.2</v>
      </c>
      <c r="S236">
        <v>6.7</v>
      </c>
      <c r="T236">
        <v>66.8</v>
      </c>
      <c r="U236">
        <v>8.1999999999999993</v>
      </c>
      <c r="V236">
        <v>16466</v>
      </c>
      <c r="W236">
        <v>1130</v>
      </c>
      <c r="X236" s="8">
        <v>6.8626260172476625</v>
      </c>
      <c r="Y236">
        <v>1441</v>
      </c>
      <c r="Z236" s="8">
        <v>8.7513664520830794</v>
      </c>
      <c r="AA236">
        <v>4769</v>
      </c>
      <c r="AB236" s="8">
        <v>28.962711040932831</v>
      </c>
      <c r="AC236">
        <v>3897</v>
      </c>
      <c r="AD236" s="8">
        <v>23.666950078950567</v>
      </c>
      <c r="AE236">
        <v>1086</v>
      </c>
      <c r="AF236" s="8">
        <v>6.595408721000851</v>
      </c>
      <c r="AG236">
        <v>3904</v>
      </c>
      <c r="AH236">
        <v>15.8</v>
      </c>
      <c r="AI236">
        <v>37.4</v>
      </c>
      <c r="AJ236">
        <v>40.4</v>
      </c>
      <c r="AK236">
        <v>6.4</v>
      </c>
      <c r="AL236">
        <v>28718</v>
      </c>
      <c r="AM236">
        <v>9.1</v>
      </c>
      <c r="AN236">
        <v>10.6</v>
      </c>
      <c r="AO236">
        <v>30</v>
      </c>
      <c r="AP236">
        <v>24.8</v>
      </c>
      <c r="AQ236">
        <v>8.1</v>
      </c>
      <c r="AR236">
        <v>12.4</v>
      </c>
      <c r="AS236">
        <v>4.9000000000000004</v>
      </c>
      <c r="AT236">
        <v>14263</v>
      </c>
      <c r="AU236">
        <v>26.7</v>
      </c>
      <c r="AV236">
        <v>18.8</v>
      </c>
      <c r="AW236">
        <v>13.6</v>
      </c>
      <c r="AX236">
        <v>18.2</v>
      </c>
      <c r="AY236" s="7">
        <v>1</v>
      </c>
      <c r="AZ236" s="7">
        <v>0</v>
      </c>
      <c r="BA236" s="7">
        <v>0</v>
      </c>
      <c r="BB236" s="7">
        <v>1</v>
      </c>
      <c r="BC236" s="7">
        <v>0</v>
      </c>
      <c r="BD236" s="7">
        <v>0</v>
      </c>
      <c r="BE236" s="7" t="s">
        <v>431</v>
      </c>
      <c r="BF236" s="7">
        <v>0</v>
      </c>
      <c r="BG236" s="7">
        <v>0</v>
      </c>
      <c r="BH236" s="7">
        <v>1950</v>
      </c>
      <c r="BI236" s="7">
        <v>0</v>
      </c>
      <c r="BJ236" s="7">
        <v>0</v>
      </c>
      <c r="BK236" s="7">
        <v>0</v>
      </c>
      <c r="BL236" s="7">
        <v>0</v>
      </c>
      <c r="BM236" s="7">
        <v>0</v>
      </c>
      <c r="BN236" s="7">
        <v>0</v>
      </c>
      <c r="BO236" s="7">
        <v>0</v>
      </c>
      <c r="BP236" s="7">
        <v>0</v>
      </c>
      <c r="BQ236" s="7" t="s">
        <v>30</v>
      </c>
      <c r="BR236" s="7">
        <v>0</v>
      </c>
      <c r="BS236" s="7">
        <v>0</v>
      </c>
      <c r="BT236" s="7">
        <v>0</v>
      </c>
      <c r="BU236" s="7">
        <v>0</v>
      </c>
      <c r="BV236" s="7">
        <v>0</v>
      </c>
      <c r="BW236">
        <v>129</v>
      </c>
      <c r="BX236">
        <f t="shared" si="11"/>
        <v>7.7969174977334541</v>
      </c>
      <c r="BY236" s="9">
        <v>50</v>
      </c>
      <c r="BZ236" s="9">
        <v>6</v>
      </c>
      <c r="CA236" s="9">
        <v>66</v>
      </c>
      <c r="CB236">
        <v>7</v>
      </c>
      <c r="CC236">
        <v>133</v>
      </c>
      <c r="CD236">
        <f t="shared" si="9"/>
        <v>7.4933799087272517</v>
      </c>
      <c r="CE236">
        <v>59</v>
      </c>
      <c r="CF236">
        <v>8.4928746221390536</v>
      </c>
      <c r="CG236">
        <v>6</v>
      </c>
      <c r="CH236">
        <v>5.0761421319796947</v>
      </c>
      <c r="CI236">
        <v>68</v>
      </c>
      <c r="CJ236">
        <v>7.4725274725274726</v>
      </c>
      <c r="CK236">
        <v>0</v>
      </c>
      <c r="CL236">
        <v>0</v>
      </c>
      <c r="CM236">
        <v>35.602012483156201</v>
      </c>
      <c r="CN236">
        <f t="shared" si="10"/>
        <v>-3.8930460543469914</v>
      </c>
      <c r="CO236">
        <v>0</v>
      </c>
      <c r="CP236">
        <v>0</v>
      </c>
      <c r="CQ236" t="s">
        <v>1149</v>
      </c>
      <c r="CR236">
        <v>1</v>
      </c>
      <c r="CS236" s="129">
        <v>53</v>
      </c>
      <c r="CT236" s="129">
        <v>599</v>
      </c>
      <c r="CU236" s="130">
        <v>652</v>
      </c>
      <c r="CV236" s="131">
        <v>56</v>
      </c>
      <c r="CW236" s="129">
        <v>18</v>
      </c>
      <c r="CX236" s="129">
        <v>753</v>
      </c>
      <c r="CY236" s="134">
        <v>827</v>
      </c>
      <c r="CZ236" s="136">
        <v>6</v>
      </c>
      <c r="DA236" s="129">
        <v>0</v>
      </c>
      <c r="DB236" s="129">
        <v>2</v>
      </c>
    </row>
    <row r="237" spans="1:106">
      <c r="A237" t="s">
        <v>1038</v>
      </c>
      <c r="B237" s="1">
        <v>14365.307999999997</v>
      </c>
      <c r="C237" s="1">
        <v>13095.103999999999</v>
      </c>
      <c r="D237">
        <v>13480</v>
      </c>
      <c r="E237">
        <v>13750</v>
      </c>
      <c r="F237">
        <v>7753</v>
      </c>
      <c r="G237">
        <v>2822</v>
      </c>
      <c r="H237">
        <v>525</v>
      </c>
      <c r="I237">
        <v>2650</v>
      </c>
      <c r="J237">
        <v>37.799999999999997</v>
      </c>
      <c r="K237">
        <v>4.4000000000000004</v>
      </c>
      <c r="L237">
        <v>43.7</v>
      </c>
      <c r="M237">
        <v>3.8</v>
      </c>
      <c r="N237">
        <v>64.7</v>
      </c>
      <c r="O237">
        <v>4.2</v>
      </c>
      <c r="P237">
        <v>37.1</v>
      </c>
      <c r="Q237">
        <v>7.1</v>
      </c>
      <c r="R237">
        <v>42</v>
      </c>
      <c r="S237">
        <v>4.9000000000000004</v>
      </c>
      <c r="T237">
        <v>63.2</v>
      </c>
      <c r="U237">
        <v>3.4</v>
      </c>
      <c r="V237">
        <v>12378</v>
      </c>
      <c r="W237">
        <v>1135</v>
      </c>
      <c r="X237" s="8">
        <v>9.1694942640168051</v>
      </c>
      <c r="Y237">
        <v>1478</v>
      </c>
      <c r="Z237" s="8">
        <v>11.940539667151398</v>
      </c>
      <c r="AA237">
        <v>4008</v>
      </c>
      <c r="AB237" s="8">
        <v>32.38002908385846</v>
      </c>
      <c r="AC237">
        <v>2755</v>
      </c>
      <c r="AD237" s="8">
        <v>22.257230570366779</v>
      </c>
      <c r="AE237">
        <v>720</v>
      </c>
      <c r="AF237" s="8">
        <v>5.816771691711101</v>
      </c>
      <c r="AG237">
        <v>6264</v>
      </c>
      <c r="AH237">
        <v>2.6</v>
      </c>
      <c r="AI237">
        <v>17.100000000000001</v>
      </c>
      <c r="AJ237">
        <v>74.7</v>
      </c>
      <c r="AK237">
        <v>5.7</v>
      </c>
      <c r="AL237">
        <v>15398</v>
      </c>
      <c r="AM237">
        <v>5.7</v>
      </c>
      <c r="AN237">
        <v>7.3</v>
      </c>
      <c r="AO237">
        <v>32.1</v>
      </c>
      <c r="AP237">
        <v>23.9</v>
      </c>
      <c r="AQ237">
        <v>5.6</v>
      </c>
      <c r="AR237">
        <v>18.8</v>
      </c>
      <c r="AS237">
        <v>6.6</v>
      </c>
      <c r="AT237">
        <v>6149</v>
      </c>
      <c r="AU237">
        <v>17.899999999999999</v>
      </c>
      <c r="AV237">
        <v>15.1</v>
      </c>
      <c r="AW237">
        <v>22.7</v>
      </c>
      <c r="AX237">
        <v>25.9</v>
      </c>
      <c r="AY237" s="7">
        <v>1</v>
      </c>
      <c r="AZ237" s="7">
        <v>0</v>
      </c>
      <c r="BA237" s="7">
        <v>0</v>
      </c>
      <c r="BB237" s="7">
        <v>0</v>
      </c>
      <c r="BC237" s="7">
        <v>1</v>
      </c>
      <c r="BD237" s="7">
        <v>0</v>
      </c>
      <c r="BE237" s="7" t="s">
        <v>335</v>
      </c>
      <c r="BF237" s="7">
        <v>0</v>
      </c>
      <c r="BG237" s="7">
        <v>0</v>
      </c>
      <c r="BH237" s="7">
        <v>0</v>
      </c>
      <c r="BI237" s="7">
        <v>1600</v>
      </c>
      <c r="BJ237" s="7">
        <v>0</v>
      </c>
      <c r="BK237" s="7">
        <v>0</v>
      </c>
      <c r="BL237" s="7">
        <v>0</v>
      </c>
      <c r="BM237" s="7">
        <v>0</v>
      </c>
      <c r="BN237" s="7">
        <v>0</v>
      </c>
      <c r="BO237" s="7">
        <v>0</v>
      </c>
      <c r="BP237" s="7">
        <v>0</v>
      </c>
      <c r="BQ237" s="7" t="s">
        <v>30</v>
      </c>
      <c r="BR237" s="7">
        <v>0</v>
      </c>
      <c r="BS237" s="7">
        <v>0</v>
      </c>
      <c r="BT237" s="7">
        <v>0</v>
      </c>
      <c r="BU237" s="7">
        <v>0</v>
      </c>
      <c r="BV237" s="7">
        <v>0</v>
      </c>
      <c r="BW237">
        <v>200</v>
      </c>
      <c r="BX237">
        <f t="shared" si="11"/>
        <v>14.836795252225519</v>
      </c>
      <c r="BY237" s="9">
        <v>106</v>
      </c>
      <c r="BZ237" s="9">
        <v>63</v>
      </c>
      <c r="CA237" s="9">
        <v>25</v>
      </c>
      <c r="CB237">
        <v>6</v>
      </c>
      <c r="CC237">
        <v>180</v>
      </c>
      <c r="CD237">
        <f t="shared" si="9"/>
        <v>13.09090909090909</v>
      </c>
      <c r="CE237">
        <v>55</v>
      </c>
      <c r="CF237">
        <v>7.094028118147814</v>
      </c>
      <c r="CG237">
        <v>91</v>
      </c>
      <c r="CH237">
        <v>32.246633593196314</v>
      </c>
      <c r="CI237">
        <v>27</v>
      </c>
      <c r="CJ237">
        <v>10.188679245283019</v>
      </c>
      <c r="CK237">
        <v>7</v>
      </c>
      <c r="CL237">
        <v>13.333333333333334</v>
      </c>
      <c r="CM237">
        <v>30.599764051956502</v>
      </c>
      <c r="CN237">
        <f t="shared" si="10"/>
        <v>-11.767272727272733</v>
      </c>
      <c r="CO237">
        <v>0</v>
      </c>
      <c r="CP237">
        <v>0</v>
      </c>
      <c r="CQ237" t="s">
        <v>1149</v>
      </c>
      <c r="CR237">
        <v>2</v>
      </c>
      <c r="CS237" s="129">
        <v>20</v>
      </c>
      <c r="CT237" s="129">
        <v>298</v>
      </c>
      <c r="CU237" s="130">
        <v>318</v>
      </c>
      <c r="CV237" s="131">
        <v>39</v>
      </c>
      <c r="CW237" s="129">
        <v>236</v>
      </c>
      <c r="CX237" s="129">
        <v>0</v>
      </c>
      <c r="CY237" s="134">
        <v>275</v>
      </c>
      <c r="CZ237" s="136">
        <v>4</v>
      </c>
      <c r="DA237" s="129">
        <v>0</v>
      </c>
      <c r="DB237" s="129">
        <v>1</v>
      </c>
    </row>
    <row r="238" spans="1:106">
      <c r="A238" t="s">
        <v>1039</v>
      </c>
      <c r="B238" s="1">
        <v>10572.24</v>
      </c>
      <c r="C238" s="1">
        <v>9286.2000000000007</v>
      </c>
      <c r="D238">
        <v>9714</v>
      </c>
      <c r="E238">
        <v>10481</v>
      </c>
      <c r="F238">
        <v>3049</v>
      </c>
      <c r="G238">
        <v>3584</v>
      </c>
      <c r="H238">
        <v>212</v>
      </c>
      <c r="I238">
        <v>3636</v>
      </c>
      <c r="J238">
        <v>55.6</v>
      </c>
      <c r="K238">
        <v>8.3000000000000007</v>
      </c>
      <c r="L238">
        <v>69.7</v>
      </c>
      <c r="M238">
        <v>6.2</v>
      </c>
      <c r="N238">
        <v>60.2</v>
      </c>
      <c r="O238">
        <v>4.8</v>
      </c>
      <c r="P238">
        <v>59.3</v>
      </c>
      <c r="Q238">
        <v>6.9</v>
      </c>
      <c r="R238">
        <v>68.599999999999994</v>
      </c>
      <c r="S238">
        <v>7.1</v>
      </c>
      <c r="T238">
        <v>56.5</v>
      </c>
      <c r="U238">
        <v>8.8000000000000007</v>
      </c>
      <c r="V238">
        <v>3604</v>
      </c>
      <c r="W238">
        <v>467</v>
      </c>
      <c r="X238" s="8">
        <v>12.957824639289678</v>
      </c>
      <c r="Y238">
        <v>412</v>
      </c>
      <c r="Z238" s="8">
        <v>11.431742508324085</v>
      </c>
      <c r="AA238">
        <v>1117</v>
      </c>
      <c r="AB238" s="8">
        <v>30.993340732519425</v>
      </c>
      <c r="AC238">
        <v>1013</v>
      </c>
      <c r="AD238" s="8">
        <v>28.107658157602668</v>
      </c>
      <c r="AE238">
        <v>121</v>
      </c>
      <c r="AF238" s="8">
        <v>3.357380688124306</v>
      </c>
      <c r="AG238">
        <v>3699</v>
      </c>
      <c r="AH238">
        <v>12.7</v>
      </c>
      <c r="AI238">
        <v>21.2</v>
      </c>
      <c r="AJ238">
        <v>60.1</v>
      </c>
      <c r="AK238">
        <v>6.1</v>
      </c>
      <c r="AL238">
        <v>12003</v>
      </c>
      <c r="AM238">
        <v>7.3</v>
      </c>
      <c r="AN238">
        <v>11.7</v>
      </c>
      <c r="AO238">
        <v>36.799999999999997</v>
      </c>
      <c r="AP238">
        <v>18.899999999999999</v>
      </c>
      <c r="AQ238">
        <v>4.0999999999999996</v>
      </c>
      <c r="AR238">
        <v>15.3</v>
      </c>
      <c r="AS238">
        <v>5.9</v>
      </c>
      <c r="AT238">
        <v>8631</v>
      </c>
      <c r="AU238">
        <v>29.2</v>
      </c>
      <c r="AV238">
        <v>22.8</v>
      </c>
      <c r="AW238">
        <v>16</v>
      </c>
      <c r="AX238">
        <v>20.399999999999999</v>
      </c>
      <c r="AY238" s="7">
        <v>1</v>
      </c>
      <c r="AZ238" s="7">
        <v>0</v>
      </c>
      <c r="BA238" s="7">
        <v>0</v>
      </c>
      <c r="BB238" s="7">
        <v>0</v>
      </c>
      <c r="BC238" s="7">
        <v>0</v>
      </c>
      <c r="BD238" s="7">
        <v>1</v>
      </c>
      <c r="BE238" s="7" t="s">
        <v>137</v>
      </c>
      <c r="BF238" s="7">
        <v>0</v>
      </c>
      <c r="BG238" s="7">
        <v>0</v>
      </c>
      <c r="BH238" s="7">
        <v>0</v>
      </c>
      <c r="BI238" s="7">
        <v>0</v>
      </c>
      <c r="BJ238" s="7">
        <v>150</v>
      </c>
      <c r="BK238" s="7">
        <v>3</v>
      </c>
      <c r="BL238" s="7">
        <v>3</v>
      </c>
      <c r="BM238" s="7">
        <v>0</v>
      </c>
      <c r="BN238" s="7">
        <v>0</v>
      </c>
      <c r="BO238" s="7">
        <v>0</v>
      </c>
      <c r="BP238" s="7">
        <v>0</v>
      </c>
      <c r="BQ238" s="7" t="s">
        <v>434</v>
      </c>
      <c r="BR238" s="7">
        <v>350</v>
      </c>
      <c r="BS238" s="7">
        <v>0</v>
      </c>
      <c r="BT238" s="7">
        <v>0</v>
      </c>
      <c r="BU238" s="7">
        <v>0</v>
      </c>
      <c r="BV238" s="7">
        <v>0</v>
      </c>
      <c r="BW238">
        <v>99</v>
      </c>
      <c r="BX238">
        <f t="shared" si="11"/>
        <v>10.19147621988882</v>
      </c>
      <c r="BY238" s="9">
        <v>26</v>
      </c>
      <c r="BZ238" s="9">
        <v>48</v>
      </c>
      <c r="CA238" s="9">
        <v>23</v>
      </c>
      <c r="CB238">
        <v>2</v>
      </c>
      <c r="CC238">
        <v>77</v>
      </c>
      <c r="CD238">
        <f t="shared" si="9"/>
        <v>7.3466272302261233</v>
      </c>
      <c r="CE238">
        <v>21</v>
      </c>
      <c r="CF238">
        <v>6.887504099704822</v>
      </c>
      <c r="CG238">
        <v>37</v>
      </c>
      <c r="CH238">
        <v>10.323660714285714</v>
      </c>
      <c r="CI238">
        <v>18</v>
      </c>
      <c r="CJ238">
        <v>4.9504950495049505</v>
      </c>
      <c r="CK238">
        <v>1</v>
      </c>
      <c r="CL238">
        <v>4.7169811320754711</v>
      </c>
      <c r="CM238">
        <v>0.60549290428038205</v>
      </c>
      <c r="CN238">
        <f t="shared" si="10"/>
        <v>-27.914003116750948</v>
      </c>
      <c r="CO238">
        <v>0</v>
      </c>
      <c r="CP238">
        <v>0</v>
      </c>
      <c r="CQ238" t="s">
        <v>1149</v>
      </c>
      <c r="CR238">
        <v>2</v>
      </c>
      <c r="CS238" s="129">
        <v>13</v>
      </c>
      <c r="CT238" s="129">
        <v>247</v>
      </c>
      <c r="CU238" s="130">
        <v>260</v>
      </c>
      <c r="CV238" s="131">
        <v>29</v>
      </c>
      <c r="CW238" s="129">
        <v>11</v>
      </c>
      <c r="CX238" s="129">
        <v>217</v>
      </c>
      <c r="CY238" s="134">
        <v>257</v>
      </c>
      <c r="CZ238" s="136">
        <v>4</v>
      </c>
      <c r="DA238" s="129">
        <v>0</v>
      </c>
      <c r="DB238" s="129">
        <v>2</v>
      </c>
    </row>
    <row r="239" spans="1:106">
      <c r="A239" t="s">
        <v>1040</v>
      </c>
      <c r="B239" s="1">
        <v>2096.2200000000003</v>
      </c>
      <c r="C239" s="1">
        <v>2068.9659999999999</v>
      </c>
      <c r="D239">
        <v>1964</v>
      </c>
      <c r="E239">
        <v>2050</v>
      </c>
      <c r="F239">
        <v>813</v>
      </c>
      <c r="G239">
        <v>103</v>
      </c>
      <c r="H239">
        <v>43</v>
      </c>
      <c r="I239">
        <v>1091</v>
      </c>
      <c r="J239">
        <v>55.4</v>
      </c>
      <c r="K239">
        <v>4.4000000000000004</v>
      </c>
      <c r="L239">
        <v>68.5</v>
      </c>
      <c r="M239">
        <v>4.7</v>
      </c>
      <c r="N239">
        <v>55.8</v>
      </c>
      <c r="O239">
        <v>6.7</v>
      </c>
      <c r="P239">
        <v>55.3</v>
      </c>
      <c r="Q239">
        <v>4.7</v>
      </c>
      <c r="R239">
        <v>69.400000000000006</v>
      </c>
      <c r="S239">
        <v>4.5</v>
      </c>
      <c r="T239">
        <v>58</v>
      </c>
      <c r="U239">
        <v>3.9</v>
      </c>
      <c r="V239">
        <v>11982</v>
      </c>
      <c r="W239">
        <v>783</v>
      </c>
      <c r="X239" s="8">
        <v>6.5348022033049569</v>
      </c>
      <c r="Y239">
        <v>1232</v>
      </c>
      <c r="Z239" s="8">
        <v>10.28208980136872</v>
      </c>
      <c r="AA239">
        <v>3484</v>
      </c>
      <c r="AB239" s="8">
        <v>29.076948756468035</v>
      </c>
      <c r="AC239">
        <v>2769</v>
      </c>
      <c r="AD239" s="8">
        <v>23.109664496745115</v>
      </c>
      <c r="AE239">
        <v>694</v>
      </c>
      <c r="AF239" s="8">
        <v>5.7920213653814052</v>
      </c>
      <c r="AG239">
        <v>427</v>
      </c>
      <c r="AH239">
        <v>12.4</v>
      </c>
      <c r="AI239">
        <v>54.3</v>
      </c>
      <c r="AJ239">
        <v>33.299999999999997</v>
      </c>
      <c r="AK239">
        <v>0</v>
      </c>
      <c r="AL239">
        <v>3571</v>
      </c>
      <c r="AM239">
        <v>13.3</v>
      </c>
      <c r="AN239">
        <v>15.2</v>
      </c>
      <c r="AO239">
        <v>33.4</v>
      </c>
      <c r="AP239">
        <v>23</v>
      </c>
      <c r="AQ239">
        <v>4.8</v>
      </c>
      <c r="AR239">
        <v>7.4</v>
      </c>
      <c r="AS239">
        <v>2.9</v>
      </c>
      <c r="AT239">
        <v>1612</v>
      </c>
      <c r="AU239">
        <v>25.1</v>
      </c>
      <c r="AV239">
        <v>21.8</v>
      </c>
      <c r="AW239">
        <v>12.8</v>
      </c>
      <c r="AX239">
        <v>20.100000000000001</v>
      </c>
      <c r="AY239" s="7">
        <v>1</v>
      </c>
      <c r="AZ239" s="7">
        <v>0</v>
      </c>
      <c r="BA239" s="7">
        <v>0</v>
      </c>
      <c r="BB239" s="7">
        <v>0</v>
      </c>
      <c r="BC239" s="7">
        <v>0</v>
      </c>
      <c r="BD239" s="7">
        <v>1</v>
      </c>
      <c r="BE239" s="7" t="s">
        <v>436</v>
      </c>
      <c r="BF239" s="7">
        <v>0</v>
      </c>
      <c r="BG239" s="7">
        <v>0</v>
      </c>
      <c r="BH239" s="7">
        <v>0</v>
      </c>
      <c r="BI239" s="7">
        <v>0</v>
      </c>
      <c r="BJ239" s="7">
        <v>290</v>
      </c>
      <c r="BK239" s="7">
        <v>0</v>
      </c>
      <c r="BL239" s="7">
        <v>0</v>
      </c>
      <c r="BM239" s="7">
        <v>0</v>
      </c>
      <c r="BN239" s="7">
        <v>0</v>
      </c>
      <c r="BO239" s="7">
        <v>0</v>
      </c>
      <c r="BP239" s="7">
        <v>0</v>
      </c>
      <c r="BQ239" s="7" t="s">
        <v>30</v>
      </c>
      <c r="BR239" s="7">
        <v>0</v>
      </c>
      <c r="BS239" s="7">
        <v>0</v>
      </c>
      <c r="BT239" s="7">
        <v>0</v>
      </c>
      <c r="BU239" s="7">
        <v>0</v>
      </c>
      <c r="BV239" s="7">
        <v>0</v>
      </c>
      <c r="BW239">
        <v>11</v>
      </c>
      <c r="BX239">
        <f t="shared" si="11"/>
        <v>5.6008146639511196</v>
      </c>
      <c r="BY239" s="9">
        <v>3</v>
      </c>
      <c r="BZ239" s="9">
        <v>5</v>
      </c>
      <c r="CA239" s="9">
        <v>3</v>
      </c>
      <c r="CB239">
        <v>0</v>
      </c>
      <c r="CC239">
        <v>6</v>
      </c>
      <c r="CD239">
        <f t="shared" si="9"/>
        <v>2.9268292682926829</v>
      </c>
      <c r="CE239">
        <v>2</v>
      </c>
      <c r="CF239">
        <v>2.4600246002460024</v>
      </c>
      <c r="CG239">
        <v>1</v>
      </c>
      <c r="CH239">
        <v>9.7087378640776691</v>
      </c>
      <c r="CI239">
        <v>2</v>
      </c>
      <c r="CJ239">
        <v>1.8331805682859763</v>
      </c>
      <c r="CK239">
        <v>1</v>
      </c>
      <c r="CL239">
        <v>23.255813953488371</v>
      </c>
      <c r="CM239">
        <v>118.453349065434</v>
      </c>
      <c r="CN239">
        <f t="shared" si="10"/>
        <v>-47.742793791574272</v>
      </c>
      <c r="CO239">
        <v>0</v>
      </c>
      <c r="CP239">
        <v>0</v>
      </c>
      <c r="CQ239" t="s">
        <v>1149</v>
      </c>
      <c r="CR239">
        <v>1</v>
      </c>
      <c r="CS239" s="129">
        <v>4</v>
      </c>
      <c r="CT239" s="129">
        <v>76</v>
      </c>
      <c r="CU239" s="130">
        <v>80</v>
      </c>
      <c r="CV239" s="131">
        <v>11</v>
      </c>
      <c r="CW239" s="129">
        <v>77</v>
      </c>
      <c r="CX239" s="129">
        <v>0</v>
      </c>
      <c r="CY239" s="134">
        <v>88</v>
      </c>
      <c r="CZ239" s="136">
        <v>7</v>
      </c>
      <c r="DA239" s="129">
        <v>0</v>
      </c>
      <c r="DB239" s="129">
        <v>0</v>
      </c>
    </row>
    <row r="240" spans="1:106">
      <c r="A240" t="s">
        <v>1041</v>
      </c>
      <c r="B240" s="1">
        <v>5845.8060000000005</v>
      </c>
      <c r="C240" s="1">
        <v>5800.1399999999994</v>
      </c>
      <c r="D240">
        <v>5951</v>
      </c>
      <c r="E240">
        <v>6026</v>
      </c>
      <c r="F240">
        <v>3231</v>
      </c>
      <c r="G240">
        <v>1303</v>
      </c>
      <c r="H240">
        <v>185</v>
      </c>
      <c r="I240">
        <v>1307</v>
      </c>
      <c r="J240">
        <v>51.9</v>
      </c>
      <c r="K240">
        <v>5.0999999999999996</v>
      </c>
      <c r="L240">
        <v>69.2</v>
      </c>
      <c r="M240">
        <v>4.0999999999999996</v>
      </c>
      <c r="N240">
        <v>63.8</v>
      </c>
      <c r="O240">
        <v>2.7</v>
      </c>
      <c r="P240">
        <v>54.2</v>
      </c>
      <c r="Q240">
        <v>4.7</v>
      </c>
      <c r="R240">
        <v>71.3</v>
      </c>
      <c r="S240">
        <v>3.6</v>
      </c>
      <c r="T240">
        <v>66.8</v>
      </c>
      <c r="U240">
        <v>2.9</v>
      </c>
      <c r="V240">
        <v>75816</v>
      </c>
      <c r="W240">
        <v>17032</v>
      </c>
      <c r="X240" s="8">
        <v>22.46491505750765</v>
      </c>
      <c r="Y240">
        <v>10530</v>
      </c>
      <c r="Z240" s="8">
        <v>13.888888888888889</v>
      </c>
      <c r="AA240">
        <v>17582</v>
      </c>
      <c r="AB240" s="8">
        <v>23.190355597763006</v>
      </c>
      <c r="AC240">
        <v>12766</v>
      </c>
      <c r="AD240" s="8">
        <v>16.838134430727024</v>
      </c>
      <c r="AE240">
        <v>4031</v>
      </c>
      <c r="AF240" s="8">
        <v>5.3168196686715206</v>
      </c>
      <c r="AG240">
        <v>1550</v>
      </c>
      <c r="AH240">
        <v>5.4</v>
      </c>
      <c r="AI240">
        <v>39.700000000000003</v>
      </c>
      <c r="AJ240">
        <v>49.9</v>
      </c>
      <c r="AK240">
        <v>5</v>
      </c>
      <c r="AL240">
        <v>11629</v>
      </c>
      <c r="AM240">
        <v>8.1999999999999993</v>
      </c>
      <c r="AN240">
        <v>11.8</v>
      </c>
      <c r="AO240">
        <v>32.200000000000003</v>
      </c>
      <c r="AP240">
        <v>18.600000000000001</v>
      </c>
      <c r="AQ240">
        <v>6.7</v>
      </c>
      <c r="AR240">
        <v>15.9</v>
      </c>
      <c r="AS240">
        <v>6.7</v>
      </c>
      <c r="AT240">
        <v>4486</v>
      </c>
      <c r="AU240">
        <v>22.6</v>
      </c>
      <c r="AV240">
        <v>13.2</v>
      </c>
      <c r="AW240">
        <v>14.5</v>
      </c>
      <c r="AX240">
        <v>14.8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 t="s">
        <v>30</v>
      </c>
      <c r="BF240" s="7">
        <v>0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0</v>
      </c>
      <c r="BP240" s="7">
        <v>0</v>
      </c>
      <c r="BQ240" s="7" t="s">
        <v>30</v>
      </c>
      <c r="BR240" s="7">
        <v>0</v>
      </c>
      <c r="BS240" s="7">
        <v>0</v>
      </c>
      <c r="BT240" s="7">
        <v>0</v>
      </c>
      <c r="BU240" s="7">
        <v>0</v>
      </c>
      <c r="BV240" s="7">
        <v>0</v>
      </c>
      <c r="BW240">
        <v>50</v>
      </c>
      <c r="BX240">
        <f t="shared" si="11"/>
        <v>8.4019492522265171</v>
      </c>
      <c r="BY240" s="9">
        <v>26</v>
      </c>
      <c r="BZ240" s="9">
        <v>17</v>
      </c>
      <c r="CA240" s="9">
        <v>7</v>
      </c>
      <c r="CB240">
        <v>0</v>
      </c>
      <c r="CC240">
        <v>52</v>
      </c>
      <c r="CD240">
        <f t="shared" si="9"/>
        <v>8.6292731496846997</v>
      </c>
      <c r="CE240">
        <v>21</v>
      </c>
      <c r="CF240">
        <v>6.4995357474466102</v>
      </c>
      <c r="CG240">
        <v>20</v>
      </c>
      <c r="CH240">
        <v>15.349194167306216</v>
      </c>
      <c r="CI240">
        <v>8</v>
      </c>
      <c r="CJ240">
        <v>6.12088752869166</v>
      </c>
      <c r="CK240">
        <v>3</v>
      </c>
      <c r="CL240">
        <v>16.216216216216218</v>
      </c>
      <c r="CM240">
        <v>40.313648395213797</v>
      </c>
      <c r="CN240">
        <f t="shared" si="10"/>
        <v>2.7056090275472893</v>
      </c>
      <c r="CO240">
        <v>0</v>
      </c>
      <c r="CP240">
        <v>0</v>
      </c>
      <c r="CQ240" t="s">
        <v>1149</v>
      </c>
      <c r="CR240">
        <v>3</v>
      </c>
      <c r="CS240" s="129">
        <v>14</v>
      </c>
      <c r="CT240" s="129">
        <v>150</v>
      </c>
      <c r="CU240" s="130">
        <v>164</v>
      </c>
      <c r="CV240" s="131">
        <v>17</v>
      </c>
      <c r="CW240" s="129">
        <v>158</v>
      </c>
      <c r="CX240" s="129">
        <v>0</v>
      </c>
      <c r="CY240" s="134">
        <v>175</v>
      </c>
      <c r="CZ240" s="136">
        <v>5</v>
      </c>
      <c r="DA240" s="129">
        <v>0</v>
      </c>
      <c r="DB240" s="129">
        <v>1</v>
      </c>
    </row>
    <row r="241" spans="1:106">
      <c r="A241" t="s">
        <v>1042</v>
      </c>
      <c r="B241" s="1">
        <v>58349.808000000005</v>
      </c>
      <c r="C241" s="1">
        <v>54765.126000000004</v>
      </c>
      <c r="D241">
        <v>56879</v>
      </c>
      <c r="E241">
        <v>60979</v>
      </c>
      <c r="F241">
        <v>1423</v>
      </c>
      <c r="G241">
        <v>75</v>
      </c>
      <c r="H241">
        <v>507</v>
      </c>
      <c r="I241">
        <v>58974</v>
      </c>
      <c r="J241">
        <v>54.3</v>
      </c>
      <c r="K241">
        <v>6</v>
      </c>
      <c r="L241">
        <v>64.900000000000006</v>
      </c>
      <c r="M241">
        <v>5.0999999999999996</v>
      </c>
      <c r="N241">
        <v>56.1</v>
      </c>
      <c r="O241">
        <v>5.2</v>
      </c>
      <c r="P241">
        <v>58.9</v>
      </c>
      <c r="Q241">
        <v>7.5</v>
      </c>
      <c r="R241">
        <v>69.599999999999994</v>
      </c>
      <c r="S241">
        <v>6.4</v>
      </c>
      <c r="T241">
        <v>60.6</v>
      </c>
      <c r="U241">
        <v>6.8</v>
      </c>
      <c r="V241">
        <v>13837</v>
      </c>
      <c r="W241">
        <v>1576</v>
      </c>
      <c r="X241" s="8">
        <v>11.38975211389752</v>
      </c>
      <c r="Y241">
        <v>1443</v>
      </c>
      <c r="Z241" s="8">
        <v>10.428561104285611</v>
      </c>
      <c r="AA241">
        <v>4661</v>
      </c>
      <c r="AB241" s="8">
        <v>33.685047336850474</v>
      </c>
      <c r="AC241">
        <v>3158</v>
      </c>
      <c r="AD241" s="8">
        <v>22.822866228228662</v>
      </c>
      <c r="AE241">
        <v>686</v>
      </c>
      <c r="AF241" s="8">
        <v>4.957722049577221</v>
      </c>
      <c r="AG241">
        <v>13092</v>
      </c>
      <c r="AH241">
        <v>23.1</v>
      </c>
      <c r="AI241">
        <v>28.3</v>
      </c>
      <c r="AJ241">
        <v>43.1</v>
      </c>
      <c r="AK241">
        <v>5.5</v>
      </c>
      <c r="AL241">
        <v>68798</v>
      </c>
      <c r="AM241">
        <v>25.4</v>
      </c>
      <c r="AN241">
        <v>13.6</v>
      </c>
      <c r="AO241">
        <v>20.9</v>
      </c>
      <c r="AP241">
        <v>17</v>
      </c>
      <c r="AQ241">
        <v>6.6</v>
      </c>
      <c r="AR241">
        <v>12.4</v>
      </c>
      <c r="AS241">
        <v>4</v>
      </c>
      <c r="AT241">
        <v>69585</v>
      </c>
      <c r="AU241">
        <v>46.7</v>
      </c>
      <c r="AV241">
        <v>31.6</v>
      </c>
      <c r="AW241">
        <v>30.5</v>
      </c>
      <c r="AX241">
        <v>31.5</v>
      </c>
      <c r="AY241" s="7">
        <v>5</v>
      </c>
      <c r="AZ241" s="7">
        <v>2</v>
      </c>
      <c r="BA241" s="7">
        <v>1</v>
      </c>
      <c r="BB241" s="7">
        <v>0</v>
      </c>
      <c r="BC241" s="7">
        <v>0</v>
      </c>
      <c r="BD241" s="7">
        <v>2</v>
      </c>
      <c r="BE241" s="7" t="s">
        <v>439</v>
      </c>
      <c r="BF241" s="7">
        <v>1120</v>
      </c>
      <c r="BG241" s="7">
        <v>2540</v>
      </c>
      <c r="BH241" s="7">
        <v>0</v>
      </c>
      <c r="BI241" s="7">
        <v>0</v>
      </c>
      <c r="BJ241" s="7">
        <v>2760</v>
      </c>
      <c r="BK241" s="7">
        <v>4</v>
      </c>
      <c r="BL241" s="7">
        <v>2</v>
      </c>
      <c r="BM241" s="7">
        <v>1</v>
      </c>
      <c r="BN241" s="7">
        <v>0</v>
      </c>
      <c r="BO241" s="7">
        <v>0</v>
      </c>
      <c r="BP241" s="7">
        <v>1</v>
      </c>
      <c r="BQ241" s="7" t="s">
        <v>440</v>
      </c>
      <c r="BR241" s="7">
        <v>750</v>
      </c>
      <c r="BS241" s="7">
        <v>1050</v>
      </c>
      <c r="BT241" s="7">
        <v>0</v>
      </c>
      <c r="BU241" s="7">
        <v>0</v>
      </c>
      <c r="BV241" s="7">
        <v>730</v>
      </c>
      <c r="BW241">
        <v>359</v>
      </c>
      <c r="BX241">
        <f t="shared" si="11"/>
        <v>6.3116440162450109</v>
      </c>
      <c r="BY241" s="9">
        <v>18</v>
      </c>
      <c r="BZ241" s="9">
        <v>1</v>
      </c>
      <c r="CA241" s="9">
        <v>333</v>
      </c>
      <c r="CB241">
        <v>7</v>
      </c>
      <c r="CC241">
        <v>221</v>
      </c>
      <c r="CD241">
        <f t="shared" si="9"/>
        <v>3.6241984945637022</v>
      </c>
      <c r="CE241">
        <v>20</v>
      </c>
      <c r="CF241">
        <v>14.054813773717497</v>
      </c>
      <c r="CG241">
        <v>3</v>
      </c>
      <c r="CH241">
        <v>40</v>
      </c>
      <c r="CI241">
        <v>191</v>
      </c>
      <c r="CJ241">
        <v>3.2387153660935328</v>
      </c>
      <c r="CK241">
        <v>7</v>
      </c>
      <c r="CL241">
        <v>13.806706114398422</v>
      </c>
      <c r="CM241">
        <v>1.9632478049155699</v>
      </c>
      <c r="CN241">
        <f t="shared" si="10"/>
        <v>-42.579168197134031</v>
      </c>
      <c r="CO241">
        <v>0</v>
      </c>
      <c r="CP241">
        <v>0</v>
      </c>
      <c r="CQ241" t="s">
        <v>1149</v>
      </c>
      <c r="CR241">
        <v>1</v>
      </c>
      <c r="CS241" s="129">
        <v>149</v>
      </c>
      <c r="CT241" s="129">
        <v>2497</v>
      </c>
      <c r="CU241" s="130">
        <v>2646</v>
      </c>
      <c r="CV241" s="131">
        <v>148</v>
      </c>
      <c r="CW241" s="129">
        <v>2451</v>
      </c>
      <c r="CX241" s="129">
        <v>0</v>
      </c>
      <c r="CY241" s="134">
        <v>2599</v>
      </c>
      <c r="CZ241" s="136">
        <v>8</v>
      </c>
      <c r="DA241" s="129">
        <v>1</v>
      </c>
      <c r="DB241" s="129">
        <v>2</v>
      </c>
    </row>
    <row r="242" spans="1:106">
      <c r="A242" t="s">
        <v>1043</v>
      </c>
      <c r="B242" s="1">
        <v>7524.2809999999999</v>
      </c>
      <c r="C242" s="1">
        <v>7755.94</v>
      </c>
      <c r="D242">
        <v>7492</v>
      </c>
      <c r="E242">
        <v>7409</v>
      </c>
      <c r="F242">
        <v>2765</v>
      </c>
      <c r="G242">
        <v>1076</v>
      </c>
      <c r="H242">
        <v>92</v>
      </c>
      <c r="I242">
        <v>3476</v>
      </c>
      <c r="J242">
        <v>58.9</v>
      </c>
      <c r="K242">
        <v>6.6</v>
      </c>
      <c r="L242">
        <v>73</v>
      </c>
      <c r="M242">
        <v>6.2</v>
      </c>
      <c r="N242">
        <v>67.099999999999994</v>
      </c>
      <c r="O242">
        <v>5.2</v>
      </c>
      <c r="P242">
        <v>61.9</v>
      </c>
      <c r="Q242">
        <v>6</v>
      </c>
      <c r="R242">
        <v>76.400000000000006</v>
      </c>
      <c r="S242">
        <v>5.4</v>
      </c>
      <c r="T242">
        <v>69.099999999999994</v>
      </c>
      <c r="U242">
        <v>5.7</v>
      </c>
      <c r="V242">
        <v>1908</v>
      </c>
      <c r="W242">
        <v>126</v>
      </c>
      <c r="X242" s="8">
        <v>6.6037735849056602</v>
      </c>
      <c r="Y242">
        <v>191</v>
      </c>
      <c r="Z242" s="8">
        <v>10.010482180293501</v>
      </c>
      <c r="AA242">
        <v>581</v>
      </c>
      <c r="AB242" s="8">
        <v>30.450733752620547</v>
      </c>
      <c r="AC242">
        <v>534</v>
      </c>
      <c r="AD242" s="8">
        <v>27.987421383647799</v>
      </c>
      <c r="AE242">
        <v>60</v>
      </c>
      <c r="AF242" s="8">
        <v>3.1446540880503147</v>
      </c>
      <c r="AG242">
        <v>1770</v>
      </c>
      <c r="AH242">
        <v>20.3</v>
      </c>
      <c r="AI242">
        <v>32.4</v>
      </c>
      <c r="AJ242">
        <v>42</v>
      </c>
      <c r="AK242">
        <v>5.3</v>
      </c>
      <c r="AL242">
        <v>13670</v>
      </c>
      <c r="AM242">
        <v>12</v>
      </c>
      <c r="AN242">
        <v>11.9</v>
      </c>
      <c r="AO242">
        <v>32.5</v>
      </c>
      <c r="AP242">
        <v>19.5</v>
      </c>
      <c r="AQ242">
        <v>8.3000000000000007</v>
      </c>
      <c r="AR242">
        <v>11.3</v>
      </c>
      <c r="AS242">
        <v>4.5</v>
      </c>
      <c r="AT242">
        <v>7284</v>
      </c>
      <c r="AU242">
        <v>30.4</v>
      </c>
      <c r="AV242">
        <v>19.2</v>
      </c>
      <c r="AW242">
        <v>17.2</v>
      </c>
      <c r="AX242">
        <v>19.100000000000001</v>
      </c>
      <c r="AY242" s="7">
        <v>0</v>
      </c>
      <c r="AZ242" s="7">
        <v>0</v>
      </c>
      <c r="BA242" s="7">
        <v>0</v>
      </c>
      <c r="BB242" s="7">
        <v>0</v>
      </c>
      <c r="BC242" s="7">
        <v>0</v>
      </c>
      <c r="BD242" s="7">
        <v>0</v>
      </c>
      <c r="BE242" s="7" t="s">
        <v>30</v>
      </c>
      <c r="BF242" s="7">
        <v>0</v>
      </c>
      <c r="BG242" s="7">
        <v>0</v>
      </c>
      <c r="BH242" s="7">
        <v>0</v>
      </c>
      <c r="BI242" s="7">
        <v>0</v>
      </c>
      <c r="BJ242" s="7">
        <v>0</v>
      </c>
      <c r="BK242" s="7">
        <v>0</v>
      </c>
      <c r="BL242" s="7">
        <v>0</v>
      </c>
      <c r="BM242" s="7">
        <v>0</v>
      </c>
      <c r="BN242" s="7">
        <v>0</v>
      </c>
      <c r="BO242" s="7">
        <v>0</v>
      </c>
      <c r="BP242" s="7">
        <v>0</v>
      </c>
      <c r="BQ242" s="7" t="s">
        <v>30</v>
      </c>
      <c r="BR242" s="7">
        <v>0</v>
      </c>
      <c r="BS242" s="7">
        <v>0</v>
      </c>
      <c r="BT242" s="7">
        <v>0</v>
      </c>
      <c r="BU242" s="7">
        <v>0</v>
      </c>
      <c r="BV242" s="7">
        <v>0</v>
      </c>
      <c r="BW242">
        <v>80</v>
      </c>
      <c r="BX242">
        <f t="shared" si="11"/>
        <v>10.678056593699948</v>
      </c>
      <c r="BY242" s="9">
        <v>30</v>
      </c>
      <c r="BZ242" s="9">
        <v>24</v>
      </c>
      <c r="CA242" s="9">
        <v>24</v>
      </c>
      <c r="CB242">
        <v>2</v>
      </c>
      <c r="CC242">
        <v>66</v>
      </c>
      <c r="CD242">
        <f t="shared" si="9"/>
        <v>8.9080847617762178</v>
      </c>
      <c r="CE242">
        <v>20</v>
      </c>
      <c r="CF242">
        <v>7.2332730560578655</v>
      </c>
      <c r="CG242">
        <v>22</v>
      </c>
      <c r="CH242">
        <v>20.446096654275092</v>
      </c>
      <c r="CI242">
        <v>24</v>
      </c>
      <c r="CJ242">
        <v>6.9044879171461444</v>
      </c>
      <c r="CK242">
        <v>0</v>
      </c>
      <c r="CL242">
        <v>0</v>
      </c>
      <c r="CM242">
        <v>0</v>
      </c>
      <c r="CN242">
        <f t="shared" si="10"/>
        <v>-16.575786205965727</v>
      </c>
      <c r="CO242">
        <v>0</v>
      </c>
      <c r="CP242">
        <v>0</v>
      </c>
      <c r="CQ242" t="s">
        <v>1149</v>
      </c>
      <c r="CR242">
        <v>2</v>
      </c>
      <c r="CS242" s="129">
        <v>14</v>
      </c>
      <c r="CT242" s="129">
        <v>282</v>
      </c>
      <c r="CU242" s="130">
        <v>296</v>
      </c>
      <c r="CV242" s="131">
        <v>28</v>
      </c>
      <c r="CW242" s="129">
        <v>238</v>
      </c>
      <c r="CX242" s="129">
        <v>0</v>
      </c>
      <c r="CY242" s="134">
        <v>266</v>
      </c>
      <c r="CZ242" s="136">
        <v>4</v>
      </c>
      <c r="DA242" s="129">
        <v>0</v>
      </c>
      <c r="DB242" s="129">
        <v>1</v>
      </c>
    </row>
    <row r="243" spans="1:106">
      <c r="A243" t="s">
        <v>1044</v>
      </c>
      <c r="B243" s="1">
        <v>977.15200000000016</v>
      </c>
      <c r="C243" s="1">
        <v>887.06000000000006</v>
      </c>
      <c r="D243">
        <v>901</v>
      </c>
      <c r="E243">
        <v>1010</v>
      </c>
      <c r="F243">
        <v>576</v>
      </c>
      <c r="G243">
        <v>30</v>
      </c>
      <c r="H243">
        <v>19</v>
      </c>
      <c r="I243">
        <v>385</v>
      </c>
      <c r="J243">
        <v>62.2</v>
      </c>
      <c r="K243">
        <v>3.9</v>
      </c>
      <c r="L243">
        <v>76.3</v>
      </c>
      <c r="M243">
        <v>3.6</v>
      </c>
      <c r="N243">
        <v>61.4</v>
      </c>
      <c r="O243">
        <v>3.6</v>
      </c>
      <c r="P243">
        <v>57.8</v>
      </c>
      <c r="Q243">
        <v>4.7</v>
      </c>
      <c r="R243">
        <v>72.7</v>
      </c>
      <c r="S243">
        <v>4.2</v>
      </c>
      <c r="T243">
        <v>62</v>
      </c>
      <c r="U243">
        <v>1.6</v>
      </c>
      <c r="V243">
        <v>41778</v>
      </c>
      <c r="W243">
        <v>1958</v>
      </c>
      <c r="X243" s="8">
        <v>4.6866771985255395</v>
      </c>
      <c r="Y243">
        <v>3430</v>
      </c>
      <c r="Z243" s="8">
        <v>8.2100627124323804</v>
      </c>
      <c r="AA243">
        <v>13288</v>
      </c>
      <c r="AB243" s="8">
        <v>31.806213796735122</v>
      </c>
      <c r="AC243">
        <v>10591</v>
      </c>
      <c r="AD243" s="8">
        <v>25.350663028388148</v>
      </c>
      <c r="AE243">
        <v>2871</v>
      </c>
      <c r="AF243" s="8">
        <v>6.8720379146919433</v>
      </c>
      <c r="AG243">
        <v>151</v>
      </c>
      <c r="AH243">
        <v>15.2</v>
      </c>
      <c r="AI243">
        <v>37.700000000000003</v>
      </c>
      <c r="AJ243">
        <v>45</v>
      </c>
      <c r="AK243">
        <v>2</v>
      </c>
      <c r="AL243">
        <v>1845</v>
      </c>
      <c r="AM243">
        <v>6</v>
      </c>
      <c r="AN243">
        <v>14</v>
      </c>
      <c r="AO243">
        <v>39.200000000000003</v>
      </c>
      <c r="AP243">
        <v>19.3</v>
      </c>
      <c r="AQ243">
        <v>7.4</v>
      </c>
      <c r="AR243">
        <v>10.9</v>
      </c>
      <c r="AS243">
        <v>3.1</v>
      </c>
      <c r="AT243">
        <v>1003</v>
      </c>
      <c r="AU243">
        <v>31.6</v>
      </c>
      <c r="AV243">
        <v>23.2</v>
      </c>
      <c r="AW243">
        <v>12.9</v>
      </c>
      <c r="AX243">
        <v>13.6</v>
      </c>
      <c r="AY243" s="7">
        <v>0</v>
      </c>
      <c r="AZ243" s="7">
        <v>0</v>
      </c>
      <c r="BA243" s="7">
        <v>0</v>
      </c>
      <c r="BB243" s="7">
        <v>0</v>
      </c>
      <c r="BC243" s="7">
        <v>0</v>
      </c>
      <c r="BD243" s="7">
        <v>0</v>
      </c>
      <c r="BE243" s="7" t="s">
        <v>30</v>
      </c>
      <c r="BF243" s="7">
        <v>0</v>
      </c>
      <c r="BG243" s="7">
        <v>0</v>
      </c>
      <c r="BH243" s="7">
        <v>0</v>
      </c>
      <c r="BI243" s="7">
        <v>0</v>
      </c>
      <c r="BJ243" s="7">
        <v>0</v>
      </c>
      <c r="BK243" s="7">
        <v>0</v>
      </c>
      <c r="BL243" s="7">
        <v>0</v>
      </c>
      <c r="BM243" s="7">
        <v>0</v>
      </c>
      <c r="BN243" s="7">
        <v>0</v>
      </c>
      <c r="BO243" s="7">
        <v>0</v>
      </c>
      <c r="BP243" s="7">
        <v>0</v>
      </c>
      <c r="BQ243" s="7" t="s">
        <v>30</v>
      </c>
      <c r="BR243" s="7">
        <v>0</v>
      </c>
      <c r="BS243" s="7">
        <v>0</v>
      </c>
      <c r="BT243" s="7">
        <v>0</v>
      </c>
      <c r="BU243" s="7">
        <v>0</v>
      </c>
      <c r="BV243" s="7">
        <v>0</v>
      </c>
      <c r="BW243">
        <v>13</v>
      </c>
      <c r="BX243">
        <f t="shared" si="11"/>
        <v>14.428412874583795</v>
      </c>
      <c r="BY243" s="9">
        <v>10</v>
      </c>
      <c r="BZ243" s="9">
        <v>0</v>
      </c>
      <c r="CA243" s="9">
        <v>3</v>
      </c>
      <c r="CB243">
        <v>0</v>
      </c>
      <c r="CC243">
        <v>4</v>
      </c>
      <c r="CD243">
        <f t="shared" si="9"/>
        <v>3.9603960396039604</v>
      </c>
      <c r="CE243">
        <v>1</v>
      </c>
      <c r="CF243">
        <v>1.7361111111111109</v>
      </c>
      <c r="CG243">
        <v>0</v>
      </c>
      <c r="CH243">
        <v>0</v>
      </c>
      <c r="CI243">
        <v>2</v>
      </c>
      <c r="CJ243">
        <v>5.1948051948051948</v>
      </c>
      <c r="CK243">
        <v>1</v>
      </c>
      <c r="CL243">
        <v>52.631578947368418</v>
      </c>
      <c r="CM243">
        <v>93.047343384136397</v>
      </c>
      <c r="CN243">
        <f t="shared" si="10"/>
        <v>-72.55140898705254</v>
      </c>
      <c r="CO243">
        <v>0</v>
      </c>
      <c r="CP243">
        <v>0</v>
      </c>
      <c r="CQ243" t="s">
        <v>1149</v>
      </c>
      <c r="CR243">
        <v>3</v>
      </c>
      <c r="CS243" s="129">
        <v>1</v>
      </c>
      <c r="CT243" s="129">
        <v>30</v>
      </c>
      <c r="CU243" s="130">
        <v>31</v>
      </c>
      <c r="CV243" s="131">
        <v>6</v>
      </c>
      <c r="CW243" s="129">
        <v>25</v>
      </c>
      <c r="CX243" s="129">
        <v>0</v>
      </c>
      <c r="CY243" s="134">
        <v>31</v>
      </c>
      <c r="CZ243" s="136" t="s">
        <v>1429</v>
      </c>
      <c r="DA243" s="129">
        <v>0</v>
      </c>
      <c r="DB243" s="129">
        <v>0</v>
      </c>
    </row>
    <row r="244" spans="1:106">
      <c r="A244" t="s">
        <v>1045</v>
      </c>
      <c r="B244" s="1">
        <v>25612.224000000002</v>
      </c>
      <c r="C244" s="1">
        <v>26248.926000000003</v>
      </c>
      <c r="D244">
        <v>25821</v>
      </c>
      <c r="E244">
        <v>25480</v>
      </c>
      <c r="F244">
        <v>15632</v>
      </c>
      <c r="G244">
        <v>2820</v>
      </c>
      <c r="H244">
        <v>1626</v>
      </c>
      <c r="I244">
        <v>5402</v>
      </c>
      <c r="J244">
        <v>52.4</v>
      </c>
      <c r="K244">
        <v>6.1</v>
      </c>
      <c r="L244">
        <v>62.9</v>
      </c>
      <c r="M244">
        <v>5.4</v>
      </c>
      <c r="N244">
        <v>65.2</v>
      </c>
      <c r="O244">
        <v>6.1</v>
      </c>
      <c r="P244">
        <v>54.4</v>
      </c>
      <c r="Q244">
        <v>5.8</v>
      </c>
      <c r="R244">
        <v>64.7</v>
      </c>
      <c r="S244">
        <v>5.2</v>
      </c>
      <c r="T244">
        <v>66.599999999999994</v>
      </c>
      <c r="U244">
        <v>5.3</v>
      </c>
      <c r="V244">
        <v>4438</v>
      </c>
      <c r="W244">
        <v>310</v>
      </c>
      <c r="X244" s="8">
        <v>6.9851284362325377</v>
      </c>
      <c r="Y244">
        <v>583</v>
      </c>
      <c r="Z244" s="8">
        <v>13.13654799459216</v>
      </c>
      <c r="AA244">
        <v>1189</v>
      </c>
      <c r="AB244" s="8">
        <v>26.791347453808022</v>
      </c>
      <c r="AC244">
        <v>1141</v>
      </c>
      <c r="AD244" s="8">
        <v>25.709779179810727</v>
      </c>
      <c r="AE244">
        <v>156</v>
      </c>
      <c r="AF244" s="8">
        <v>3.5150968904912121</v>
      </c>
      <c r="AG244">
        <v>7744</v>
      </c>
      <c r="AH244">
        <v>8.6</v>
      </c>
      <c r="AI244">
        <v>37.4</v>
      </c>
      <c r="AJ244">
        <v>45.8</v>
      </c>
      <c r="AK244">
        <v>8.1999999999999993</v>
      </c>
      <c r="AL244">
        <v>41113</v>
      </c>
      <c r="AM244">
        <v>5.5</v>
      </c>
      <c r="AN244">
        <v>10.4</v>
      </c>
      <c r="AO244">
        <v>34.1</v>
      </c>
      <c r="AP244">
        <v>24.7</v>
      </c>
      <c r="AQ244">
        <v>5.6</v>
      </c>
      <c r="AR244">
        <v>13.9</v>
      </c>
      <c r="AS244">
        <v>5.8</v>
      </c>
      <c r="AT244">
        <v>16924</v>
      </c>
      <c r="AU244">
        <v>24</v>
      </c>
      <c r="AV244">
        <v>16.2</v>
      </c>
      <c r="AW244">
        <v>18.899999999999999</v>
      </c>
      <c r="AX244">
        <v>17.100000000000001</v>
      </c>
      <c r="AY244" s="7">
        <v>2</v>
      </c>
      <c r="AZ244" s="7">
        <v>1</v>
      </c>
      <c r="BA244" s="7">
        <v>0</v>
      </c>
      <c r="BB244" s="7">
        <v>0</v>
      </c>
      <c r="BC244" s="7">
        <v>0</v>
      </c>
      <c r="BD244" s="7">
        <v>1</v>
      </c>
      <c r="BE244" s="7" t="s">
        <v>444</v>
      </c>
      <c r="BF244" s="7">
        <v>330</v>
      </c>
      <c r="BG244" s="7">
        <v>0</v>
      </c>
      <c r="BH244" s="7">
        <v>0</v>
      </c>
      <c r="BI244" s="7">
        <v>0</v>
      </c>
      <c r="BJ244" s="7">
        <v>2330</v>
      </c>
      <c r="BK244" s="7">
        <v>3</v>
      </c>
      <c r="BL244" s="7">
        <v>2</v>
      </c>
      <c r="BM244" s="7">
        <v>0</v>
      </c>
      <c r="BN244" s="7">
        <v>0</v>
      </c>
      <c r="BO244" s="7">
        <v>0</v>
      </c>
      <c r="BP244" s="7">
        <v>1</v>
      </c>
      <c r="BQ244" s="7" t="s">
        <v>445</v>
      </c>
      <c r="BR244" s="7">
        <v>340</v>
      </c>
      <c r="BS244" s="7">
        <v>0</v>
      </c>
      <c r="BT244" s="7">
        <v>0</v>
      </c>
      <c r="BU244" s="7">
        <v>0</v>
      </c>
      <c r="BV244" s="7">
        <v>1610</v>
      </c>
      <c r="BW244">
        <v>203</v>
      </c>
      <c r="BX244">
        <f t="shared" si="11"/>
        <v>7.861817900158786</v>
      </c>
      <c r="BY244" s="9">
        <v>126</v>
      </c>
      <c r="BZ244" s="9">
        <v>33</v>
      </c>
      <c r="CA244" s="9">
        <v>33</v>
      </c>
      <c r="CB244">
        <v>11</v>
      </c>
      <c r="CC244">
        <v>143</v>
      </c>
      <c r="CD244">
        <f t="shared" si="9"/>
        <v>5.612244897959183</v>
      </c>
      <c r="CE244">
        <v>75</v>
      </c>
      <c r="CF244">
        <v>4.7978505629477999</v>
      </c>
      <c r="CG244">
        <v>37</v>
      </c>
      <c r="CH244">
        <v>13.120567375886525</v>
      </c>
      <c r="CI244">
        <v>26</v>
      </c>
      <c r="CJ244">
        <v>4.8130322102924836</v>
      </c>
      <c r="CK244">
        <v>5</v>
      </c>
      <c r="CL244">
        <v>3.0750307503075032</v>
      </c>
      <c r="CM244">
        <v>0</v>
      </c>
      <c r="CN244">
        <f t="shared" si="10"/>
        <v>-28.613903689554654</v>
      </c>
      <c r="CO244">
        <v>0</v>
      </c>
      <c r="CP244">
        <v>0</v>
      </c>
      <c r="CQ244" t="s">
        <v>1149</v>
      </c>
      <c r="CR244">
        <v>4</v>
      </c>
      <c r="CS244" s="129">
        <v>69</v>
      </c>
      <c r="CT244" s="129">
        <v>822</v>
      </c>
      <c r="CU244" s="130">
        <v>891</v>
      </c>
      <c r="CV244" s="131">
        <v>81</v>
      </c>
      <c r="CW244" s="129">
        <v>908</v>
      </c>
      <c r="CX244" s="129">
        <v>0</v>
      </c>
      <c r="CY244" s="134">
        <v>989</v>
      </c>
      <c r="CZ244" s="136">
        <v>2</v>
      </c>
      <c r="DA244" s="129">
        <v>0</v>
      </c>
      <c r="DB244" s="129">
        <v>2</v>
      </c>
    </row>
    <row r="245" spans="1:106">
      <c r="A245" t="s">
        <v>1046</v>
      </c>
      <c r="B245" s="1">
        <v>2389.9240000000004</v>
      </c>
      <c r="C245" s="1">
        <v>2371.3199999999997</v>
      </c>
      <c r="D245">
        <v>2434</v>
      </c>
      <c r="E245">
        <v>2167</v>
      </c>
      <c r="F245">
        <v>1180</v>
      </c>
      <c r="G245">
        <v>174</v>
      </c>
      <c r="H245">
        <v>68</v>
      </c>
      <c r="I245">
        <v>745</v>
      </c>
      <c r="J245">
        <v>57.6</v>
      </c>
      <c r="K245">
        <v>7.5</v>
      </c>
      <c r="L245">
        <v>72.400000000000006</v>
      </c>
      <c r="M245">
        <v>6.1</v>
      </c>
      <c r="N245">
        <v>72.400000000000006</v>
      </c>
      <c r="O245">
        <v>6.1</v>
      </c>
      <c r="P245">
        <v>53.8</v>
      </c>
      <c r="Q245">
        <v>4.9000000000000004</v>
      </c>
      <c r="R245">
        <v>70.400000000000006</v>
      </c>
      <c r="S245">
        <v>4.4000000000000004</v>
      </c>
      <c r="T245">
        <v>68.900000000000006</v>
      </c>
      <c r="U245">
        <v>4.4000000000000004</v>
      </c>
      <c r="V245">
        <v>6224</v>
      </c>
      <c r="W245">
        <v>1737</v>
      </c>
      <c r="X245" s="8">
        <v>27.908097686375321</v>
      </c>
      <c r="Y245">
        <v>548</v>
      </c>
      <c r="Z245" s="8">
        <v>8.8046272493573259</v>
      </c>
      <c r="AA245">
        <v>2090</v>
      </c>
      <c r="AB245" s="8">
        <v>33.579691516709509</v>
      </c>
      <c r="AC245">
        <v>913</v>
      </c>
      <c r="AD245" s="8">
        <v>14.669023136246787</v>
      </c>
      <c r="AE245">
        <v>89</v>
      </c>
      <c r="AF245" s="8">
        <v>1.4299485861182519</v>
      </c>
      <c r="AG245">
        <v>798</v>
      </c>
      <c r="AH245">
        <v>16.7</v>
      </c>
      <c r="AI245">
        <v>60.8</v>
      </c>
      <c r="AJ245">
        <v>20.3</v>
      </c>
      <c r="AK245">
        <v>2.2999999999999998</v>
      </c>
      <c r="AL245">
        <v>4315</v>
      </c>
      <c r="AM245">
        <v>11.6</v>
      </c>
      <c r="AN245">
        <v>16.100000000000001</v>
      </c>
      <c r="AO245">
        <v>30</v>
      </c>
      <c r="AP245">
        <v>20.7</v>
      </c>
      <c r="AQ245">
        <v>5.7</v>
      </c>
      <c r="AR245">
        <v>11.3</v>
      </c>
      <c r="AS245">
        <v>4.5999999999999996</v>
      </c>
      <c r="AT245">
        <v>2013</v>
      </c>
      <c r="AU245">
        <v>26</v>
      </c>
      <c r="AV245">
        <v>18.7</v>
      </c>
      <c r="AW245">
        <v>16.5</v>
      </c>
      <c r="AX245">
        <v>17.100000000000001</v>
      </c>
      <c r="AY245" s="7">
        <v>0</v>
      </c>
      <c r="AZ245" s="7">
        <v>0</v>
      </c>
      <c r="BA245" s="7">
        <v>0</v>
      </c>
      <c r="BB245" s="7">
        <v>0</v>
      </c>
      <c r="BC245" s="7">
        <v>0</v>
      </c>
      <c r="BD245" s="7">
        <v>0</v>
      </c>
      <c r="BE245" s="7" t="s">
        <v>30</v>
      </c>
      <c r="BF245" s="7">
        <v>0</v>
      </c>
      <c r="BG245" s="7">
        <v>0</v>
      </c>
      <c r="BH245" s="7">
        <v>0</v>
      </c>
      <c r="BI245" s="7">
        <v>0</v>
      </c>
      <c r="BJ245" s="7">
        <v>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7">
        <v>0</v>
      </c>
      <c r="BQ245" s="7" t="s">
        <v>30</v>
      </c>
      <c r="BR245" s="7">
        <v>0</v>
      </c>
      <c r="BS245" s="7">
        <v>0</v>
      </c>
      <c r="BT245" s="7">
        <v>0</v>
      </c>
      <c r="BU245" s="7">
        <v>0</v>
      </c>
      <c r="BV245" s="7">
        <v>0</v>
      </c>
      <c r="BW245">
        <v>16</v>
      </c>
      <c r="BX245">
        <f t="shared" si="11"/>
        <v>6.5735414954806899</v>
      </c>
      <c r="BY245" s="9">
        <v>7</v>
      </c>
      <c r="BZ245" s="9">
        <v>5</v>
      </c>
      <c r="CA245" s="9">
        <v>2</v>
      </c>
      <c r="CB245">
        <v>2</v>
      </c>
      <c r="CC245">
        <v>9</v>
      </c>
      <c r="CD245">
        <f t="shared" si="9"/>
        <v>4.1532071988924777</v>
      </c>
      <c r="CE245">
        <v>6</v>
      </c>
      <c r="CF245">
        <v>5.0847457627118642</v>
      </c>
      <c r="CG245">
        <v>1</v>
      </c>
      <c r="CH245">
        <v>5.7471264367816088</v>
      </c>
      <c r="CI245">
        <v>1</v>
      </c>
      <c r="CJ245">
        <v>1.3422818791946307</v>
      </c>
      <c r="CK245">
        <v>1</v>
      </c>
      <c r="CL245">
        <v>14.705882352941176</v>
      </c>
      <c r="CM245">
        <v>23.51783643592</v>
      </c>
      <c r="CN245">
        <f t="shared" si="10"/>
        <v>-36.819335486848182</v>
      </c>
      <c r="CO245">
        <v>0</v>
      </c>
      <c r="CP245">
        <v>0</v>
      </c>
      <c r="CQ245" t="s">
        <v>1149</v>
      </c>
      <c r="CR245">
        <v>3</v>
      </c>
      <c r="CS245" s="129">
        <v>7</v>
      </c>
      <c r="CT245" s="129">
        <v>76</v>
      </c>
      <c r="CU245" s="130">
        <v>83</v>
      </c>
      <c r="CV245" s="131">
        <v>7</v>
      </c>
      <c r="CW245" s="129">
        <v>102</v>
      </c>
      <c r="CX245" s="129">
        <v>0</v>
      </c>
      <c r="CY245" s="134">
        <v>109</v>
      </c>
      <c r="CZ245" s="136">
        <v>2</v>
      </c>
      <c r="DA245" s="129">
        <v>0</v>
      </c>
      <c r="DB245" s="129">
        <v>1</v>
      </c>
    </row>
    <row r="246" spans="1:106">
      <c r="A246" t="s">
        <v>1047</v>
      </c>
      <c r="B246" s="1">
        <v>3931.5050000000001</v>
      </c>
      <c r="C246" s="1">
        <v>3964.4279999999994</v>
      </c>
      <c r="D246">
        <v>3950</v>
      </c>
      <c r="E246">
        <v>3834</v>
      </c>
      <c r="F246">
        <v>238</v>
      </c>
      <c r="G246">
        <v>18</v>
      </c>
      <c r="H246">
        <v>26</v>
      </c>
      <c r="I246">
        <v>3552</v>
      </c>
      <c r="J246">
        <v>31.7</v>
      </c>
      <c r="K246">
        <v>11.5</v>
      </c>
      <c r="L246">
        <v>39.200000000000003</v>
      </c>
      <c r="M246">
        <v>11.3</v>
      </c>
      <c r="N246">
        <v>42</v>
      </c>
      <c r="O246">
        <v>9</v>
      </c>
      <c r="P246">
        <v>35</v>
      </c>
      <c r="Q246">
        <v>7.4</v>
      </c>
      <c r="R246">
        <v>43.3</v>
      </c>
      <c r="S246">
        <v>7.5</v>
      </c>
      <c r="T246">
        <v>47.6</v>
      </c>
      <c r="U246">
        <v>5.5</v>
      </c>
      <c r="V246">
        <v>158703</v>
      </c>
      <c r="W246">
        <v>4350</v>
      </c>
      <c r="X246" s="8">
        <v>2.7409689797924424</v>
      </c>
      <c r="Y246">
        <v>6356</v>
      </c>
      <c r="Z246" s="8">
        <v>4.004965249554199</v>
      </c>
      <c r="AA246">
        <v>34011</v>
      </c>
      <c r="AB246" s="8">
        <v>21.430596775108221</v>
      </c>
      <c r="AC246">
        <v>39880</v>
      </c>
      <c r="AD246" s="8">
        <v>25.128699520487956</v>
      </c>
      <c r="AE246">
        <v>18603</v>
      </c>
      <c r="AF246" s="8">
        <v>11.721895616339955</v>
      </c>
      <c r="AG246">
        <v>996</v>
      </c>
      <c r="AH246">
        <v>11</v>
      </c>
      <c r="AI246">
        <v>44.9</v>
      </c>
      <c r="AJ246">
        <v>35.6</v>
      </c>
      <c r="AK246">
        <v>8.4</v>
      </c>
      <c r="AL246">
        <v>6130</v>
      </c>
      <c r="AM246">
        <v>32.1</v>
      </c>
      <c r="AN246">
        <v>12.7</v>
      </c>
      <c r="AO246">
        <v>24.4</v>
      </c>
      <c r="AP246">
        <v>14.7</v>
      </c>
      <c r="AQ246">
        <v>6.1</v>
      </c>
      <c r="AR246">
        <v>6.3</v>
      </c>
      <c r="AS246">
        <v>3.6</v>
      </c>
      <c r="AT246">
        <v>5461</v>
      </c>
      <c r="AU246">
        <v>48.6</v>
      </c>
      <c r="AV246">
        <v>31</v>
      </c>
      <c r="AW246">
        <v>35.4</v>
      </c>
      <c r="AX246">
        <v>36.9</v>
      </c>
      <c r="AY246" s="7">
        <v>2</v>
      </c>
      <c r="AZ246" s="7">
        <v>1</v>
      </c>
      <c r="BA246" s="7">
        <v>0</v>
      </c>
      <c r="BB246" s="7">
        <v>0</v>
      </c>
      <c r="BC246" s="7">
        <v>1</v>
      </c>
      <c r="BD246" s="7">
        <v>0</v>
      </c>
      <c r="BE246" s="7" t="s">
        <v>448</v>
      </c>
      <c r="BF246" s="7">
        <v>530</v>
      </c>
      <c r="BG246" s="7">
        <v>0</v>
      </c>
      <c r="BH246" s="7">
        <v>0</v>
      </c>
      <c r="BI246" s="7">
        <v>300</v>
      </c>
      <c r="BJ246" s="7">
        <v>0</v>
      </c>
      <c r="BK246" s="7">
        <v>1</v>
      </c>
      <c r="BL246" s="7">
        <v>1</v>
      </c>
      <c r="BM246" s="7">
        <v>0</v>
      </c>
      <c r="BN246" s="7">
        <v>0</v>
      </c>
      <c r="BO246" s="7">
        <v>0</v>
      </c>
      <c r="BP246" s="7">
        <v>0</v>
      </c>
      <c r="BQ246" s="7" t="s">
        <v>449</v>
      </c>
      <c r="BR246" s="7">
        <v>1230</v>
      </c>
      <c r="BS246" s="7">
        <v>0</v>
      </c>
      <c r="BT246" s="7">
        <v>0</v>
      </c>
      <c r="BU246" s="7">
        <v>0</v>
      </c>
      <c r="BV246" s="7">
        <v>0</v>
      </c>
      <c r="BW246">
        <v>31</v>
      </c>
      <c r="BX246">
        <f t="shared" si="11"/>
        <v>7.8481012658227858</v>
      </c>
      <c r="BY246" s="9">
        <v>1</v>
      </c>
      <c r="BZ246" s="9">
        <v>0</v>
      </c>
      <c r="CA246" s="9">
        <v>30</v>
      </c>
      <c r="CB246">
        <v>0</v>
      </c>
      <c r="CC246">
        <v>13</v>
      </c>
      <c r="CD246">
        <f t="shared" si="9"/>
        <v>3.3907146583202921</v>
      </c>
      <c r="CE246">
        <v>0</v>
      </c>
      <c r="CF246">
        <v>0</v>
      </c>
      <c r="CG246">
        <v>0</v>
      </c>
      <c r="CH246">
        <v>0</v>
      </c>
      <c r="CI246">
        <v>13</v>
      </c>
      <c r="CJ246">
        <v>3.6599099099099099</v>
      </c>
      <c r="CK246">
        <v>0</v>
      </c>
      <c r="CL246">
        <v>0</v>
      </c>
      <c r="CM246">
        <v>21.6964812219489</v>
      </c>
      <c r="CN246">
        <f t="shared" si="10"/>
        <v>-56.795732579467263</v>
      </c>
      <c r="CO246">
        <v>0</v>
      </c>
      <c r="CP246">
        <v>0</v>
      </c>
      <c r="CQ246" t="s">
        <v>1149</v>
      </c>
      <c r="CR246">
        <v>1</v>
      </c>
      <c r="CS246" s="129">
        <v>13</v>
      </c>
      <c r="CT246" s="129">
        <v>204</v>
      </c>
      <c r="CU246" s="130">
        <v>217</v>
      </c>
      <c r="CV246" s="131">
        <v>12</v>
      </c>
      <c r="CW246" s="129">
        <v>237</v>
      </c>
      <c r="CX246" s="129">
        <v>0</v>
      </c>
      <c r="CY246" s="134">
        <v>249</v>
      </c>
      <c r="CZ246" s="136">
        <v>8</v>
      </c>
      <c r="DA246" s="129">
        <v>1</v>
      </c>
      <c r="DB246" s="129">
        <v>1</v>
      </c>
    </row>
    <row r="247" spans="1:106">
      <c r="A247" t="s">
        <v>1048</v>
      </c>
      <c r="B247" s="1">
        <v>102362.1</v>
      </c>
      <c r="C247" s="1">
        <v>87351.88</v>
      </c>
      <c r="D247">
        <v>92831</v>
      </c>
      <c r="E247">
        <v>108214</v>
      </c>
      <c r="F247">
        <v>59905</v>
      </c>
      <c r="G247">
        <v>7146</v>
      </c>
      <c r="H247">
        <v>9317</v>
      </c>
      <c r="I247">
        <v>31846</v>
      </c>
      <c r="J247">
        <v>65.400000000000006</v>
      </c>
      <c r="K247">
        <v>6</v>
      </c>
      <c r="L247">
        <v>77.099999999999994</v>
      </c>
      <c r="M247">
        <v>5.0999999999999996</v>
      </c>
      <c r="N247">
        <v>70.099999999999994</v>
      </c>
      <c r="O247">
        <v>5.8</v>
      </c>
      <c r="P247">
        <v>68</v>
      </c>
      <c r="Q247">
        <v>6.5</v>
      </c>
      <c r="R247">
        <v>78.099999999999994</v>
      </c>
      <c r="S247">
        <v>5.9</v>
      </c>
      <c r="T247">
        <v>71.099999999999994</v>
      </c>
      <c r="U247">
        <v>5.4</v>
      </c>
      <c r="V247">
        <v>15436</v>
      </c>
      <c r="W247">
        <v>1064</v>
      </c>
      <c r="X247" s="8">
        <v>6.8929774552992997</v>
      </c>
      <c r="Y247">
        <v>1200</v>
      </c>
      <c r="Z247" s="8">
        <v>7.7740347240217664</v>
      </c>
      <c r="AA247">
        <v>5176</v>
      </c>
      <c r="AB247" s="8">
        <v>33.532003109613889</v>
      </c>
      <c r="AC247">
        <v>3206</v>
      </c>
      <c r="AD247" s="8">
        <v>20.769629437678155</v>
      </c>
      <c r="AE247">
        <v>1058</v>
      </c>
      <c r="AF247" s="8">
        <v>6.8541072816791919</v>
      </c>
      <c r="AG247">
        <v>14759</v>
      </c>
      <c r="AH247">
        <v>13.5</v>
      </c>
      <c r="AI247">
        <v>29.9</v>
      </c>
      <c r="AJ247">
        <v>45.5</v>
      </c>
      <c r="AK247">
        <v>11.1</v>
      </c>
      <c r="AL247">
        <v>128465</v>
      </c>
      <c r="AM247">
        <v>3.7</v>
      </c>
      <c r="AN247">
        <v>4.5</v>
      </c>
      <c r="AO247">
        <v>22</v>
      </c>
      <c r="AP247">
        <v>26.1</v>
      </c>
      <c r="AQ247">
        <v>7.9</v>
      </c>
      <c r="AR247">
        <v>25.6</v>
      </c>
      <c r="AS247">
        <v>10.1</v>
      </c>
      <c r="AT247">
        <v>47312</v>
      </c>
      <c r="AU247">
        <v>16.2</v>
      </c>
      <c r="AV247">
        <v>11.6</v>
      </c>
      <c r="AW247">
        <v>6.6</v>
      </c>
      <c r="AX247">
        <v>7.9</v>
      </c>
      <c r="AY247" s="7">
        <v>4</v>
      </c>
      <c r="AZ247" s="7">
        <v>3</v>
      </c>
      <c r="BA247" s="7">
        <v>0</v>
      </c>
      <c r="BB247" s="7">
        <v>0</v>
      </c>
      <c r="BC247" s="7">
        <v>0</v>
      </c>
      <c r="BD247" s="7">
        <v>1</v>
      </c>
      <c r="BE247" s="7" t="s">
        <v>451</v>
      </c>
      <c r="BF247" s="7">
        <v>1600</v>
      </c>
      <c r="BG247" s="7">
        <v>0</v>
      </c>
      <c r="BH247" s="7">
        <v>0</v>
      </c>
      <c r="BI247" s="7">
        <v>0</v>
      </c>
      <c r="BJ247" s="7">
        <v>840</v>
      </c>
      <c r="BK247" s="7">
        <v>4</v>
      </c>
      <c r="BL247" s="7">
        <v>4</v>
      </c>
      <c r="BM247" s="7">
        <v>0</v>
      </c>
      <c r="BN247" s="7">
        <v>0</v>
      </c>
      <c r="BO247" s="7">
        <v>0</v>
      </c>
      <c r="BP247" s="7">
        <v>0</v>
      </c>
      <c r="BQ247" s="7" t="s">
        <v>452</v>
      </c>
      <c r="BR247" s="7">
        <v>2820</v>
      </c>
      <c r="BS247" s="7">
        <v>0</v>
      </c>
      <c r="BT247" s="7">
        <v>0</v>
      </c>
      <c r="BU247" s="7">
        <v>0</v>
      </c>
      <c r="BV247" s="7">
        <v>0</v>
      </c>
      <c r="BW247">
        <v>895</v>
      </c>
      <c r="BX247">
        <f t="shared" si="11"/>
        <v>9.6411759002919286</v>
      </c>
      <c r="BY247" s="9">
        <v>477</v>
      </c>
      <c r="BZ247" s="9">
        <v>114</v>
      </c>
      <c r="CA247" s="9">
        <v>239</v>
      </c>
      <c r="CB247">
        <v>65</v>
      </c>
      <c r="CC247">
        <v>764</v>
      </c>
      <c r="CD247">
        <f t="shared" si="9"/>
        <v>7.0600846470881766</v>
      </c>
      <c r="CE247">
        <v>388</v>
      </c>
      <c r="CF247">
        <v>6.4769217928386613</v>
      </c>
      <c r="CG247">
        <v>76</v>
      </c>
      <c r="CH247">
        <v>10.635320458998041</v>
      </c>
      <c r="CI247">
        <v>206</v>
      </c>
      <c r="CJ247">
        <v>6.4686302832380838</v>
      </c>
      <c r="CK247">
        <v>94</v>
      </c>
      <c r="CL247">
        <v>10.089084469249759</v>
      </c>
      <c r="CM247">
        <v>0</v>
      </c>
      <c r="CN247">
        <f t="shared" si="10"/>
        <v>-26.771539902363966</v>
      </c>
      <c r="CO247">
        <v>0</v>
      </c>
      <c r="CP247">
        <v>0</v>
      </c>
      <c r="CQ247" t="s">
        <v>1149</v>
      </c>
      <c r="CR247">
        <v>3</v>
      </c>
      <c r="CS247" s="129">
        <v>100</v>
      </c>
      <c r="CT247" s="129">
        <v>1342</v>
      </c>
      <c r="CU247" s="130">
        <v>1442</v>
      </c>
      <c r="CV247" s="131">
        <v>109</v>
      </c>
      <c r="CW247" s="129">
        <v>53</v>
      </c>
      <c r="CX247" s="129">
        <v>1248</v>
      </c>
      <c r="CY247" s="134">
        <v>1410</v>
      </c>
      <c r="CZ247" s="136">
        <v>5</v>
      </c>
      <c r="DA247" s="129">
        <v>0</v>
      </c>
      <c r="DB247" s="129">
        <v>2</v>
      </c>
    </row>
    <row r="248" spans="1:106">
      <c r="A248" t="s">
        <v>1049</v>
      </c>
      <c r="B248" s="1">
        <v>8076.2159999999994</v>
      </c>
      <c r="C248" s="1">
        <v>7775.8339999999998</v>
      </c>
      <c r="D248">
        <v>7723</v>
      </c>
      <c r="E248">
        <v>8569</v>
      </c>
      <c r="F248">
        <v>4536</v>
      </c>
      <c r="G248">
        <v>94</v>
      </c>
      <c r="H248">
        <v>138</v>
      </c>
      <c r="I248">
        <v>3801</v>
      </c>
      <c r="J248">
        <v>57.8</v>
      </c>
      <c r="K248">
        <v>5.8</v>
      </c>
      <c r="L248">
        <v>70.599999999999994</v>
      </c>
      <c r="M248">
        <v>5.5</v>
      </c>
      <c r="N248">
        <v>62.3</v>
      </c>
      <c r="O248">
        <v>6</v>
      </c>
      <c r="P248">
        <v>63.5</v>
      </c>
      <c r="Q248">
        <v>5.6</v>
      </c>
      <c r="R248">
        <v>76.099999999999994</v>
      </c>
      <c r="S248">
        <v>4.7</v>
      </c>
      <c r="T248">
        <v>70.400000000000006</v>
      </c>
      <c r="U248">
        <v>5</v>
      </c>
      <c r="V248">
        <v>2281</v>
      </c>
      <c r="W248">
        <v>388</v>
      </c>
      <c r="X248" s="8">
        <v>17.01008329679965</v>
      </c>
      <c r="Y248">
        <v>243</v>
      </c>
      <c r="Z248" s="8">
        <v>10.653222270933801</v>
      </c>
      <c r="AA248">
        <v>605</v>
      </c>
      <c r="AB248" s="8">
        <v>26.523454625164401</v>
      </c>
      <c r="AC248">
        <v>654</v>
      </c>
      <c r="AD248" s="8">
        <v>28.671635247698379</v>
      </c>
      <c r="AE248">
        <v>22</v>
      </c>
      <c r="AF248" s="8">
        <v>0.96448925909688732</v>
      </c>
      <c r="AG248">
        <v>1591</v>
      </c>
      <c r="AH248">
        <v>20.3</v>
      </c>
      <c r="AI248">
        <v>34.1</v>
      </c>
      <c r="AJ248">
        <v>42.9</v>
      </c>
      <c r="AK248">
        <v>2.7</v>
      </c>
      <c r="AL248">
        <v>13773</v>
      </c>
      <c r="AM248">
        <v>7.9</v>
      </c>
      <c r="AN248">
        <v>7.5</v>
      </c>
      <c r="AO248">
        <v>34.200000000000003</v>
      </c>
      <c r="AP248">
        <v>24</v>
      </c>
      <c r="AQ248">
        <v>6.5</v>
      </c>
      <c r="AR248">
        <v>14.8</v>
      </c>
      <c r="AS248">
        <v>5.2</v>
      </c>
      <c r="AT248">
        <v>5401</v>
      </c>
      <c r="AU248">
        <v>19.7</v>
      </c>
      <c r="AV248">
        <v>13.4</v>
      </c>
      <c r="AW248">
        <v>9.4</v>
      </c>
      <c r="AX248">
        <v>12.1</v>
      </c>
      <c r="AY248" s="7">
        <v>0</v>
      </c>
      <c r="AZ248" s="7">
        <v>0</v>
      </c>
      <c r="BA248" s="7">
        <v>0</v>
      </c>
      <c r="BB248" s="7">
        <v>0</v>
      </c>
      <c r="BC248" s="7">
        <v>0</v>
      </c>
      <c r="BD248" s="7">
        <v>0</v>
      </c>
      <c r="BE248" s="7" t="s">
        <v>30</v>
      </c>
      <c r="BF248" s="7">
        <v>0</v>
      </c>
      <c r="BG248" s="7">
        <v>0</v>
      </c>
      <c r="BH248" s="7">
        <v>0</v>
      </c>
      <c r="BI248" s="7">
        <v>0</v>
      </c>
      <c r="BJ248" s="7">
        <v>0</v>
      </c>
      <c r="BK248" s="7">
        <v>1</v>
      </c>
      <c r="BL248" s="7">
        <v>1</v>
      </c>
      <c r="BM248" s="7">
        <v>0</v>
      </c>
      <c r="BN248" s="7">
        <v>0</v>
      </c>
      <c r="BO248" s="7">
        <v>0</v>
      </c>
      <c r="BP248" s="7">
        <v>0</v>
      </c>
      <c r="BQ248" s="7" t="s">
        <v>49</v>
      </c>
      <c r="BR248" s="7">
        <v>160</v>
      </c>
      <c r="BS248" s="7">
        <v>0</v>
      </c>
      <c r="BT248" s="7">
        <v>0</v>
      </c>
      <c r="BU248" s="7">
        <v>0</v>
      </c>
      <c r="BV248" s="7">
        <v>0</v>
      </c>
      <c r="BW248">
        <v>71</v>
      </c>
      <c r="BX248">
        <f t="shared" si="11"/>
        <v>9.1933186585523767</v>
      </c>
      <c r="BY248" s="9">
        <v>31</v>
      </c>
      <c r="BZ248" s="9">
        <v>0</v>
      </c>
      <c r="CA248" s="9">
        <v>39</v>
      </c>
      <c r="CB248">
        <v>1</v>
      </c>
      <c r="CC248">
        <v>58</v>
      </c>
      <c r="CD248">
        <f t="shared" si="9"/>
        <v>6.768584432255806</v>
      </c>
      <c r="CE248">
        <v>30</v>
      </c>
      <c r="CF248">
        <v>6.6137566137566131</v>
      </c>
      <c r="CG248">
        <v>3</v>
      </c>
      <c r="CH248">
        <v>31.914893617021274</v>
      </c>
      <c r="CI248">
        <v>23</v>
      </c>
      <c r="CJ248">
        <v>6.0510392002104707</v>
      </c>
      <c r="CK248">
        <v>2</v>
      </c>
      <c r="CL248">
        <v>14.492753623188406</v>
      </c>
      <c r="CM248">
        <v>0</v>
      </c>
      <c r="CN248">
        <f t="shared" si="10"/>
        <v>-26.374961168575233</v>
      </c>
      <c r="CO248">
        <v>0</v>
      </c>
      <c r="CP248">
        <v>0</v>
      </c>
      <c r="CQ248" t="s">
        <v>1149</v>
      </c>
      <c r="CR248">
        <v>2</v>
      </c>
      <c r="CS248" s="129">
        <v>6</v>
      </c>
      <c r="CT248" s="129">
        <v>198</v>
      </c>
      <c r="CU248" s="130">
        <v>204</v>
      </c>
      <c r="CV248" s="131">
        <v>3</v>
      </c>
      <c r="CW248" s="129">
        <v>11</v>
      </c>
      <c r="CX248" s="129">
        <v>179</v>
      </c>
      <c r="CY248" s="134">
        <v>193</v>
      </c>
      <c r="CZ248" s="136">
        <v>6</v>
      </c>
      <c r="DA248" s="129">
        <v>0</v>
      </c>
      <c r="DB248" s="129">
        <v>2</v>
      </c>
    </row>
    <row r="249" spans="1:106">
      <c r="A249" t="s">
        <v>1050</v>
      </c>
      <c r="B249" s="1">
        <v>1507.2</v>
      </c>
      <c r="C249" s="1">
        <v>1263.3120000000001</v>
      </c>
      <c r="D249">
        <v>1344</v>
      </c>
      <c r="E249">
        <v>1433</v>
      </c>
      <c r="F249">
        <v>497</v>
      </c>
      <c r="G249">
        <v>22</v>
      </c>
      <c r="H249">
        <v>19</v>
      </c>
      <c r="I249">
        <v>895</v>
      </c>
      <c r="J249">
        <v>58.5</v>
      </c>
      <c r="K249">
        <v>2.5</v>
      </c>
      <c r="L249">
        <v>70.400000000000006</v>
      </c>
      <c r="M249">
        <v>2.5</v>
      </c>
      <c r="N249">
        <v>58.1</v>
      </c>
      <c r="O249">
        <v>3.3</v>
      </c>
      <c r="P249">
        <v>51.9</v>
      </c>
      <c r="Q249">
        <v>6.6</v>
      </c>
      <c r="R249">
        <v>62.4</v>
      </c>
      <c r="S249">
        <v>3.5</v>
      </c>
      <c r="T249">
        <v>50.2</v>
      </c>
      <c r="U249">
        <v>0.4</v>
      </c>
      <c r="V249">
        <v>20518</v>
      </c>
      <c r="W249">
        <v>1387</v>
      </c>
      <c r="X249" s="8">
        <v>6.7599181206745298</v>
      </c>
      <c r="Y249">
        <v>1951</v>
      </c>
      <c r="Z249" s="8">
        <v>9.5087240471780881</v>
      </c>
      <c r="AA249">
        <v>7106</v>
      </c>
      <c r="AB249" s="8">
        <v>34.633005166195538</v>
      </c>
      <c r="AC249">
        <v>5430</v>
      </c>
      <c r="AD249" s="8">
        <v>26.464567696656594</v>
      </c>
      <c r="AE249">
        <v>977</v>
      </c>
      <c r="AF249" s="8">
        <v>4.7616726776488933</v>
      </c>
      <c r="AG249">
        <v>270</v>
      </c>
      <c r="AH249">
        <v>28.5</v>
      </c>
      <c r="AI249">
        <v>21.5</v>
      </c>
      <c r="AJ249">
        <v>44.1</v>
      </c>
      <c r="AK249">
        <v>5.9</v>
      </c>
      <c r="AL249">
        <v>2259</v>
      </c>
      <c r="AM249">
        <v>19</v>
      </c>
      <c r="AN249">
        <v>15.9</v>
      </c>
      <c r="AO249">
        <v>28.8</v>
      </c>
      <c r="AP249">
        <v>20.5</v>
      </c>
      <c r="AQ249">
        <v>5</v>
      </c>
      <c r="AR249">
        <v>7.7</v>
      </c>
      <c r="AS249">
        <v>3.1</v>
      </c>
      <c r="AT249">
        <v>1284</v>
      </c>
      <c r="AU249">
        <v>29.6</v>
      </c>
      <c r="AV249">
        <v>26.5</v>
      </c>
      <c r="AW249">
        <v>13.3</v>
      </c>
      <c r="AX249">
        <v>16.399999999999999</v>
      </c>
      <c r="AY249" s="7">
        <v>1</v>
      </c>
      <c r="AZ249" s="7">
        <v>0</v>
      </c>
      <c r="BA249" s="7">
        <v>0</v>
      </c>
      <c r="BB249" s="7">
        <v>0</v>
      </c>
      <c r="BC249" s="7">
        <v>0</v>
      </c>
      <c r="BD249" s="7">
        <v>1</v>
      </c>
      <c r="BE249" s="7" t="s">
        <v>108</v>
      </c>
      <c r="BF249" s="7">
        <v>0</v>
      </c>
      <c r="BG249" s="7">
        <v>0</v>
      </c>
      <c r="BH249" s="7">
        <v>0</v>
      </c>
      <c r="BI249" s="7">
        <v>0</v>
      </c>
      <c r="BJ249" s="7">
        <v>340</v>
      </c>
      <c r="BK249" s="7">
        <v>0</v>
      </c>
      <c r="BL249" s="7">
        <v>0</v>
      </c>
      <c r="BM249" s="7">
        <v>0</v>
      </c>
      <c r="BN249" s="7">
        <v>0</v>
      </c>
      <c r="BO249" s="7">
        <v>0</v>
      </c>
      <c r="BP249" s="7">
        <v>0</v>
      </c>
      <c r="BQ249" s="7" t="s">
        <v>30</v>
      </c>
      <c r="BR249" s="7">
        <v>0</v>
      </c>
      <c r="BS249" s="7">
        <v>0</v>
      </c>
      <c r="BT249" s="7">
        <v>0</v>
      </c>
      <c r="BU249" s="7">
        <v>0</v>
      </c>
      <c r="BV249" s="7">
        <v>0</v>
      </c>
      <c r="BW249">
        <v>8</v>
      </c>
      <c r="BX249">
        <f t="shared" si="11"/>
        <v>5.9523809523809517</v>
      </c>
      <c r="BY249" s="9">
        <v>4</v>
      </c>
      <c r="BZ249" s="9">
        <v>3</v>
      </c>
      <c r="CA249" s="9">
        <v>1</v>
      </c>
      <c r="CB249">
        <v>0</v>
      </c>
      <c r="CC249">
        <v>10</v>
      </c>
      <c r="CD249">
        <f t="shared" si="9"/>
        <v>6.9783670621074672</v>
      </c>
      <c r="CE249">
        <v>8</v>
      </c>
      <c r="CF249">
        <v>16.096579476861169</v>
      </c>
      <c r="CG249">
        <v>0</v>
      </c>
      <c r="CH249">
        <v>0</v>
      </c>
      <c r="CI249">
        <v>2</v>
      </c>
      <c r="CJ249">
        <v>2.2346368715083798</v>
      </c>
      <c r="CK249">
        <v>0</v>
      </c>
      <c r="CL249">
        <v>0</v>
      </c>
      <c r="CM249">
        <v>144.30256767635601</v>
      </c>
      <c r="CN249">
        <f t="shared" si="10"/>
        <v>17.236566643405464</v>
      </c>
      <c r="CO249">
        <v>0</v>
      </c>
      <c r="CP249">
        <v>0</v>
      </c>
      <c r="CQ249" t="s">
        <v>1149</v>
      </c>
      <c r="CR249">
        <v>1</v>
      </c>
      <c r="CS249" s="129">
        <v>4</v>
      </c>
      <c r="CT249" s="129">
        <v>60</v>
      </c>
      <c r="CU249" s="130">
        <v>64</v>
      </c>
      <c r="CV249" s="131">
        <v>7</v>
      </c>
      <c r="CW249" s="129">
        <v>60</v>
      </c>
      <c r="CX249" s="129">
        <v>0</v>
      </c>
      <c r="CY249" s="134">
        <v>67</v>
      </c>
      <c r="CZ249" s="136">
        <v>7</v>
      </c>
      <c r="DA249" s="129">
        <v>0</v>
      </c>
      <c r="DB249" s="129">
        <v>0</v>
      </c>
    </row>
    <row r="250" spans="1:106">
      <c r="A250" t="s">
        <v>1051</v>
      </c>
      <c r="B250" s="1">
        <v>11037.936000000002</v>
      </c>
      <c r="C250" s="1">
        <v>11030.4</v>
      </c>
      <c r="D250">
        <v>10975</v>
      </c>
      <c r="E250">
        <v>11506</v>
      </c>
      <c r="F250">
        <v>8063</v>
      </c>
      <c r="G250">
        <v>88</v>
      </c>
      <c r="H250">
        <v>337</v>
      </c>
      <c r="I250">
        <v>3018</v>
      </c>
      <c r="J250">
        <v>57.5</v>
      </c>
      <c r="K250">
        <v>7.5</v>
      </c>
      <c r="L250">
        <v>69.5</v>
      </c>
      <c r="M250">
        <v>7.2</v>
      </c>
      <c r="N250">
        <v>61.7</v>
      </c>
      <c r="O250">
        <v>9.5</v>
      </c>
      <c r="P250">
        <v>60.4</v>
      </c>
      <c r="Q250">
        <v>8.1</v>
      </c>
      <c r="R250">
        <v>72</v>
      </c>
      <c r="S250">
        <v>7.4</v>
      </c>
      <c r="T250">
        <v>64.400000000000006</v>
      </c>
      <c r="U250">
        <v>6.9</v>
      </c>
      <c r="V250">
        <v>15865</v>
      </c>
      <c r="W250">
        <v>818</v>
      </c>
      <c r="X250" s="8">
        <v>5.156003781909865</v>
      </c>
      <c r="Y250">
        <v>1749</v>
      </c>
      <c r="Z250" s="8">
        <v>11.024267254963757</v>
      </c>
      <c r="AA250">
        <v>5485</v>
      </c>
      <c r="AB250" s="8">
        <v>34.572959344468956</v>
      </c>
      <c r="AC250">
        <v>4315</v>
      </c>
      <c r="AD250" s="8">
        <v>27.198235108729907</v>
      </c>
      <c r="AE250">
        <v>704</v>
      </c>
      <c r="AF250" s="8">
        <v>4.4374409076583676</v>
      </c>
      <c r="AG250">
        <v>2318</v>
      </c>
      <c r="AH250">
        <v>13.8</v>
      </c>
      <c r="AI250">
        <v>46.9</v>
      </c>
      <c r="AJ250">
        <v>33.200000000000003</v>
      </c>
      <c r="AK250">
        <v>6.1</v>
      </c>
      <c r="AL250">
        <v>18874</v>
      </c>
      <c r="AM250">
        <v>5.0999999999999996</v>
      </c>
      <c r="AN250">
        <v>10.1</v>
      </c>
      <c r="AO250">
        <v>37.6</v>
      </c>
      <c r="AP250">
        <v>24.4</v>
      </c>
      <c r="AQ250">
        <v>6.9</v>
      </c>
      <c r="AR250">
        <v>11.6</v>
      </c>
      <c r="AS250">
        <v>4.2</v>
      </c>
      <c r="AT250">
        <v>8962</v>
      </c>
      <c r="AU250">
        <v>24.6</v>
      </c>
      <c r="AV250">
        <v>18.3</v>
      </c>
      <c r="AW250">
        <v>12.1</v>
      </c>
      <c r="AX250">
        <v>12.5</v>
      </c>
      <c r="AY250" s="7">
        <v>0</v>
      </c>
      <c r="AZ250" s="7">
        <v>0</v>
      </c>
      <c r="BA250" s="7">
        <v>0</v>
      </c>
      <c r="BB250" s="7">
        <v>0</v>
      </c>
      <c r="BC250" s="7">
        <v>0</v>
      </c>
      <c r="BD250" s="7">
        <v>0</v>
      </c>
      <c r="BE250" s="7" t="s">
        <v>30</v>
      </c>
      <c r="BF250" s="7">
        <v>0</v>
      </c>
      <c r="BG250" s="7">
        <v>0</v>
      </c>
      <c r="BH250" s="7">
        <v>0</v>
      </c>
      <c r="BI250" s="7">
        <v>0</v>
      </c>
      <c r="BJ250" s="7">
        <v>0</v>
      </c>
      <c r="BK250" s="7">
        <v>0</v>
      </c>
      <c r="BL250" s="7">
        <v>0</v>
      </c>
      <c r="BM250" s="7">
        <v>0</v>
      </c>
      <c r="BN250" s="7">
        <v>0</v>
      </c>
      <c r="BO250" s="7">
        <v>0</v>
      </c>
      <c r="BP250" s="7">
        <v>0</v>
      </c>
      <c r="BQ250" s="7" t="s">
        <v>30</v>
      </c>
      <c r="BR250" s="7">
        <v>0</v>
      </c>
      <c r="BS250" s="7">
        <v>0</v>
      </c>
      <c r="BT250" s="7">
        <v>0</v>
      </c>
      <c r="BU250" s="7">
        <v>0</v>
      </c>
      <c r="BV250" s="7">
        <v>0</v>
      </c>
      <c r="BW250">
        <v>91</v>
      </c>
      <c r="BX250">
        <f t="shared" si="11"/>
        <v>8.2915717539863323</v>
      </c>
      <c r="BY250" s="9">
        <v>74</v>
      </c>
      <c r="BZ250" s="9">
        <v>0</v>
      </c>
      <c r="CA250" s="9">
        <v>16</v>
      </c>
      <c r="CB250">
        <v>1</v>
      </c>
      <c r="CC250">
        <v>43</v>
      </c>
      <c r="CD250">
        <f t="shared" si="9"/>
        <v>3.7371806014253433</v>
      </c>
      <c r="CE250">
        <v>37</v>
      </c>
      <c r="CF250">
        <v>4.5888627061887641</v>
      </c>
      <c r="CG250">
        <v>2</v>
      </c>
      <c r="CH250">
        <v>22.727272727272727</v>
      </c>
      <c r="CI250">
        <v>3</v>
      </c>
      <c r="CJ250">
        <v>0.9940357852882703</v>
      </c>
      <c r="CK250">
        <v>1</v>
      </c>
      <c r="CL250">
        <v>2.9673590504451042</v>
      </c>
      <c r="CM250">
        <v>0</v>
      </c>
      <c r="CN250">
        <f t="shared" si="10"/>
        <v>-54.92795923006247</v>
      </c>
      <c r="CO250">
        <v>0</v>
      </c>
      <c r="CP250">
        <v>0</v>
      </c>
      <c r="CQ250" t="s">
        <v>1149</v>
      </c>
      <c r="CR250">
        <v>1</v>
      </c>
      <c r="CS250" s="129">
        <v>18</v>
      </c>
      <c r="CT250" s="129">
        <v>321</v>
      </c>
      <c r="CU250" s="130">
        <v>339</v>
      </c>
      <c r="CV250" s="131">
        <v>12</v>
      </c>
      <c r="CW250" s="129">
        <v>14</v>
      </c>
      <c r="CX250" s="129">
        <v>307</v>
      </c>
      <c r="CY250" s="134">
        <v>333</v>
      </c>
      <c r="CZ250" s="136">
        <v>2</v>
      </c>
      <c r="DA250" s="129">
        <v>0</v>
      </c>
      <c r="DB250" s="129">
        <v>2</v>
      </c>
    </row>
    <row r="251" spans="1:106">
      <c r="A251" t="s">
        <v>1052</v>
      </c>
      <c r="B251" s="1">
        <v>6121.0519999999997</v>
      </c>
      <c r="C251" s="1">
        <v>6993.54</v>
      </c>
      <c r="D251">
        <v>6142</v>
      </c>
      <c r="E251">
        <v>6163</v>
      </c>
      <c r="F251">
        <v>4635</v>
      </c>
      <c r="G251">
        <v>460</v>
      </c>
      <c r="H251">
        <v>148</v>
      </c>
      <c r="I251">
        <v>920</v>
      </c>
      <c r="J251">
        <v>45</v>
      </c>
      <c r="K251">
        <v>8.9</v>
      </c>
      <c r="L251">
        <v>62.7</v>
      </c>
      <c r="M251">
        <v>9</v>
      </c>
      <c r="N251">
        <v>58.1</v>
      </c>
      <c r="O251">
        <v>9.5</v>
      </c>
      <c r="P251">
        <v>46.1</v>
      </c>
      <c r="Q251">
        <v>7.9</v>
      </c>
      <c r="R251">
        <v>62</v>
      </c>
      <c r="S251">
        <v>7.9</v>
      </c>
      <c r="T251">
        <v>54.1</v>
      </c>
      <c r="U251">
        <v>8.6</v>
      </c>
      <c r="V251">
        <v>2385</v>
      </c>
      <c r="W251">
        <v>471</v>
      </c>
      <c r="X251" s="8">
        <v>19.748427672955977</v>
      </c>
      <c r="Y251">
        <v>210</v>
      </c>
      <c r="Z251" s="8">
        <v>8.8050314465408803</v>
      </c>
      <c r="AA251">
        <v>604</v>
      </c>
      <c r="AB251" s="8">
        <v>25.324947589098535</v>
      </c>
      <c r="AC251">
        <v>510</v>
      </c>
      <c r="AD251" s="8">
        <v>21.383647798742139</v>
      </c>
      <c r="AE251">
        <v>56</v>
      </c>
      <c r="AF251" s="8">
        <v>2.3480083857442349</v>
      </c>
      <c r="AG251">
        <v>2397</v>
      </c>
      <c r="AH251">
        <v>10.5</v>
      </c>
      <c r="AI251">
        <v>33.799999999999997</v>
      </c>
      <c r="AJ251">
        <v>54.6</v>
      </c>
      <c r="AK251">
        <v>1.1000000000000001</v>
      </c>
      <c r="AL251">
        <v>15154</v>
      </c>
      <c r="AM251">
        <v>7.2</v>
      </c>
      <c r="AN251">
        <v>11.9</v>
      </c>
      <c r="AO251">
        <v>36.299999999999997</v>
      </c>
      <c r="AP251">
        <v>24.2</v>
      </c>
      <c r="AQ251">
        <v>5</v>
      </c>
      <c r="AR251">
        <v>10.5</v>
      </c>
      <c r="AS251">
        <v>4.9000000000000004</v>
      </c>
      <c r="AT251">
        <v>6540</v>
      </c>
      <c r="AU251">
        <v>28.8</v>
      </c>
      <c r="AV251">
        <v>18.8</v>
      </c>
      <c r="AW251">
        <v>16.600000000000001</v>
      </c>
      <c r="AX251">
        <v>18.3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0</v>
      </c>
      <c r="BE251" s="7" t="s">
        <v>30</v>
      </c>
      <c r="BF251" s="7">
        <v>0</v>
      </c>
      <c r="BG251" s="7">
        <v>0</v>
      </c>
      <c r="BH251" s="7">
        <v>0</v>
      </c>
      <c r="BI251" s="7">
        <v>0</v>
      </c>
      <c r="BJ251" s="7">
        <v>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0</v>
      </c>
      <c r="BQ251" s="7" t="s">
        <v>30</v>
      </c>
      <c r="BR251" s="7">
        <v>0</v>
      </c>
      <c r="BS251" s="7">
        <v>0</v>
      </c>
      <c r="BT251" s="7">
        <v>0</v>
      </c>
      <c r="BU251" s="7">
        <v>0</v>
      </c>
      <c r="BV251" s="7">
        <v>0</v>
      </c>
      <c r="BW251">
        <v>36</v>
      </c>
      <c r="BX251">
        <f t="shared" si="11"/>
        <v>5.8612829697167044</v>
      </c>
      <c r="BY251" s="9">
        <v>27</v>
      </c>
      <c r="BZ251" s="9">
        <v>4</v>
      </c>
      <c r="CA251" s="9">
        <v>2</v>
      </c>
      <c r="CB251">
        <v>3</v>
      </c>
      <c r="CC251">
        <v>29</v>
      </c>
      <c r="CD251">
        <f t="shared" si="9"/>
        <v>4.7055005679052408</v>
      </c>
      <c r="CE251">
        <v>20</v>
      </c>
      <c r="CF251">
        <v>4.3149946062567421</v>
      </c>
      <c r="CG251">
        <v>4</v>
      </c>
      <c r="CH251">
        <v>8.695652173913043</v>
      </c>
      <c r="CI251">
        <v>4</v>
      </c>
      <c r="CJ251">
        <v>4.3478260869565215</v>
      </c>
      <c r="CK251">
        <v>1</v>
      </c>
      <c r="CL251">
        <v>6.756756756756757</v>
      </c>
      <c r="CM251">
        <v>0</v>
      </c>
      <c r="CN251">
        <f t="shared" si="10"/>
        <v>-19.71893197757225</v>
      </c>
      <c r="CO251">
        <v>0</v>
      </c>
      <c r="CP251">
        <v>0</v>
      </c>
      <c r="CQ251" t="s">
        <v>1149</v>
      </c>
      <c r="CR251">
        <v>3</v>
      </c>
      <c r="CS251" s="129">
        <v>14</v>
      </c>
      <c r="CT251" s="129">
        <v>222</v>
      </c>
      <c r="CU251" s="130">
        <v>236</v>
      </c>
      <c r="CV251" s="131">
        <v>17</v>
      </c>
      <c r="CW251" s="129">
        <v>187</v>
      </c>
      <c r="CX251" s="129">
        <v>0</v>
      </c>
      <c r="CY251" s="134">
        <v>204</v>
      </c>
      <c r="CZ251" s="136">
        <v>3</v>
      </c>
      <c r="DA251" s="129">
        <v>0</v>
      </c>
      <c r="DB251" s="129">
        <v>0</v>
      </c>
    </row>
    <row r="252" spans="1:106">
      <c r="A252" t="s">
        <v>1053</v>
      </c>
      <c r="B252" s="1">
        <v>1644.5820000000001</v>
      </c>
      <c r="C252" s="1">
        <v>1659.6959999999999</v>
      </c>
      <c r="D252">
        <v>1506</v>
      </c>
      <c r="E252">
        <v>1643</v>
      </c>
      <c r="F252">
        <v>429</v>
      </c>
      <c r="G252">
        <v>13</v>
      </c>
      <c r="H252">
        <v>19</v>
      </c>
      <c r="I252">
        <v>1182</v>
      </c>
      <c r="J252">
        <v>61.2</v>
      </c>
      <c r="K252">
        <v>8.1</v>
      </c>
      <c r="L252">
        <v>73.3</v>
      </c>
      <c r="M252">
        <v>6.7</v>
      </c>
      <c r="N252">
        <v>56.1</v>
      </c>
      <c r="O252">
        <v>12.6</v>
      </c>
      <c r="P252">
        <v>61.6</v>
      </c>
      <c r="Q252">
        <v>7.2</v>
      </c>
      <c r="R252">
        <v>72.2</v>
      </c>
      <c r="S252">
        <v>7.3</v>
      </c>
      <c r="T252">
        <v>55.8</v>
      </c>
      <c r="U252">
        <v>9.8000000000000007</v>
      </c>
      <c r="V252">
        <v>6394</v>
      </c>
      <c r="W252">
        <v>411</v>
      </c>
      <c r="X252" s="8">
        <v>6.4279011573350013</v>
      </c>
      <c r="Y252">
        <v>795</v>
      </c>
      <c r="Z252" s="8">
        <v>12.433531435720989</v>
      </c>
      <c r="AA252">
        <v>2274</v>
      </c>
      <c r="AB252" s="8">
        <v>35.564591804817013</v>
      </c>
      <c r="AC252">
        <v>1477</v>
      </c>
      <c r="AD252" s="8">
        <v>23.099781044729433</v>
      </c>
      <c r="AE252">
        <v>298</v>
      </c>
      <c r="AF252" s="8">
        <v>4.6606193306224588</v>
      </c>
      <c r="AG252">
        <v>235</v>
      </c>
      <c r="AH252">
        <v>5.0999999999999996</v>
      </c>
      <c r="AI252">
        <v>54.5</v>
      </c>
      <c r="AJ252">
        <v>40.4</v>
      </c>
      <c r="AK252">
        <v>0</v>
      </c>
      <c r="AL252">
        <v>2404</v>
      </c>
      <c r="AM252">
        <v>15.1</v>
      </c>
      <c r="AN252">
        <v>7.4</v>
      </c>
      <c r="AO252">
        <v>30.9</v>
      </c>
      <c r="AP252">
        <v>23.6</v>
      </c>
      <c r="AQ252">
        <v>7.5</v>
      </c>
      <c r="AR252">
        <v>12.6</v>
      </c>
      <c r="AS252">
        <v>3</v>
      </c>
      <c r="AT252">
        <v>1405</v>
      </c>
      <c r="AU252">
        <v>30.4</v>
      </c>
      <c r="AV252">
        <v>23.6</v>
      </c>
      <c r="AW252">
        <v>11.1</v>
      </c>
      <c r="AX252">
        <v>14.8</v>
      </c>
      <c r="AY252" s="7">
        <v>1</v>
      </c>
      <c r="AZ252" s="7">
        <v>0</v>
      </c>
      <c r="BA252" s="7">
        <v>1</v>
      </c>
      <c r="BB252" s="7">
        <v>0</v>
      </c>
      <c r="BC252" s="7">
        <v>0</v>
      </c>
      <c r="BD252" s="7">
        <v>0</v>
      </c>
      <c r="BE252" s="7" t="s">
        <v>137</v>
      </c>
      <c r="BF252" s="7">
        <v>0</v>
      </c>
      <c r="BG252" s="7">
        <v>150</v>
      </c>
      <c r="BH252" s="7">
        <v>0</v>
      </c>
      <c r="BI252" s="7">
        <v>0</v>
      </c>
      <c r="BJ252" s="7">
        <v>0</v>
      </c>
      <c r="BK252" s="7">
        <v>1</v>
      </c>
      <c r="BL252" s="7">
        <v>0</v>
      </c>
      <c r="BM252" s="7">
        <v>1</v>
      </c>
      <c r="BN252" s="7">
        <v>0</v>
      </c>
      <c r="BO252" s="7">
        <v>0</v>
      </c>
      <c r="BP252" s="7">
        <v>0</v>
      </c>
      <c r="BQ252" s="7" t="s">
        <v>458</v>
      </c>
      <c r="BR252" s="7">
        <v>0</v>
      </c>
      <c r="BS252" s="7">
        <v>170</v>
      </c>
      <c r="BT252" s="7">
        <v>0</v>
      </c>
      <c r="BU252" s="7">
        <v>0</v>
      </c>
      <c r="BV252" s="7">
        <v>0</v>
      </c>
      <c r="BW252">
        <v>11</v>
      </c>
      <c r="BX252">
        <f t="shared" si="11"/>
        <v>7.3041168658698536</v>
      </c>
      <c r="BY252" s="9">
        <v>6</v>
      </c>
      <c r="BZ252" s="9">
        <v>0</v>
      </c>
      <c r="CA252" s="9">
        <v>5</v>
      </c>
      <c r="CB252">
        <v>0</v>
      </c>
      <c r="CC252">
        <v>1</v>
      </c>
      <c r="CD252">
        <f t="shared" si="9"/>
        <v>0.60864272671941566</v>
      </c>
      <c r="CE252">
        <v>0</v>
      </c>
      <c r="CF252">
        <v>0</v>
      </c>
      <c r="CG252">
        <v>0</v>
      </c>
      <c r="CH252">
        <v>0</v>
      </c>
      <c r="CI252">
        <v>1</v>
      </c>
      <c r="CJ252">
        <v>0.84602368866328259</v>
      </c>
      <c r="CK252">
        <v>0</v>
      </c>
      <c r="CL252">
        <v>0</v>
      </c>
      <c r="CM252">
        <v>172.20267272144699</v>
      </c>
      <c r="CN252">
        <f t="shared" si="10"/>
        <v>-91.66712775964146</v>
      </c>
      <c r="CO252">
        <v>0</v>
      </c>
      <c r="CP252">
        <v>0</v>
      </c>
      <c r="CQ252" t="s">
        <v>1149</v>
      </c>
      <c r="CR252">
        <v>3</v>
      </c>
      <c r="CS252" s="129">
        <v>2</v>
      </c>
      <c r="CT252" s="129">
        <v>40</v>
      </c>
      <c r="CU252" s="130">
        <v>42</v>
      </c>
      <c r="CV252" s="131">
        <v>6</v>
      </c>
      <c r="CW252" s="129">
        <v>48</v>
      </c>
      <c r="CX252" s="129">
        <v>0</v>
      </c>
      <c r="CY252" s="134">
        <v>54</v>
      </c>
      <c r="CZ252" s="136" t="s">
        <v>1429</v>
      </c>
      <c r="DA252" s="129">
        <v>0</v>
      </c>
      <c r="DB252" s="129">
        <v>0</v>
      </c>
    </row>
    <row r="253" spans="1:106">
      <c r="A253" t="s">
        <v>1054</v>
      </c>
      <c r="B253" s="1">
        <v>2879.6939999999995</v>
      </c>
      <c r="C253" s="1">
        <v>3084.2580000000003</v>
      </c>
      <c r="D253">
        <v>3046</v>
      </c>
      <c r="E253">
        <v>3039</v>
      </c>
      <c r="F253">
        <v>2241</v>
      </c>
      <c r="G253">
        <v>20</v>
      </c>
      <c r="H253">
        <v>73</v>
      </c>
      <c r="I253">
        <v>705</v>
      </c>
      <c r="J253">
        <v>57.5</v>
      </c>
      <c r="K253">
        <v>5.6</v>
      </c>
      <c r="L253">
        <v>71.400000000000006</v>
      </c>
      <c r="M253">
        <v>6.1</v>
      </c>
      <c r="N253">
        <v>64.900000000000006</v>
      </c>
      <c r="O253">
        <v>3.6</v>
      </c>
      <c r="P253">
        <v>57.3</v>
      </c>
      <c r="Q253">
        <v>4.3</v>
      </c>
      <c r="R253">
        <v>73.2</v>
      </c>
      <c r="S253">
        <v>4.0999999999999996</v>
      </c>
      <c r="T253">
        <v>65.400000000000006</v>
      </c>
      <c r="U253">
        <v>3.9</v>
      </c>
      <c r="V253">
        <v>4150</v>
      </c>
      <c r="W253">
        <v>1377</v>
      </c>
      <c r="X253" s="8">
        <v>33.180722891566269</v>
      </c>
      <c r="Y253">
        <v>568</v>
      </c>
      <c r="Z253" s="8">
        <v>13.686746987951807</v>
      </c>
      <c r="AA253">
        <v>898</v>
      </c>
      <c r="AB253" s="8">
        <v>21.638554216867469</v>
      </c>
      <c r="AC253">
        <v>632</v>
      </c>
      <c r="AD253" s="8">
        <v>15.228915662650602</v>
      </c>
      <c r="AE253">
        <v>195</v>
      </c>
      <c r="AF253" s="8">
        <v>4.6987951807228914</v>
      </c>
      <c r="AG253">
        <v>614</v>
      </c>
      <c r="AH253">
        <v>19.399999999999999</v>
      </c>
      <c r="AI253">
        <v>60.4</v>
      </c>
      <c r="AJ253">
        <v>16.399999999999999</v>
      </c>
      <c r="AK253">
        <v>3.7</v>
      </c>
      <c r="AL253">
        <v>6561</v>
      </c>
      <c r="AM253">
        <v>7.3</v>
      </c>
      <c r="AN253">
        <v>13.7</v>
      </c>
      <c r="AO253">
        <v>36.799999999999997</v>
      </c>
      <c r="AP253">
        <v>23.2</v>
      </c>
      <c r="AQ253">
        <v>6.1</v>
      </c>
      <c r="AR253">
        <v>11</v>
      </c>
      <c r="AS253">
        <v>1.8</v>
      </c>
      <c r="AT253">
        <v>3069</v>
      </c>
      <c r="AU253">
        <v>29.9</v>
      </c>
      <c r="AV253">
        <v>21.4</v>
      </c>
      <c r="AW253">
        <v>15</v>
      </c>
      <c r="AX253">
        <v>17.600000000000001</v>
      </c>
      <c r="AY253" s="7">
        <v>0</v>
      </c>
      <c r="AZ253" s="7">
        <v>0</v>
      </c>
      <c r="BA253" s="7">
        <v>0</v>
      </c>
      <c r="BB253" s="7">
        <v>0</v>
      </c>
      <c r="BC253" s="7">
        <v>0</v>
      </c>
      <c r="BD253" s="7">
        <v>0</v>
      </c>
      <c r="BE253" s="7" t="s">
        <v>30</v>
      </c>
      <c r="BF253" s="7">
        <v>0</v>
      </c>
      <c r="BG253" s="7">
        <v>0</v>
      </c>
      <c r="BH253" s="7">
        <v>0</v>
      </c>
      <c r="BI253" s="7">
        <v>0</v>
      </c>
      <c r="BJ253" s="7">
        <v>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0</v>
      </c>
      <c r="BQ253" s="7" t="s">
        <v>30</v>
      </c>
      <c r="BR253" s="7">
        <v>0</v>
      </c>
      <c r="BS253" s="7">
        <v>0</v>
      </c>
      <c r="BT253" s="7">
        <v>0</v>
      </c>
      <c r="BU253" s="7">
        <v>0</v>
      </c>
      <c r="BV253" s="7">
        <v>0</v>
      </c>
      <c r="BW253">
        <v>17</v>
      </c>
      <c r="BX253">
        <f t="shared" si="11"/>
        <v>5.5810899540380827</v>
      </c>
      <c r="BY253" s="9">
        <v>13</v>
      </c>
      <c r="BZ253" s="9">
        <v>1</v>
      </c>
      <c r="CA253" s="9">
        <v>3</v>
      </c>
      <c r="CB253">
        <v>0</v>
      </c>
      <c r="CC253">
        <v>9</v>
      </c>
      <c r="CD253">
        <f t="shared" si="9"/>
        <v>2.9615004935834155</v>
      </c>
      <c r="CE253">
        <v>9</v>
      </c>
      <c r="CF253">
        <v>4.0160642570281118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f t="shared" si="10"/>
        <v>-46.936879391440684</v>
      </c>
      <c r="CO253">
        <v>0</v>
      </c>
      <c r="CP253">
        <v>0</v>
      </c>
      <c r="CQ253" t="s">
        <v>1149</v>
      </c>
      <c r="CR253">
        <v>3</v>
      </c>
      <c r="CS253" s="129">
        <v>9</v>
      </c>
      <c r="CT253" s="129">
        <v>102</v>
      </c>
      <c r="CU253" s="130">
        <v>111</v>
      </c>
      <c r="CV253" s="131">
        <v>15</v>
      </c>
      <c r="CW253" s="129">
        <v>109</v>
      </c>
      <c r="CX253" s="129">
        <v>0</v>
      </c>
      <c r="CY253" s="134">
        <v>124</v>
      </c>
      <c r="CZ253" s="136">
        <v>2</v>
      </c>
      <c r="DA253" s="129">
        <v>0</v>
      </c>
      <c r="DB253" s="129">
        <v>0</v>
      </c>
    </row>
    <row r="254" spans="1:106">
      <c r="A254" t="s">
        <v>1055</v>
      </c>
      <c r="B254" s="1">
        <v>2969.3249999999998</v>
      </c>
      <c r="C254" s="1">
        <v>2841.6960000000004</v>
      </c>
      <c r="D254">
        <v>2974</v>
      </c>
      <c r="E254">
        <v>2904</v>
      </c>
      <c r="F254">
        <v>78</v>
      </c>
      <c r="G254">
        <v>1</v>
      </c>
      <c r="H254">
        <v>9</v>
      </c>
      <c r="I254">
        <v>2816</v>
      </c>
      <c r="J254">
        <v>52.1</v>
      </c>
      <c r="K254">
        <v>12.2</v>
      </c>
      <c r="L254">
        <v>63.4</v>
      </c>
      <c r="M254">
        <v>11.8</v>
      </c>
      <c r="N254">
        <v>55.7</v>
      </c>
      <c r="O254">
        <v>11.8</v>
      </c>
      <c r="P254">
        <v>49.6</v>
      </c>
      <c r="Q254">
        <v>7.2</v>
      </c>
      <c r="R254">
        <v>60.9</v>
      </c>
      <c r="S254">
        <v>7.6</v>
      </c>
      <c r="T254">
        <v>49.8</v>
      </c>
      <c r="U254">
        <v>9</v>
      </c>
      <c r="V254">
        <v>3584</v>
      </c>
      <c r="W254">
        <v>848</v>
      </c>
      <c r="X254" s="8">
        <v>23.660714285714285</v>
      </c>
      <c r="Y254">
        <v>645</v>
      </c>
      <c r="Z254" s="8">
        <v>17.996651785714285</v>
      </c>
      <c r="AA254">
        <v>924</v>
      </c>
      <c r="AB254" s="8">
        <v>25.78125</v>
      </c>
      <c r="AC254">
        <v>572</v>
      </c>
      <c r="AD254" s="8">
        <v>15.959821428571427</v>
      </c>
      <c r="AE254">
        <v>48</v>
      </c>
      <c r="AF254" s="8">
        <v>1.3392857142857142</v>
      </c>
      <c r="AG254">
        <v>750</v>
      </c>
      <c r="AH254">
        <v>46.3</v>
      </c>
      <c r="AI254">
        <v>35.6</v>
      </c>
      <c r="AJ254">
        <v>16.100000000000001</v>
      </c>
      <c r="AK254">
        <v>2</v>
      </c>
      <c r="AL254">
        <v>3891</v>
      </c>
      <c r="AM254">
        <v>30</v>
      </c>
      <c r="AN254">
        <v>8.6999999999999993</v>
      </c>
      <c r="AO254">
        <v>27.3</v>
      </c>
      <c r="AP254">
        <v>18.399999999999999</v>
      </c>
      <c r="AQ254">
        <v>3.4</v>
      </c>
      <c r="AR254">
        <v>9.8000000000000007</v>
      </c>
      <c r="AS254">
        <v>2.4</v>
      </c>
      <c r="AT254">
        <v>4129</v>
      </c>
      <c r="AU254">
        <v>52.6</v>
      </c>
      <c r="AV254">
        <v>34.6</v>
      </c>
      <c r="AW254">
        <v>30.9</v>
      </c>
      <c r="AX254">
        <v>32.299999999999997</v>
      </c>
      <c r="AY254" s="7">
        <v>1</v>
      </c>
      <c r="AZ254" s="7">
        <v>1</v>
      </c>
      <c r="BA254" s="7">
        <v>0</v>
      </c>
      <c r="BB254" s="7">
        <v>0</v>
      </c>
      <c r="BC254" s="7">
        <v>0</v>
      </c>
      <c r="BD254" s="7">
        <v>0</v>
      </c>
      <c r="BE254" s="7" t="s">
        <v>461</v>
      </c>
      <c r="BF254" s="7">
        <v>530</v>
      </c>
      <c r="BG254" s="7">
        <v>0</v>
      </c>
      <c r="BH254" s="7">
        <v>0</v>
      </c>
      <c r="BI254" s="7">
        <v>0</v>
      </c>
      <c r="BJ254" s="7">
        <v>0</v>
      </c>
      <c r="BK254" s="7">
        <v>1</v>
      </c>
      <c r="BL254" s="7">
        <v>1</v>
      </c>
      <c r="BM254" s="7">
        <v>0</v>
      </c>
      <c r="BN254" s="7">
        <v>0</v>
      </c>
      <c r="BO254" s="7">
        <v>0</v>
      </c>
      <c r="BP254" s="7">
        <v>0</v>
      </c>
      <c r="BQ254" s="7" t="s">
        <v>462</v>
      </c>
      <c r="BR254" s="7">
        <v>530</v>
      </c>
      <c r="BS254" s="7">
        <v>0</v>
      </c>
      <c r="BT254" s="7">
        <v>0</v>
      </c>
      <c r="BU254" s="7">
        <v>0</v>
      </c>
      <c r="BV254" s="7">
        <v>0</v>
      </c>
      <c r="BW254">
        <v>23</v>
      </c>
      <c r="BX254">
        <f t="shared" si="11"/>
        <v>7.7336919973100198</v>
      </c>
      <c r="BY254" s="9">
        <v>1</v>
      </c>
      <c r="BZ254" s="9">
        <v>0</v>
      </c>
      <c r="CA254" s="9">
        <v>22</v>
      </c>
      <c r="CB254">
        <v>0</v>
      </c>
      <c r="CC254">
        <v>16</v>
      </c>
      <c r="CD254">
        <f t="shared" si="9"/>
        <v>5.5096418732782375</v>
      </c>
      <c r="CE254">
        <v>1</v>
      </c>
      <c r="CF254">
        <v>12.820512820512819</v>
      </c>
      <c r="CG254">
        <v>0</v>
      </c>
      <c r="CH254">
        <v>0</v>
      </c>
      <c r="CI254">
        <v>15</v>
      </c>
      <c r="CJ254">
        <v>5.326704545454545</v>
      </c>
      <c r="CK254">
        <v>0</v>
      </c>
      <c r="CL254">
        <v>0</v>
      </c>
      <c r="CM254">
        <v>0</v>
      </c>
      <c r="CN254">
        <f t="shared" si="10"/>
        <v>-28.757935082045744</v>
      </c>
      <c r="CO254">
        <v>0</v>
      </c>
      <c r="CP254">
        <v>0</v>
      </c>
      <c r="CQ254" t="s">
        <v>1149</v>
      </c>
      <c r="CR254">
        <v>1</v>
      </c>
      <c r="CS254" s="129">
        <v>4</v>
      </c>
      <c r="CT254" s="129">
        <v>146</v>
      </c>
      <c r="CU254" s="130">
        <v>150</v>
      </c>
      <c r="CV254" s="131">
        <v>3</v>
      </c>
      <c r="CW254" s="129">
        <v>141</v>
      </c>
      <c r="CX254" s="129">
        <v>0</v>
      </c>
      <c r="CY254" s="134">
        <v>144</v>
      </c>
      <c r="CZ254" s="136">
        <v>8</v>
      </c>
      <c r="DA254" s="129">
        <v>1</v>
      </c>
      <c r="DB254" s="129">
        <v>1</v>
      </c>
    </row>
    <row r="255" spans="1:106">
      <c r="A255" t="s">
        <v>1056</v>
      </c>
      <c r="B255" s="1">
        <v>2396.308</v>
      </c>
      <c r="C255" s="1">
        <v>2214.8880000000004</v>
      </c>
      <c r="D255">
        <v>2255</v>
      </c>
      <c r="E255">
        <v>2318</v>
      </c>
      <c r="F255">
        <v>94</v>
      </c>
      <c r="G255">
        <v>6</v>
      </c>
      <c r="H255">
        <v>9</v>
      </c>
      <c r="I255">
        <v>2209</v>
      </c>
      <c r="J255">
        <v>48.6</v>
      </c>
      <c r="K255">
        <v>12.2</v>
      </c>
      <c r="L255">
        <v>60.3</v>
      </c>
      <c r="M255">
        <v>12.5</v>
      </c>
      <c r="N255">
        <v>54.2</v>
      </c>
      <c r="O255">
        <v>12.9</v>
      </c>
      <c r="P255">
        <v>46</v>
      </c>
      <c r="Q255">
        <v>9.8000000000000007</v>
      </c>
      <c r="R255">
        <v>59</v>
      </c>
      <c r="S255">
        <v>8.6</v>
      </c>
      <c r="T255">
        <v>56.7</v>
      </c>
      <c r="U255">
        <v>7.7</v>
      </c>
      <c r="V255">
        <v>8598101</v>
      </c>
      <c r="W255">
        <v>768151</v>
      </c>
      <c r="X255" s="8">
        <v>8.933961115367218</v>
      </c>
      <c r="Y255">
        <v>739379</v>
      </c>
      <c r="Z255" s="8">
        <v>8.5993290844106163</v>
      </c>
      <c r="AA255">
        <v>2139510</v>
      </c>
      <c r="AB255" s="8">
        <v>24.883517883774569</v>
      </c>
      <c r="AC255">
        <v>1983363</v>
      </c>
      <c r="AD255" s="8">
        <v>23.067454080848783</v>
      </c>
      <c r="AE255">
        <v>766386</v>
      </c>
      <c r="AF255" s="8">
        <v>8.9134333267311003</v>
      </c>
      <c r="AG255">
        <v>514</v>
      </c>
      <c r="AH255">
        <v>31.7</v>
      </c>
      <c r="AI255">
        <v>37.4</v>
      </c>
      <c r="AJ255">
        <v>23.7</v>
      </c>
      <c r="AK255">
        <v>7.2</v>
      </c>
      <c r="AL255">
        <v>3500</v>
      </c>
      <c r="AM255">
        <v>26.3</v>
      </c>
      <c r="AN255">
        <v>14.9</v>
      </c>
      <c r="AO255">
        <v>18.7</v>
      </c>
      <c r="AP255">
        <v>29.2</v>
      </c>
      <c r="AQ255">
        <v>3.5</v>
      </c>
      <c r="AR255">
        <v>4.5</v>
      </c>
      <c r="AS255">
        <v>2.9</v>
      </c>
      <c r="AT255">
        <v>2398</v>
      </c>
      <c r="AU255">
        <v>36.200000000000003</v>
      </c>
      <c r="AV255">
        <v>23.7</v>
      </c>
      <c r="AW255">
        <v>32</v>
      </c>
      <c r="AX255">
        <v>36.9</v>
      </c>
      <c r="AY255" s="7">
        <v>1</v>
      </c>
      <c r="AZ255" s="7">
        <v>1</v>
      </c>
      <c r="BA255" s="7">
        <v>0</v>
      </c>
      <c r="BB255" s="7">
        <v>0</v>
      </c>
      <c r="BC255" s="7">
        <v>0</v>
      </c>
      <c r="BD255" s="7">
        <v>0</v>
      </c>
      <c r="BE255" s="7" t="s">
        <v>55</v>
      </c>
      <c r="BF255" s="7">
        <v>110</v>
      </c>
      <c r="BG255" s="7">
        <v>0</v>
      </c>
      <c r="BH255" s="7">
        <v>0</v>
      </c>
      <c r="BI255" s="7">
        <v>0</v>
      </c>
      <c r="BJ255" s="7">
        <v>0</v>
      </c>
      <c r="BK255" s="7">
        <v>1</v>
      </c>
      <c r="BL255" s="7">
        <v>1</v>
      </c>
      <c r="BM255" s="7">
        <v>0</v>
      </c>
      <c r="BN255" s="7">
        <v>0</v>
      </c>
      <c r="BO255" s="7">
        <v>0</v>
      </c>
      <c r="BP255" s="7">
        <v>0</v>
      </c>
      <c r="BQ255" s="7" t="s">
        <v>93</v>
      </c>
      <c r="BR255" s="7">
        <v>100</v>
      </c>
      <c r="BS255" s="7">
        <v>0</v>
      </c>
      <c r="BT255" s="7">
        <v>0</v>
      </c>
      <c r="BU255" s="7">
        <v>0</v>
      </c>
      <c r="BV255" s="7">
        <v>0</v>
      </c>
      <c r="BW255">
        <v>21</v>
      </c>
      <c r="BX255">
        <f t="shared" si="11"/>
        <v>9.3126385809312655</v>
      </c>
      <c r="BY255" s="9">
        <v>1</v>
      </c>
      <c r="BZ255" s="9">
        <v>0</v>
      </c>
      <c r="CA255" s="9">
        <v>20</v>
      </c>
      <c r="CB255">
        <v>0</v>
      </c>
      <c r="CC255">
        <v>18</v>
      </c>
      <c r="CD255">
        <f t="shared" si="9"/>
        <v>7.7653149266609143</v>
      </c>
      <c r="CE255">
        <v>2</v>
      </c>
      <c r="CF255">
        <v>21.276595744680851</v>
      </c>
      <c r="CG255">
        <v>0</v>
      </c>
      <c r="CH255">
        <v>0</v>
      </c>
      <c r="CI255">
        <v>14</v>
      </c>
      <c r="CJ255">
        <v>6.3377093707559986</v>
      </c>
      <c r="CK255">
        <v>2</v>
      </c>
      <c r="CL255">
        <v>222.2222222222222</v>
      </c>
      <c r="CM255">
        <v>0</v>
      </c>
      <c r="CN255">
        <f t="shared" si="10"/>
        <v>-16.615308763712576</v>
      </c>
      <c r="CO255">
        <v>0</v>
      </c>
      <c r="CP255">
        <v>0</v>
      </c>
      <c r="CQ255" t="s">
        <v>1149</v>
      </c>
      <c r="CR255">
        <v>1</v>
      </c>
      <c r="CS255" s="129">
        <v>13</v>
      </c>
      <c r="CT255" s="129">
        <v>155</v>
      </c>
      <c r="CU255" s="130">
        <v>168</v>
      </c>
      <c r="CV255" s="131">
        <v>16</v>
      </c>
      <c r="CW255" s="129">
        <v>150</v>
      </c>
      <c r="CX255" s="129">
        <v>0</v>
      </c>
      <c r="CY255" s="134">
        <v>166</v>
      </c>
      <c r="CZ255" s="136">
        <v>6</v>
      </c>
      <c r="DA255" s="129">
        <v>1</v>
      </c>
      <c r="DB255" s="129">
        <v>0</v>
      </c>
    </row>
    <row r="256" spans="1:106">
      <c r="A256" s="5"/>
      <c r="C256" s="6"/>
      <c r="BW256" s="6"/>
    </row>
    <row r="257" spans="1:75">
      <c r="A257" s="5"/>
      <c r="C257" s="6"/>
      <c r="BW257" s="6"/>
    </row>
    <row r="258" spans="1:75">
      <c r="A258" s="5"/>
    </row>
    <row r="259" spans="1:75">
      <c r="A259" s="5"/>
    </row>
    <row r="260" spans="1:75">
      <c r="A260" s="5"/>
      <c r="C260" s="6"/>
      <c r="BW260" s="6"/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7E3E-7AB4-410C-9872-7D09456D00BF}">
  <dimension ref="A1:S45"/>
  <sheetViews>
    <sheetView zoomScaleNormal="100" workbookViewId="0">
      <selection activeCell="V5" sqref="V5"/>
    </sheetView>
  </sheetViews>
  <sheetFormatPr defaultRowHeight="14.4"/>
  <cols>
    <col min="1" max="1" width="30" customWidth="1"/>
    <col min="11" max="11" width="31.44140625" customWidth="1"/>
  </cols>
  <sheetData>
    <row r="1" spans="1:19">
      <c r="B1" s="5" t="s">
        <v>1315</v>
      </c>
      <c r="C1" s="5" t="s">
        <v>1439</v>
      </c>
      <c r="D1" s="5" t="s">
        <v>1386</v>
      </c>
      <c r="E1" s="5" t="s">
        <v>1280</v>
      </c>
      <c r="F1" s="5" t="s">
        <v>1440</v>
      </c>
      <c r="G1" s="5" t="s">
        <v>1441</v>
      </c>
      <c r="H1" s="5" t="s">
        <v>1241</v>
      </c>
      <c r="I1" s="5" t="s">
        <v>1442</v>
      </c>
      <c r="L1" s="5" t="s">
        <v>1315</v>
      </c>
      <c r="M1" s="5" t="s">
        <v>1439</v>
      </c>
      <c r="N1" s="5" t="s">
        <v>1386</v>
      </c>
      <c r="O1" s="5" t="s">
        <v>1280</v>
      </c>
      <c r="P1" s="5" t="s">
        <v>1440</v>
      </c>
      <c r="Q1" s="5" t="s">
        <v>1441</v>
      </c>
      <c r="R1" s="5" t="s">
        <v>1241</v>
      </c>
      <c r="S1" s="5" t="s">
        <v>1442</v>
      </c>
    </row>
    <row r="2" spans="1:19">
      <c r="A2" s="5" t="s">
        <v>1438</v>
      </c>
      <c r="K2" s="5" t="s">
        <v>1438</v>
      </c>
      <c r="L2">
        <v>-41.220633656320452</v>
      </c>
      <c r="M2">
        <v>-48.449485805089836</v>
      </c>
      <c r="N2">
        <v>41.191109181968812</v>
      </c>
      <c r="O2">
        <v>-1.8354951922373692</v>
      </c>
      <c r="P2">
        <v>-45.603550460100038</v>
      </c>
      <c r="Q2">
        <v>104.54438330035414</v>
      </c>
      <c r="R2">
        <v>-28.434156827892316</v>
      </c>
      <c r="S2">
        <v>100.20013663986512</v>
      </c>
    </row>
    <row r="3" spans="1:19">
      <c r="A3">
        <v>2015</v>
      </c>
      <c r="B3">
        <v>2.9672388999999999</v>
      </c>
      <c r="C3">
        <v>1.1025924</v>
      </c>
      <c r="D3">
        <v>2.0206542999999999</v>
      </c>
      <c r="E3">
        <v>1.4160541</v>
      </c>
      <c r="F3">
        <v>1.113135</v>
      </c>
      <c r="G3">
        <v>3.4178400999999998</v>
      </c>
      <c r="H3">
        <v>2.2418029000000002</v>
      </c>
      <c r="I3">
        <v>4.1010007000000002</v>
      </c>
      <c r="K3" s="5" t="s">
        <v>1477</v>
      </c>
      <c r="L3">
        <v>-10</v>
      </c>
      <c r="M3">
        <v>10.294117647058824</v>
      </c>
      <c r="N3">
        <v>56.521739130434781</v>
      </c>
      <c r="O3">
        <v>41.428571428571431</v>
      </c>
      <c r="P3">
        <v>18.64406779661017</v>
      </c>
      <c r="Q3">
        <v>0</v>
      </c>
      <c r="R3">
        <v>-6.8181818181818183</v>
      </c>
      <c r="S3">
        <v>-16.129032258064516</v>
      </c>
    </row>
    <row r="4" spans="1:19">
      <c r="A4">
        <v>2010</v>
      </c>
      <c r="B4">
        <v>5.0480961000000004</v>
      </c>
      <c r="C4">
        <v>2.1388582</v>
      </c>
      <c r="D4">
        <v>1.4311484000000001</v>
      </c>
      <c r="E4">
        <v>1.4425317</v>
      </c>
      <c r="F4">
        <v>2.0463376000000002</v>
      </c>
      <c r="G4">
        <v>1.6709528</v>
      </c>
      <c r="H4">
        <v>3.132504</v>
      </c>
      <c r="I4">
        <v>2.0484505</v>
      </c>
      <c r="K4" s="5" t="s">
        <v>1475</v>
      </c>
      <c r="L4">
        <v>-30.543933054393307</v>
      </c>
      <c r="M4">
        <v>-22.023327393487769</v>
      </c>
      <c r="N4">
        <v>-13.494992092778071</v>
      </c>
      <c r="O4">
        <v>41.95954345123743</v>
      </c>
      <c r="P4">
        <v>-16.946191474493361</v>
      </c>
      <c r="Q4">
        <v>10.23391812865497</v>
      </c>
      <c r="R4">
        <v>-35.303941215764866</v>
      </c>
      <c r="S4">
        <v>-8.3595431219996694</v>
      </c>
    </row>
    <row r="5" spans="1:19">
      <c r="A5" t="s">
        <v>1443</v>
      </c>
      <c r="B5">
        <f>100*(B3-B4)/B4</f>
        <v>-41.220633656320452</v>
      </c>
      <c r="C5">
        <f t="shared" ref="C5:I5" si="0">100*(C3-C4)/C4</f>
        <v>-48.449485805089836</v>
      </c>
      <c r="D5">
        <f t="shared" si="0"/>
        <v>41.191109181968812</v>
      </c>
      <c r="E5">
        <f t="shared" si="0"/>
        <v>-1.8354951922373692</v>
      </c>
      <c r="F5">
        <f t="shared" si="0"/>
        <v>-45.603550460100038</v>
      </c>
      <c r="G5">
        <f t="shared" si="0"/>
        <v>104.54438330035414</v>
      </c>
      <c r="H5">
        <f t="shared" si="0"/>
        <v>-28.434156827892316</v>
      </c>
      <c r="I5">
        <f t="shared" si="0"/>
        <v>100.20013663986512</v>
      </c>
      <c r="K5" s="5" t="s">
        <v>1476</v>
      </c>
      <c r="L5">
        <v>2.4636137735179267</v>
      </c>
      <c r="M5">
        <v>7.3062957901347918</v>
      </c>
      <c r="N5">
        <v>0.48761401345829442</v>
      </c>
      <c r="O5">
        <v>10.145381423748729</v>
      </c>
      <c r="P5">
        <v>9.6954271936135434</v>
      </c>
      <c r="Q5">
        <v>8.4115873600637556</v>
      </c>
      <c r="R5">
        <v>5.9291655709797517</v>
      </c>
      <c r="S5">
        <v>5.2196184578461073</v>
      </c>
    </row>
    <row r="6" spans="1:19">
      <c r="K6" s="5" t="s">
        <v>1479</v>
      </c>
      <c r="L6">
        <v>-12.163941241685139</v>
      </c>
      <c r="M6">
        <v>2.7843863539633165</v>
      </c>
      <c r="N6">
        <v>55.762220714556776</v>
      </c>
      <c r="O6">
        <v>28.401726518582507</v>
      </c>
      <c r="P6">
        <v>8.1577152593627957</v>
      </c>
      <c r="Q6">
        <v>-7.7589375498456947</v>
      </c>
      <c r="R6">
        <v>-12.033841029947498</v>
      </c>
      <c r="S6">
        <v>-20.289610463150922</v>
      </c>
    </row>
    <row r="7" spans="1:19">
      <c r="A7" s="5" t="s">
        <v>1477</v>
      </c>
      <c r="K7" s="5" t="s">
        <v>1478</v>
      </c>
      <c r="L7">
        <v>-100</v>
      </c>
      <c r="M7">
        <v>-37.5</v>
      </c>
      <c r="N7">
        <v>0</v>
      </c>
      <c r="O7">
        <v>-50</v>
      </c>
      <c r="P7">
        <v>-71.428571428571431</v>
      </c>
      <c r="Q7">
        <v>-50</v>
      </c>
      <c r="R7">
        <v>-75</v>
      </c>
      <c r="S7">
        <v>-66.666666666666671</v>
      </c>
    </row>
    <row r="8" spans="1:19">
      <c r="A8">
        <v>2015</v>
      </c>
      <c r="B8">
        <v>27</v>
      </c>
      <c r="C8">
        <v>75</v>
      </c>
      <c r="D8">
        <v>36</v>
      </c>
      <c r="E8">
        <v>99</v>
      </c>
      <c r="F8">
        <v>70</v>
      </c>
      <c r="G8">
        <v>53</v>
      </c>
      <c r="H8">
        <v>41</v>
      </c>
      <c r="I8">
        <v>52</v>
      </c>
      <c r="K8" s="5" t="s">
        <v>1480</v>
      </c>
      <c r="L8">
        <v>-39.498703543647366</v>
      </c>
      <c r="M8">
        <v>-24.092064644997276</v>
      </c>
      <c r="N8">
        <v>-25.109034267912772</v>
      </c>
      <c r="O8">
        <v>-22.381109371136571</v>
      </c>
      <c r="P8">
        <v>-20.035842293906811</v>
      </c>
      <c r="Q8">
        <v>-21.984788120246286</v>
      </c>
      <c r="R8">
        <v>-72.447325769854132</v>
      </c>
      <c r="S8">
        <v>-43.987151174462959</v>
      </c>
    </row>
    <row r="9" spans="1:19">
      <c r="A9">
        <v>2010</v>
      </c>
      <c r="B9">
        <v>30</v>
      </c>
      <c r="C9">
        <v>68</v>
      </c>
      <c r="D9">
        <v>23</v>
      </c>
      <c r="E9">
        <v>70</v>
      </c>
      <c r="F9">
        <v>59</v>
      </c>
      <c r="G9">
        <v>53</v>
      </c>
      <c r="H9">
        <v>44</v>
      </c>
      <c r="I9">
        <v>62</v>
      </c>
      <c r="K9" s="5" t="s">
        <v>1482</v>
      </c>
      <c r="L9">
        <f t="shared" ref="L9" si="1">100*(L7-L8)/L8</f>
        <v>153.17286652078772</v>
      </c>
      <c r="M9">
        <f t="shared" ref="M9" si="2">100*(M7-M8)/M8</f>
        <v>55.652911249293389</v>
      </c>
      <c r="N9">
        <f t="shared" ref="N9" si="3">100*(N7-N8)/N8</f>
        <v>-100</v>
      </c>
      <c r="O9">
        <f t="shared" ref="O9" si="4">100*(O7-O8)/O8</f>
        <v>123.40268827103662</v>
      </c>
      <c r="P9">
        <f t="shared" ref="P9" si="5">100*(P7-P8)/P8</f>
        <v>256.50396115512399</v>
      </c>
      <c r="Q9">
        <f t="shared" ref="Q9" si="6">100*(Q7-Q8)/Q8</f>
        <v>127.42998352553545</v>
      </c>
      <c r="R9">
        <f t="shared" ref="R9" si="7">100*(R7-R8)/R8</f>
        <v>3.5234899328859077</v>
      </c>
      <c r="S9">
        <f t="shared" ref="S9" si="8">100*(S7-S8)/S8</f>
        <v>51.559409706374581</v>
      </c>
    </row>
    <row r="10" spans="1:19">
      <c r="A10" t="s">
        <v>1443</v>
      </c>
      <c r="B10">
        <f t="shared" ref="B10:I10" si="9">100*(B8-B9)/B9</f>
        <v>-10</v>
      </c>
      <c r="C10">
        <f t="shared" si="9"/>
        <v>10.294117647058824</v>
      </c>
      <c r="D10">
        <f t="shared" si="9"/>
        <v>56.521739130434781</v>
      </c>
      <c r="E10">
        <f t="shared" si="9"/>
        <v>41.428571428571431</v>
      </c>
      <c r="F10">
        <f t="shared" si="9"/>
        <v>18.64406779661017</v>
      </c>
      <c r="G10">
        <f t="shared" si="9"/>
        <v>0</v>
      </c>
      <c r="H10">
        <f t="shared" si="9"/>
        <v>-6.8181818181818183</v>
      </c>
      <c r="I10">
        <f t="shared" si="9"/>
        <v>-16.129032258064516</v>
      </c>
      <c r="K10" s="5" t="s">
        <v>1481</v>
      </c>
      <c r="L10">
        <v>-100</v>
      </c>
      <c r="M10">
        <v>-41.755514399420782</v>
      </c>
      <c r="N10">
        <v>0</v>
      </c>
      <c r="O10">
        <v>-54.605450220703155</v>
      </c>
      <c r="P10">
        <v>-73.9538563252963</v>
      </c>
      <c r="Q10">
        <v>-53.879468774922849</v>
      </c>
      <c r="R10">
        <v>-76.399323203156641</v>
      </c>
      <c r="S10">
        <v>-68.320229799457408</v>
      </c>
    </row>
    <row r="12" spans="1:19">
      <c r="A12" s="5" t="s">
        <v>1475</v>
      </c>
    </row>
    <row r="13" spans="1:19">
      <c r="A13">
        <v>2015</v>
      </c>
      <c r="B13">
        <v>13280</v>
      </c>
      <c r="C13">
        <v>96270</v>
      </c>
      <c r="D13">
        <v>16410</v>
      </c>
      <c r="E13">
        <v>125620</v>
      </c>
      <c r="F13">
        <v>47540</v>
      </c>
      <c r="G13">
        <v>37700</v>
      </c>
      <c r="H13">
        <v>19370</v>
      </c>
      <c r="I13">
        <v>55360</v>
      </c>
    </row>
    <row r="14" spans="1:19">
      <c r="A14">
        <v>2010</v>
      </c>
      <c r="B14">
        <v>19120</v>
      </c>
      <c r="C14">
        <v>123460</v>
      </c>
      <c r="D14">
        <v>18970</v>
      </c>
      <c r="E14">
        <v>88490</v>
      </c>
      <c r="F14">
        <v>57240</v>
      </c>
      <c r="G14">
        <v>34200</v>
      </c>
      <c r="H14">
        <v>29940</v>
      </c>
      <c r="I14">
        <v>60410</v>
      </c>
    </row>
    <row r="15" spans="1:19">
      <c r="A15" t="s">
        <v>1443</v>
      </c>
      <c r="B15">
        <f t="shared" ref="B15" si="10">100*(B13-B14)/B14</f>
        <v>-30.543933054393307</v>
      </c>
      <c r="C15">
        <f t="shared" ref="C15" si="11">100*(C13-C14)/C14</f>
        <v>-22.023327393487769</v>
      </c>
      <c r="D15">
        <f t="shared" ref="D15" si="12">100*(D13-D14)/D14</f>
        <v>-13.494992092778071</v>
      </c>
      <c r="E15">
        <f t="shared" ref="E15" si="13">100*(E13-E14)/E14</f>
        <v>41.95954345123743</v>
      </c>
      <c r="F15">
        <f t="shared" ref="F15" si="14">100*(F13-F14)/F14</f>
        <v>-16.946191474493361</v>
      </c>
      <c r="G15">
        <f t="shared" ref="G15" si="15">100*(G13-G14)/G14</f>
        <v>10.23391812865497</v>
      </c>
      <c r="H15">
        <f t="shared" ref="H15" si="16">100*(H13-H14)/H14</f>
        <v>-35.303941215764866</v>
      </c>
      <c r="I15">
        <f t="shared" ref="I15" si="17">100*(I13-I14)/I14</f>
        <v>-8.3595431219996694</v>
      </c>
    </row>
    <row r="17" spans="1:9">
      <c r="A17" s="5" t="s">
        <v>1476</v>
      </c>
    </row>
    <row r="18" spans="1:9">
      <c r="A18">
        <v>2015</v>
      </c>
      <c r="B18">
        <v>173184</v>
      </c>
      <c r="C18">
        <v>1679512</v>
      </c>
      <c r="D18">
        <v>272232</v>
      </c>
      <c r="E18">
        <v>1529883</v>
      </c>
      <c r="F18">
        <v>728823</v>
      </c>
      <c r="G18">
        <v>576780</v>
      </c>
      <c r="H18">
        <v>306148</v>
      </c>
      <c r="I18">
        <v>469975</v>
      </c>
    </row>
    <row r="19" spans="1:9">
      <c r="A19">
        <v>2010</v>
      </c>
      <c r="B19">
        <v>169020</v>
      </c>
      <c r="C19">
        <v>1565157</v>
      </c>
      <c r="D19">
        <v>270911</v>
      </c>
      <c r="E19">
        <v>1388967</v>
      </c>
      <c r="F19">
        <v>664406</v>
      </c>
      <c r="G19">
        <v>532028</v>
      </c>
      <c r="H19">
        <v>289012</v>
      </c>
      <c r="I19">
        <v>446661</v>
      </c>
    </row>
    <row r="20" spans="1:9">
      <c r="A20" t="s">
        <v>1443</v>
      </c>
      <c r="B20">
        <f t="shared" ref="B20" si="18">100*(B18-B19)/B19</f>
        <v>2.4636137735179267</v>
      </c>
      <c r="C20">
        <f t="shared" ref="C20" si="19">100*(C18-C19)/C19</f>
        <v>7.3062957901347918</v>
      </c>
      <c r="D20">
        <f t="shared" ref="D20" si="20">100*(D18-D19)/D19</f>
        <v>0.48761401345829442</v>
      </c>
      <c r="E20">
        <f t="shared" ref="E20" si="21">100*(E18-E19)/E19</f>
        <v>10.145381423748729</v>
      </c>
      <c r="F20">
        <f t="shared" ref="F20" si="22">100*(F18-F19)/F19</f>
        <v>9.6954271936135434</v>
      </c>
      <c r="G20">
        <f t="shared" ref="G20" si="23">100*(G18-G19)/G19</f>
        <v>8.4115873600637556</v>
      </c>
      <c r="H20">
        <f t="shared" ref="H20" si="24">100*(H18-H19)/H19</f>
        <v>5.9291655709797517</v>
      </c>
      <c r="I20">
        <f t="shared" ref="I20" si="25">100*(I18-I19)/I19</f>
        <v>5.2196184578461073</v>
      </c>
    </row>
    <row r="22" spans="1:9">
      <c r="A22" s="5" t="s">
        <v>1479</v>
      </c>
    </row>
    <row r="23" spans="1:9">
      <c r="A23">
        <v>2015</v>
      </c>
      <c r="B23">
        <f>(B8/B18)*250000</f>
        <v>38.975886917960089</v>
      </c>
      <c r="C23">
        <f t="shared" ref="C23:I23" si="26">(C8/C18)*250000</f>
        <v>11.163957149457699</v>
      </c>
      <c r="D23">
        <f t="shared" si="26"/>
        <v>33.060037027241471</v>
      </c>
      <c r="E23">
        <f t="shared" si="26"/>
        <v>16.177707707059952</v>
      </c>
      <c r="F23">
        <f t="shared" si="26"/>
        <v>24.011316876662786</v>
      </c>
      <c r="G23">
        <f t="shared" si="26"/>
        <v>22.972363812892265</v>
      </c>
      <c r="H23">
        <f t="shared" si="26"/>
        <v>33.480538824359456</v>
      </c>
      <c r="I23">
        <f t="shared" si="26"/>
        <v>27.661045800308528</v>
      </c>
    </row>
    <row r="24" spans="1:9">
      <c r="A24">
        <v>2010</v>
      </c>
      <c r="B24">
        <f>(B9/B19)*250000</f>
        <v>44.37344692935747</v>
      </c>
      <c r="C24">
        <f t="shared" ref="C24:I24" si="27">(C9/C19)*250000</f>
        <v>10.861530185150755</v>
      </c>
      <c r="D24">
        <f t="shared" si="27"/>
        <v>21.224682644853843</v>
      </c>
      <c r="E24">
        <f t="shared" si="27"/>
        <v>12.599291415850773</v>
      </c>
      <c r="F24">
        <f t="shared" si="27"/>
        <v>22.200281153391153</v>
      </c>
      <c r="G24">
        <f t="shared" si="27"/>
        <v>24.904704263685371</v>
      </c>
      <c r="H24">
        <f t="shared" si="27"/>
        <v>38.060703361798126</v>
      </c>
      <c r="I24">
        <f t="shared" si="27"/>
        <v>34.701932785714448</v>
      </c>
    </row>
    <row r="25" spans="1:9">
      <c r="A25" t="s">
        <v>1443</v>
      </c>
      <c r="B25">
        <f t="shared" ref="B25" si="28">100*(B23-B24)/B24</f>
        <v>-12.163941241685139</v>
      </c>
      <c r="C25">
        <f t="shared" ref="C25" si="29">100*(C23-C24)/C24</f>
        <v>2.7843863539633165</v>
      </c>
      <c r="D25">
        <f t="shared" ref="D25" si="30">100*(D23-D24)/D24</f>
        <v>55.762220714556776</v>
      </c>
      <c r="E25">
        <f t="shared" ref="E25" si="31">100*(E23-E24)/E24</f>
        <v>28.401726518582507</v>
      </c>
      <c r="F25">
        <f t="shared" ref="F25" si="32">100*(F23-F24)/F24</f>
        <v>8.1577152593627957</v>
      </c>
      <c r="G25">
        <f t="shared" ref="G25" si="33">100*(G23-G24)/G24</f>
        <v>-7.7589375498456947</v>
      </c>
      <c r="H25">
        <f t="shared" ref="H25" si="34">100*(H23-H24)/H24</f>
        <v>-12.033841029947498</v>
      </c>
      <c r="I25">
        <f t="shared" ref="I25" si="35">100*(I23-I24)/I24</f>
        <v>-20.289610463150922</v>
      </c>
    </row>
    <row r="27" spans="1:9">
      <c r="A27" s="5" t="s">
        <v>1478</v>
      </c>
    </row>
    <row r="28" spans="1:9">
      <c r="A28">
        <v>2015</v>
      </c>
      <c r="B28">
        <v>0</v>
      </c>
      <c r="C28">
        <v>5</v>
      </c>
      <c r="D28">
        <v>0</v>
      </c>
      <c r="E28">
        <v>6</v>
      </c>
      <c r="F28">
        <v>2</v>
      </c>
      <c r="G28">
        <v>3</v>
      </c>
      <c r="H28">
        <v>1</v>
      </c>
      <c r="I28">
        <v>1</v>
      </c>
    </row>
    <row r="29" spans="1:9">
      <c r="A29">
        <v>2012</v>
      </c>
      <c r="B29">
        <v>1</v>
      </c>
      <c r="C29">
        <v>8</v>
      </c>
      <c r="D29">
        <v>0</v>
      </c>
      <c r="E29">
        <v>12</v>
      </c>
      <c r="F29">
        <v>7</v>
      </c>
      <c r="G29">
        <v>6</v>
      </c>
      <c r="H29">
        <v>4</v>
      </c>
      <c r="I29">
        <v>3</v>
      </c>
    </row>
    <row r="30" spans="1:9">
      <c r="A30" t="s">
        <v>1443</v>
      </c>
      <c r="B30">
        <f t="shared" ref="B30" si="36">100*(B28-B29)/B29</f>
        <v>-100</v>
      </c>
      <c r="C30">
        <f t="shared" ref="C30" si="37">100*(C28-C29)/C29</f>
        <v>-37.5</v>
      </c>
      <c r="D30">
        <f>-K31</f>
        <v>0</v>
      </c>
      <c r="E30">
        <f t="shared" ref="E30" si="38">100*(E28-E29)/E29</f>
        <v>-50</v>
      </c>
      <c r="F30">
        <f t="shared" ref="F30" si="39">100*(F28-F29)/F29</f>
        <v>-71.428571428571431</v>
      </c>
      <c r="G30">
        <f t="shared" ref="G30" si="40">100*(G28-G29)/G29</f>
        <v>-50</v>
      </c>
      <c r="H30">
        <f t="shared" ref="H30" si="41">100*(H28-H29)/H29</f>
        <v>-75</v>
      </c>
      <c r="I30">
        <f t="shared" ref="I30" si="42">100*(I28-I29)/I29</f>
        <v>-66.666666666666671</v>
      </c>
    </row>
    <row r="32" spans="1:9">
      <c r="A32" s="5" t="s">
        <v>1480</v>
      </c>
    </row>
    <row r="33" spans="1:9">
      <c r="A33">
        <v>2015</v>
      </c>
      <c r="B33">
        <v>700</v>
      </c>
      <c r="C33">
        <v>16721</v>
      </c>
      <c r="D33">
        <v>1202</v>
      </c>
      <c r="E33">
        <v>18835</v>
      </c>
      <c r="F33">
        <v>6693</v>
      </c>
      <c r="G33">
        <v>6462</v>
      </c>
      <c r="H33">
        <v>850</v>
      </c>
      <c r="I33">
        <v>2790</v>
      </c>
    </row>
    <row r="34" spans="1:9">
      <c r="A34">
        <v>2010</v>
      </c>
      <c r="B34">
        <v>1157</v>
      </c>
      <c r="C34">
        <v>22028</v>
      </c>
      <c r="D34">
        <v>1605</v>
      </c>
      <c r="E34">
        <v>24266</v>
      </c>
      <c r="F34">
        <v>8370</v>
      </c>
      <c r="G34">
        <v>8283</v>
      </c>
      <c r="H34">
        <v>3085</v>
      </c>
      <c r="I34">
        <v>4981</v>
      </c>
    </row>
    <row r="35" spans="1:9">
      <c r="A35" t="s">
        <v>1443</v>
      </c>
      <c r="B35">
        <f t="shared" ref="B35" si="43">100*(B33-B34)/B34</f>
        <v>-39.498703543647366</v>
      </c>
      <c r="C35">
        <f t="shared" ref="C35" si="44">100*(C33-C34)/C34</f>
        <v>-24.092064644997276</v>
      </c>
      <c r="D35">
        <f t="shared" ref="D35" si="45">100*(D33-D34)/D34</f>
        <v>-25.109034267912772</v>
      </c>
      <c r="E35">
        <f t="shared" ref="E35" si="46">100*(E33-E34)/E34</f>
        <v>-22.381109371136571</v>
      </c>
      <c r="F35">
        <f t="shared" ref="F35" si="47">100*(F33-F34)/F34</f>
        <v>-20.035842293906811</v>
      </c>
      <c r="G35">
        <f t="shared" ref="G35" si="48">100*(G33-G34)/G34</f>
        <v>-21.984788120246286</v>
      </c>
      <c r="H35">
        <f t="shared" ref="H35" si="49">100*(H33-H34)/H34</f>
        <v>-72.447325769854132</v>
      </c>
      <c r="I35">
        <f t="shared" ref="I35" si="50">100*(I33-I34)/I34</f>
        <v>-43.987151174462959</v>
      </c>
    </row>
    <row r="37" spans="1:9">
      <c r="A37" s="5" t="s">
        <v>1482</v>
      </c>
    </row>
    <row r="38" spans="1:9">
      <c r="A38">
        <v>2015</v>
      </c>
      <c r="B38">
        <f>(B33/B18)*1000</f>
        <v>4.0419438285291944</v>
      </c>
      <c r="C38">
        <f t="shared" ref="C38:I38" si="51">(C33/C18)*1000</f>
        <v>9.955868133124385</v>
      </c>
      <c r="D38">
        <f t="shared" si="51"/>
        <v>4.4153516118604719</v>
      </c>
      <c r="E38">
        <f t="shared" si="51"/>
        <v>12.311398976261582</v>
      </c>
      <c r="F38">
        <f t="shared" si="51"/>
        <v>9.183299648885944</v>
      </c>
      <c r="G38">
        <f t="shared" si="51"/>
        <v>11.203578487464892</v>
      </c>
      <c r="H38">
        <f t="shared" si="51"/>
        <v>2.7764349268981015</v>
      </c>
      <c r="I38">
        <f t="shared" si="51"/>
        <v>5.9364859832969836</v>
      </c>
    </row>
    <row r="39" spans="1:9">
      <c r="A39">
        <v>2010</v>
      </c>
      <c r="B39">
        <f>(B34/B19)*1000</f>
        <v>6.8453437463022127</v>
      </c>
      <c r="C39">
        <f t="shared" ref="C39:I39" si="52">(C34/C19)*1000</f>
        <v>14.073987465794167</v>
      </c>
      <c r="D39">
        <f t="shared" si="52"/>
        <v>5.9244548947809426</v>
      </c>
      <c r="E39">
        <f t="shared" si="52"/>
        <v>17.470537456973418</v>
      </c>
      <c r="F39">
        <f t="shared" si="52"/>
        <v>12.597718864670096</v>
      </c>
      <c r="G39">
        <f t="shared" si="52"/>
        <v>15.568729465366484</v>
      </c>
      <c r="H39">
        <f t="shared" si="52"/>
        <v>10.674297261013384</v>
      </c>
      <c r="I39">
        <f t="shared" si="52"/>
        <v>11.151634013267332</v>
      </c>
    </row>
    <row r="40" spans="1:9">
      <c r="A40" t="s">
        <v>1443</v>
      </c>
      <c r="B40">
        <f t="shared" ref="B40" si="53">100*(B38-B39)/B39</f>
        <v>-40.953384105617587</v>
      </c>
      <c r="C40">
        <f t="shared" ref="C40" si="54">100*(C38-C39)/C39</f>
        <v>-29.260501635933526</v>
      </c>
      <c r="D40">
        <f t="shared" ref="D40" si="55">100*(D38-D39)/D39</f>
        <v>-25.472441089050943</v>
      </c>
      <c r="E40">
        <f t="shared" ref="E40" si="56">100*(E38-E39)/E39</f>
        <v>-29.530508110685226</v>
      </c>
      <c r="F40">
        <f t="shared" ref="F40" si="57">100*(F38-F39)/F39</f>
        <v>-27.103472084615117</v>
      </c>
      <c r="G40">
        <f t="shared" ref="G40" si="58">100*(G38-G39)/G39</f>
        <v>-28.037939689376174</v>
      </c>
      <c r="H40">
        <f t="shared" ref="H40" si="59">100*(H38-H39)/H39</f>
        <v>-73.989529624224502</v>
      </c>
      <c r="I40">
        <f t="shared" ref="I40" si="60">100*(I38-I39)/I39</f>
        <v>-46.765774627877654</v>
      </c>
    </row>
    <row r="42" spans="1:9">
      <c r="A42" s="5" t="s">
        <v>1481</v>
      </c>
    </row>
    <row r="43" spans="1:9">
      <c r="A43">
        <v>2015</v>
      </c>
      <c r="B43">
        <f>(B28/B18)*250000</f>
        <v>0</v>
      </c>
      <c r="C43">
        <f t="shared" ref="C43:I43" si="61">(C28/C18)*250000</f>
        <v>0.74426380996384667</v>
      </c>
      <c r="D43">
        <f t="shared" si="61"/>
        <v>0</v>
      </c>
      <c r="E43">
        <f t="shared" si="61"/>
        <v>0.98046713376120909</v>
      </c>
      <c r="F43">
        <f t="shared" si="61"/>
        <v>0.6860376250475082</v>
      </c>
      <c r="G43">
        <f t="shared" si="61"/>
        <v>1.3003224799750337</v>
      </c>
      <c r="H43">
        <f t="shared" si="61"/>
        <v>0.81659850791120636</v>
      </c>
      <c r="I43">
        <f t="shared" si="61"/>
        <v>0.53194318846747168</v>
      </c>
    </row>
    <row r="44" spans="1:9">
      <c r="A44">
        <v>2010</v>
      </c>
      <c r="B44">
        <f>(B29/B19)*250000</f>
        <v>1.4791148976452491</v>
      </c>
      <c r="C44">
        <f t="shared" ref="C44:I44" si="62">(C29/C19)*250000</f>
        <v>1.2778270806059713</v>
      </c>
      <c r="D44">
        <f t="shared" si="62"/>
        <v>0</v>
      </c>
      <c r="E44">
        <f t="shared" si="62"/>
        <v>2.1598785284315611</v>
      </c>
      <c r="F44">
        <f t="shared" si="62"/>
        <v>2.6339316622667464</v>
      </c>
      <c r="G44">
        <f t="shared" si="62"/>
        <v>2.8194004826813623</v>
      </c>
      <c r="H44">
        <f t="shared" si="62"/>
        <v>3.4600639419816477</v>
      </c>
      <c r="I44">
        <f t="shared" si="62"/>
        <v>1.6791257799539248</v>
      </c>
    </row>
    <row r="45" spans="1:9">
      <c r="A45" t="s">
        <v>1443</v>
      </c>
      <c r="B45">
        <f t="shared" ref="B45" si="63">100*(B43-B44)/B44</f>
        <v>-100</v>
      </c>
      <c r="C45">
        <f t="shared" ref="C45" si="64">100*(C43-C44)/C44</f>
        <v>-41.755514399420782</v>
      </c>
      <c r="D45" t="s">
        <v>504</v>
      </c>
      <c r="E45">
        <f t="shared" ref="E45" si="65">100*(E43-E44)/E44</f>
        <v>-54.605450220703155</v>
      </c>
      <c r="F45">
        <f t="shared" ref="F45" si="66">100*(F43-F44)/F44</f>
        <v>-73.9538563252963</v>
      </c>
      <c r="G45">
        <f t="shared" ref="G45" si="67">100*(G43-G44)/G44</f>
        <v>-53.879468774922849</v>
      </c>
      <c r="H45">
        <f t="shared" ref="H45" si="68">100*(H43-H44)/H44</f>
        <v>-76.399323203156641</v>
      </c>
      <c r="I45">
        <f t="shared" ref="I45" si="69">100*(I43-I44)/I44</f>
        <v>-68.320229799457408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930D2-476F-4337-93DE-033ECC6F9156}">
  <dimension ref="A1:G37"/>
  <sheetViews>
    <sheetView topLeftCell="A5" workbookViewId="0">
      <selection activeCell="B37" sqref="B37"/>
    </sheetView>
  </sheetViews>
  <sheetFormatPr defaultRowHeight="14.4"/>
  <cols>
    <col min="2" max="2" width="10.88671875" bestFit="1" customWidth="1"/>
  </cols>
  <sheetData>
    <row r="1" spans="1:2">
      <c r="A1" t="s">
        <v>1462</v>
      </c>
    </row>
    <row r="2" spans="1:2">
      <c r="A2">
        <v>2015</v>
      </c>
      <c r="B2" s="6">
        <v>163250987</v>
      </c>
    </row>
    <row r="3" spans="1:2">
      <c r="A3">
        <v>2010</v>
      </c>
      <c r="B3" s="6">
        <v>157260239</v>
      </c>
    </row>
    <row r="5" spans="1:2">
      <c r="A5" t="s">
        <v>1463</v>
      </c>
    </row>
    <row r="6" spans="1:2">
      <c r="A6">
        <v>2015</v>
      </c>
      <c r="B6">
        <v>0.39</v>
      </c>
    </row>
    <row r="7" spans="1:2">
      <c r="A7">
        <v>2010</v>
      </c>
      <c r="B7">
        <v>0.39700000000000002</v>
      </c>
    </row>
    <row r="9" spans="1:2">
      <c r="A9" t="s">
        <v>1464</v>
      </c>
    </row>
    <row r="10" spans="1:2">
      <c r="A10">
        <v>2015</v>
      </c>
      <c r="B10">
        <f>B2*B6</f>
        <v>63667884.93</v>
      </c>
    </row>
    <row r="11" spans="1:2">
      <c r="A11">
        <v>2010</v>
      </c>
      <c r="B11">
        <f>B3*B7</f>
        <v>62432314.883000001</v>
      </c>
    </row>
    <row r="13" spans="1:2">
      <c r="A13" t="s">
        <v>1465</v>
      </c>
    </row>
    <row r="14" spans="1:2">
      <c r="B14">
        <f>100*((B10-B11)/B11)</f>
        <v>1.9790553166505087</v>
      </c>
    </row>
    <row r="16" spans="1:2">
      <c r="A16" t="s">
        <v>1466</v>
      </c>
    </row>
    <row r="17" spans="1:7">
      <c r="A17">
        <v>2015</v>
      </c>
      <c r="B17" s="6">
        <v>6246290</v>
      </c>
    </row>
    <row r="18" spans="1:7">
      <c r="A18">
        <v>2010</v>
      </c>
      <c r="B18" s="6">
        <v>6706280</v>
      </c>
    </row>
    <row r="20" spans="1:7">
      <c r="A20" t="s">
        <v>1467</v>
      </c>
    </row>
    <row r="21" spans="1:7">
      <c r="A21">
        <v>2015</v>
      </c>
      <c r="B21">
        <f>1000*(B17/B10)</f>
        <v>98.1073897282361</v>
      </c>
    </row>
    <row r="22" spans="1:7">
      <c r="A22">
        <v>2010</v>
      </c>
      <c r="B22">
        <f>1000*(B18/B11)</f>
        <v>107.41680830780929</v>
      </c>
    </row>
    <row r="24" spans="1:7">
      <c r="A24" t="s">
        <v>1468</v>
      </c>
    </row>
    <row r="25" spans="1:7">
      <c r="B25">
        <f>100*((B21-B22)/B22)</f>
        <v>-8.6666311597124484</v>
      </c>
    </row>
    <row r="27" spans="1:7">
      <c r="A27" t="s">
        <v>1470</v>
      </c>
    </row>
    <row r="28" spans="1:7">
      <c r="B28" t="s">
        <v>1469</v>
      </c>
      <c r="C28" t="s">
        <v>1471</v>
      </c>
      <c r="D28" t="s">
        <v>1472</v>
      </c>
      <c r="E28" t="s">
        <v>1473</v>
      </c>
      <c r="F28" t="s">
        <v>1450</v>
      </c>
      <c r="G28" t="s">
        <v>1451</v>
      </c>
    </row>
    <row r="29" spans="1:7">
      <c r="A29">
        <v>2015</v>
      </c>
      <c r="B29" s="6">
        <v>10708</v>
      </c>
      <c r="C29">
        <v>5829</v>
      </c>
      <c r="D29">
        <v>2242</v>
      </c>
      <c r="E29">
        <v>853</v>
      </c>
      <c r="F29">
        <v>676</v>
      </c>
      <c r="G29">
        <v>1108</v>
      </c>
    </row>
    <row r="30" spans="1:7">
      <c r="A30">
        <v>2010</v>
      </c>
      <c r="B30" s="6">
        <v>8409</v>
      </c>
      <c r="C30">
        <v>3165</v>
      </c>
      <c r="D30">
        <v>2439</v>
      </c>
      <c r="E30">
        <v>664</v>
      </c>
      <c r="F30">
        <v>817</v>
      </c>
      <c r="G30">
        <v>1324</v>
      </c>
    </row>
    <row r="31" spans="1:7">
      <c r="A31" t="s">
        <v>1460</v>
      </c>
      <c r="B31" s="6">
        <f>100*((B29-B30)/B30)</f>
        <v>27.339755024378643</v>
      </c>
      <c r="C31" s="6">
        <f t="shared" ref="C31:G31" si="0">100*((C29-C30)/C30)</f>
        <v>84.170616113744074</v>
      </c>
      <c r="D31" s="6">
        <f t="shared" si="0"/>
        <v>-8.0770807708077079</v>
      </c>
      <c r="E31" s="6">
        <f t="shared" si="0"/>
        <v>28.463855421686745</v>
      </c>
      <c r="F31" s="6">
        <f t="shared" si="0"/>
        <v>-17.258261933904528</v>
      </c>
      <c r="G31" s="6">
        <f t="shared" si="0"/>
        <v>-16.314199395770395</v>
      </c>
    </row>
    <row r="33" spans="1:7">
      <c r="A33" t="s">
        <v>1474</v>
      </c>
    </row>
    <row r="34" spans="1:7">
      <c r="B34" t="s">
        <v>1469</v>
      </c>
      <c r="C34" t="s">
        <v>1471</v>
      </c>
      <c r="D34" t="s">
        <v>1472</v>
      </c>
      <c r="E34" t="s">
        <v>1473</v>
      </c>
      <c r="F34" t="s">
        <v>1450</v>
      </c>
      <c r="G34" t="s">
        <v>1451</v>
      </c>
    </row>
    <row r="35" spans="1:7">
      <c r="A35">
        <v>2015</v>
      </c>
      <c r="B35" s="6">
        <v>6246290</v>
      </c>
      <c r="C35" s="6">
        <v>1875710</v>
      </c>
      <c r="D35" s="6">
        <v>1251190</v>
      </c>
      <c r="E35" s="6">
        <v>612290</v>
      </c>
      <c r="F35" s="6">
        <v>1996940</v>
      </c>
      <c r="G35" s="6">
        <v>510160</v>
      </c>
    </row>
    <row r="36" spans="1:7">
      <c r="A36">
        <v>2010</v>
      </c>
      <c r="B36" s="6">
        <v>6706280</v>
      </c>
      <c r="C36" s="6">
        <v>1054270</v>
      </c>
      <c r="D36" s="6">
        <v>1834800</v>
      </c>
      <c r="E36" s="6">
        <v>511310</v>
      </c>
      <c r="F36" s="6">
        <v>2407840</v>
      </c>
      <c r="G36" s="6">
        <v>898070</v>
      </c>
    </row>
    <row r="37" spans="1:7">
      <c r="A37" t="s">
        <v>1460</v>
      </c>
      <c r="B37" s="6">
        <f>100*((B35-B36)/B36)</f>
        <v>-6.8590932678027166</v>
      </c>
      <c r="C37" s="6">
        <f t="shared" ref="C37:G37" si="1">100*((C35-C36)/C36)</f>
        <v>77.915524486137315</v>
      </c>
      <c r="D37" s="6">
        <f t="shared" si="1"/>
        <v>-31.807826466099847</v>
      </c>
      <c r="E37" s="6">
        <f t="shared" si="1"/>
        <v>19.749271479141811</v>
      </c>
      <c r="F37" s="6">
        <f t="shared" si="1"/>
        <v>-17.065087381221346</v>
      </c>
      <c r="G37" s="6">
        <f t="shared" si="1"/>
        <v>-43.193737681917895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263"/>
  <sheetViews>
    <sheetView topLeftCell="BO1" workbookViewId="0">
      <selection activeCell="CD5" sqref="CD5:CJ258"/>
    </sheetView>
  </sheetViews>
  <sheetFormatPr defaultRowHeight="14.4"/>
  <cols>
    <col min="1" max="1" width="26.88671875" bestFit="1" customWidth="1"/>
    <col min="2" max="2" width="35.33203125" style="1" bestFit="1" customWidth="1"/>
    <col min="3" max="3" width="35.33203125" customWidth="1"/>
    <col min="4" max="4" width="35.33203125" bestFit="1" customWidth="1"/>
    <col min="5" max="5" width="25" bestFit="1" customWidth="1"/>
    <col min="10" max="10" width="35.33203125" customWidth="1"/>
    <col min="11" max="11" width="65.6640625" bestFit="1" customWidth="1"/>
    <col min="12" max="12" width="35.33203125" customWidth="1"/>
    <col min="13" max="13" width="62.109375" bestFit="1" customWidth="1"/>
    <col min="14" max="14" width="35.33203125" customWidth="1"/>
    <col min="15" max="15" width="50.88671875" customWidth="1"/>
    <col min="16" max="17" width="65.88671875" bestFit="1" customWidth="1"/>
    <col min="18" max="18" width="65.88671875" customWidth="1"/>
    <col min="19" max="19" width="61.6640625" bestFit="1" customWidth="1"/>
    <col min="20" max="20" width="61.6640625" customWidth="1"/>
    <col min="21" max="21" width="39.33203125" bestFit="1" customWidth="1"/>
    <col min="22" max="22" width="43.5546875" bestFit="1" customWidth="1"/>
    <col min="23" max="23" width="23" bestFit="1" customWidth="1"/>
    <col min="24" max="24" width="27.5546875" bestFit="1" customWidth="1"/>
    <col min="25" max="25" width="33" style="8" bestFit="1" customWidth="1"/>
    <col min="27" max="27" width="9.109375" style="8"/>
    <col min="29" max="29" width="9.109375" style="8"/>
    <col min="31" max="31" width="9.109375" style="8"/>
    <col min="33" max="33" width="9.109375" style="8"/>
    <col min="34" max="34" width="30.6640625" bestFit="1" customWidth="1"/>
    <col min="39" max="39" width="44.6640625" bestFit="1" customWidth="1"/>
    <col min="40" max="40" width="35.88671875" bestFit="1" customWidth="1"/>
    <col min="41" max="41" width="45.109375" bestFit="1" customWidth="1"/>
    <col min="42" max="42" width="58.6640625" bestFit="1" customWidth="1"/>
    <col min="43" max="43" width="41" bestFit="1" customWidth="1"/>
    <col min="44" max="44" width="51.6640625" bestFit="1" customWidth="1"/>
    <col min="45" max="45" width="51" bestFit="1" customWidth="1"/>
    <col min="46" max="46" width="64.33203125" bestFit="1" customWidth="1"/>
    <col min="47" max="47" width="38.5546875" bestFit="1" customWidth="1"/>
    <col min="48" max="48" width="75" bestFit="1" customWidth="1"/>
    <col min="49" max="49" width="65" customWidth="1"/>
    <col min="50" max="50" width="17.33203125" bestFit="1" customWidth="1"/>
    <col min="51" max="51" width="15.33203125" bestFit="1" customWidth="1"/>
    <col min="52" max="55" width="15.33203125" customWidth="1"/>
    <col min="80" max="81" width="11.5546875" bestFit="1" customWidth="1"/>
  </cols>
  <sheetData>
    <row r="1" spans="1:88">
      <c r="K1" t="s">
        <v>479</v>
      </c>
      <c r="Q1" t="s">
        <v>480</v>
      </c>
      <c r="W1" t="s">
        <v>522</v>
      </c>
      <c r="AH1" t="s">
        <v>532</v>
      </c>
      <c r="AU1" t="s">
        <v>488</v>
      </c>
      <c r="AX1" t="s">
        <v>489</v>
      </c>
      <c r="BB1" t="s">
        <v>796</v>
      </c>
      <c r="BC1" t="s">
        <v>797</v>
      </c>
      <c r="CD1" t="s">
        <v>1416</v>
      </c>
      <c r="CE1" s="124"/>
      <c r="CF1" s="124"/>
      <c r="CG1" s="124"/>
      <c r="CH1" s="124"/>
      <c r="CI1" s="124"/>
      <c r="CJ1" s="124"/>
    </row>
    <row r="2" spans="1:88">
      <c r="B2" s="1" t="s">
        <v>497</v>
      </c>
      <c r="C2" t="s">
        <v>497</v>
      </c>
      <c r="D2" t="s">
        <v>475</v>
      </c>
      <c r="E2" t="s">
        <v>475</v>
      </c>
      <c r="F2" t="s">
        <v>475</v>
      </c>
      <c r="G2" t="s">
        <v>475</v>
      </c>
      <c r="H2" t="s">
        <v>475</v>
      </c>
      <c r="I2" t="s">
        <v>475</v>
      </c>
      <c r="J2" t="s">
        <v>475</v>
      </c>
      <c r="K2" t="s">
        <v>481</v>
      </c>
      <c r="L2" t="s">
        <v>481</v>
      </c>
      <c r="M2" t="s">
        <v>481</v>
      </c>
      <c r="N2" t="s">
        <v>481</v>
      </c>
      <c r="O2" t="s">
        <v>474</v>
      </c>
      <c r="P2" t="s">
        <v>474</v>
      </c>
      <c r="Q2" t="s">
        <v>476</v>
      </c>
      <c r="R2" t="s">
        <v>481</v>
      </c>
      <c r="S2" t="s">
        <v>481</v>
      </c>
      <c r="T2" t="s">
        <v>481</v>
      </c>
      <c r="U2" t="s">
        <v>474</v>
      </c>
      <c r="V2" t="s">
        <v>474</v>
      </c>
      <c r="W2" t="s">
        <v>521</v>
      </c>
      <c r="X2" t="s">
        <v>521</v>
      </c>
      <c r="Y2" t="s">
        <v>521</v>
      </c>
      <c r="Z2" t="s">
        <v>521</v>
      </c>
      <c r="AA2" t="s">
        <v>521</v>
      </c>
      <c r="AB2" t="s">
        <v>521</v>
      </c>
      <c r="AC2" t="s">
        <v>521</v>
      </c>
      <c r="AD2" t="s">
        <v>521</v>
      </c>
      <c r="AE2" t="s">
        <v>521</v>
      </c>
      <c r="AF2" t="s">
        <v>521</v>
      </c>
      <c r="AG2" t="s">
        <v>521</v>
      </c>
      <c r="AH2" t="s">
        <v>505</v>
      </c>
      <c r="AI2" t="s">
        <v>505</v>
      </c>
      <c r="AJ2" t="s">
        <v>505</v>
      </c>
      <c r="AK2" t="s">
        <v>505</v>
      </c>
      <c r="AL2" t="s">
        <v>505</v>
      </c>
      <c r="AM2" t="s">
        <v>505</v>
      </c>
      <c r="AN2" t="s">
        <v>505</v>
      </c>
      <c r="AO2" t="s">
        <v>505</v>
      </c>
      <c r="AP2" t="s">
        <v>505</v>
      </c>
      <c r="AQ2" t="s">
        <v>505</v>
      </c>
      <c r="AR2" t="s">
        <v>505</v>
      </c>
      <c r="AS2" t="s">
        <v>505</v>
      </c>
      <c r="AT2" t="s">
        <v>505</v>
      </c>
      <c r="AU2" t="s">
        <v>490</v>
      </c>
      <c r="AV2" t="s">
        <v>490</v>
      </c>
      <c r="AW2" t="s">
        <v>494</v>
      </c>
      <c r="BF2" t="s">
        <v>495</v>
      </c>
      <c r="CD2" s="139" t="s">
        <v>1152</v>
      </c>
      <c r="CE2" s="139"/>
      <c r="CF2" s="140"/>
      <c r="CG2" s="141" t="s">
        <v>1156</v>
      </c>
      <c r="CH2" s="139"/>
      <c r="CI2" s="139"/>
      <c r="CJ2" s="140"/>
    </row>
    <row r="3" spans="1:88" ht="27.75" customHeight="1">
      <c r="B3" s="1" t="s">
        <v>533</v>
      </c>
      <c r="C3" t="s">
        <v>496</v>
      </c>
      <c r="D3" t="s">
        <v>469</v>
      </c>
      <c r="E3" t="s">
        <v>798</v>
      </c>
      <c r="F3" t="s">
        <v>799</v>
      </c>
      <c r="G3" t="s">
        <v>800</v>
      </c>
      <c r="H3" t="s">
        <v>801</v>
      </c>
      <c r="I3" t="s">
        <v>802</v>
      </c>
      <c r="J3" t="s">
        <v>469</v>
      </c>
      <c r="K3" t="s">
        <v>485</v>
      </c>
      <c r="L3" t="s">
        <v>487</v>
      </c>
      <c r="M3" t="s">
        <v>486</v>
      </c>
      <c r="N3" t="s">
        <v>483</v>
      </c>
      <c r="O3" t="s">
        <v>470</v>
      </c>
      <c r="P3" t="s">
        <v>471</v>
      </c>
      <c r="Q3" t="s">
        <v>477</v>
      </c>
      <c r="R3" t="s">
        <v>482</v>
      </c>
      <c r="S3" t="s">
        <v>478</v>
      </c>
      <c r="T3" t="s">
        <v>484</v>
      </c>
      <c r="U3" t="s">
        <v>472</v>
      </c>
      <c r="V3" t="s">
        <v>473</v>
      </c>
      <c r="W3" t="s">
        <v>524</v>
      </c>
      <c r="X3" t="s">
        <v>523</v>
      </c>
      <c r="Y3" s="8" t="s">
        <v>525</v>
      </c>
      <c r="Z3" t="s">
        <v>526</v>
      </c>
      <c r="AA3" s="8" t="s">
        <v>527</v>
      </c>
      <c r="AB3" t="s">
        <v>528</v>
      </c>
      <c r="AC3" s="8" t="s">
        <v>529</v>
      </c>
      <c r="AD3" t="s">
        <v>530</v>
      </c>
      <c r="AE3" s="8" t="s">
        <v>531</v>
      </c>
      <c r="AF3" t="s">
        <v>519</v>
      </c>
      <c r="AG3" s="8" t="s">
        <v>520</v>
      </c>
      <c r="AH3" t="s">
        <v>506</v>
      </c>
      <c r="AI3" t="s">
        <v>507</v>
      </c>
      <c r="AJ3" t="s">
        <v>508</v>
      </c>
      <c r="AK3" t="s">
        <v>509</v>
      </c>
      <c r="AL3" t="s">
        <v>510</v>
      </c>
      <c r="AM3" t="s">
        <v>511</v>
      </c>
      <c r="AN3" t="s">
        <v>512</v>
      </c>
      <c r="AO3" t="s">
        <v>513</v>
      </c>
      <c r="AP3" t="s">
        <v>514</v>
      </c>
      <c r="AQ3" t="s">
        <v>515</v>
      </c>
      <c r="AR3" t="s">
        <v>516</v>
      </c>
      <c r="AS3" t="s">
        <v>517</v>
      </c>
      <c r="AT3" t="s">
        <v>518</v>
      </c>
      <c r="AU3" t="s">
        <v>491</v>
      </c>
      <c r="AV3" t="s">
        <v>492</v>
      </c>
      <c r="AW3" t="s">
        <v>493</v>
      </c>
      <c r="AX3" t="s">
        <v>0</v>
      </c>
      <c r="AY3" s="1" t="s">
        <v>1</v>
      </c>
      <c r="AZ3" s="1" t="s">
        <v>534</v>
      </c>
      <c r="BA3" s="1" t="s">
        <v>535</v>
      </c>
      <c r="BB3" s="1" t="s">
        <v>795</v>
      </c>
      <c r="BC3" t="s">
        <v>793</v>
      </c>
      <c r="BD3" s="2" t="s">
        <v>2</v>
      </c>
      <c r="BE3" s="2" t="s">
        <v>3</v>
      </c>
      <c r="BF3" s="2" t="s">
        <v>4</v>
      </c>
      <c r="BG3" s="3" t="s">
        <v>5</v>
      </c>
      <c r="BH3" s="3" t="s">
        <v>6</v>
      </c>
      <c r="BI3" s="4" t="s">
        <v>7</v>
      </c>
      <c r="BJ3" s="2" t="s">
        <v>8</v>
      </c>
      <c r="BK3" s="2" t="s">
        <v>9</v>
      </c>
      <c r="BL3" s="2" t="s">
        <v>10</v>
      </c>
      <c r="BM3" s="3" t="s">
        <v>11</v>
      </c>
      <c r="BN3" s="2" t="s">
        <v>12</v>
      </c>
      <c r="BO3" s="4" t="s">
        <v>13</v>
      </c>
      <c r="BP3" s="2" t="s">
        <v>14</v>
      </c>
      <c r="BQ3" s="2" t="s">
        <v>15</v>
      </c>
      <c r="BR3" s="2" t="s">
        <v>16</v>
      </c>
      <c r="BS3" s="3" t="s">
        <v>17</v>
      </c>
      <c r="BT3" s="3" t="s">
        <v>18</v>
      </c>
      <c r="BU3" s="4" t="s">
        <v>19</v>
      </c>
      <c r="BV3" s="2" t="s">
        <v>20</v>
      </c>
      <c r="BW3" s="2" t="s">
        <v>21</v>
      </c>
      <c r="BX3" s="2" t="s">
        <v>22</v>
      </c>
      <c r="BY3" s="3" t="s">
        <v>23</v>
      </c>
      <c r="BZ3" s="2" t="s">
        <v>24</v>
      </c>
      <c r="CA3" s="4" t="s">
        <v>25</v>
      </c>
      <c r="CB3" s="5" t="s">
        <v>26</v>
      </c>
      <c r="CC3" s="5" t="s">
        <v>27</v>
      </c>
      <c r="CD3" s="125" t="s">
        <v>1153</v>
      </c>
      <c r="CE3" s="125" t="s">
        <v>1154</v>
      </c>
      <c r="CF3" s="126" t="s">
        <v>1155</v>
      </c>
      <c r="CG3" s="127" t="s">
        <v>1153</v>
      </c>
      <c r="CH3" s="125" t="s">
        <v>1157</v>
      </c>
      <c r="CI3" s="128" t="s">
        <v>1154</v>
      </c>
      <c r="CJ3" s="126" t="s">
        <v>1155</v>
      </c>
    </row>
    <row r="4" spans="1:88">
      <c r="A4" t="s">
        <v>28</v>
      </c>
      <c r="D4">
        <v>5326162</v>
      </c>
      <c r="J4">
        <v>5326162</v>
      </c>
      <c r="BB4">
        <v>15.9</v>
      </c>
      <c r="BC4">
        <v>17.899999999999999</v>
      </c>
      <c r="CB4" s="6">
        <v>74959</v>
      </c>
      <c r="CC4">
        <v>54310</v>
      </c>
      <c r="CD4" s="124"/>
      <c r="CE4" s="124"/>
      <c r="CF4" s="124"/>
      <c r="CG4" s="124"/>
      <c r="CH4" s="124"/>
      <c r="CI4" s="124"/>
      <c r="CJ4" s="124"/>
    </row>
    <row r="5" spans="1:88">
      <c r="A5" t="s">
        <v>29</v>
      </c>
      <c r="B5" s="1">
        <v>7811.2079999999996</v>
      </c>
      <c r="C5" s="1">
        <v>8768.6959999999999</v>
      </c>
      <c r="D5">
        <v>8184</v>
      </c>
      <c r="E5">
        <v>8017</v>
      </c>
      <c r="F5">
        <v>4954</v>
      </c>
      <c r="G5">
        <v>1171</v>
      </c>
      <c r="H5">
        <v>278</v>
      </c>
      <c r="I5">
        <v>1614</v>
      </c>
      <c r="J5">
        <v>8184</v>
      </c>
      <c r="K5">
        <v>41.4</v>
      </c>
      <c r="L5">
        <v>4.3</v>
      </c>
      <c r="M5">
        <v>47.8</v>
      </c>
      <c r="N5">
        <v>3.8</v>
      </c>
      <c r="O5">
        <v>60.9</v>
      </c>
      <c r="P5">
        <v>3.6</v>
      </c>
      <c r="Q5">
        <v>40.799999999999997</v>
      </c>
      <c r="R5">
        <v>7</v>
      </c>
      <c r="S5">
        <v>47.3</v>
      </c>
      <c r="T5">
        <v>6.2</v>
      </c>
      <c r="U5">
        <v>59.6</v>
      </c>
      <c r="V5">
        <v>5.3</v>
      </c>
      <c r="W5">
        <v>15245</v>
      </c>
      <c r="X5">
        <v>752</v>
      </c>
      <c r="Y5" s="8">
        <v>4.9327648409314531</v>
      </c>
      <c r="Z5">
        <v>1694</v>
      </c>
      <c r="AA5" s="8">
        <v>11.111839947523778</v>
      </c>
      <c r="AB5">
        <v>5157</v>
      </c>
      <c r="AC5" s="8">
        <v>33.827484421121682</v>
      </c>
      <c r="AD5">
        <v>3940</v>
      </c>
      <c r="AE5" s="8">
        <v>25.84453919317809</v>
      </c>
      <c r="AF5">
        <v>844</v>
      </c>
      <c r="AG5" s="8">
        <v>5.5362413906198755</v>
      </c>
      <c r="AH5">
        <v>2025</v>
      </c>
      <c r="AI5">
        <v>19.3</v>
      </c>
      <c r="AJ5">
        <v>38</v>
      </c>
      <c r="AK5">
        <v>39.299999999999997</v>
      </c>
      <c r="AL5">
        <v>3.4</v>
      </c>
      <c r="AM5">
        <v>15537</v>
      </c>
      <c r="AN5">
        <v>7.1</v>
      </c>
      <c r="AO5">
        <v>13.6</v>
      </c>
      <c r="AP5">
        <v>33.6</v>
      </c>
      <c r="AQ5">
        <v>22.8</v>
      </c>
      <c r="AR5">
        <v>7.8</v>
      </c>
      <c r="AS5">
        <v>11.1</v>
      </c>
      <c r="AT5">
        <v>4</v>
      </c>
      <c r="AU5">
        <v>7111</v>
      </c>
      <c r="AV5">
        <v>26.7</v>
      </c>
      <c r="AW5">
        <v>18.5</v>
      </c>
      <c r="BB5">
        <v>21</v>
      </c>
      <c r="BC5">
        <v>20.9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 t="s">
        <v>30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  <c r="BV5" s="7" t="s">
        <v>30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>
        <v>54</v>
      </c>
      <c r="CC5">
        <v>24</v>
      </c>
      <c r="CD5" s="129">
        <v>18</v>
      </c>
      <c r="CE5" s="129">
        <v>334</v>
      </c>
      <c r="CF5" s="130">
        <v>352</v>
      </c>
      <c r="CG5" s="131">
        <v>37</v>
      </c>
      <c r="CH5" s="132">
        <v>322</v>
      </c>
      <c r="CI5" s="132">
        <v>0</v>
      </c>
      <c r="CJ5" s="133">
        <v>359</v>
      </c>
    </row>
    <row r="6" spans="1:88">
      <c r="A6" t="s">
        <v>31</v>
      </c>
      <c r="B6" s="1">
        <v>3237.8920000000003</v>
      </c>
      <c r="C6" s="1">
        <v>2774.2360000000003</v>
      </c>
      <c r="D6">
        <v>2922</v>
      </c>
      <c r="E6">
        <v>3449</v>
      </c>
      <c r="F6">
        <v>1380</v>
      </c>
      <c r="G6">
        <v>41</v>
      </c>
      <c r="H6">
        <v>63</v>
      </c>
      <c r="I6">
        <v>1965</v>
      </c>
      <c r="J6">
        <v>2922</v>
      </c>
      <c r="K6">
        <v>64.8</v>
      </c>
      <c r="L6">
        <v>3.9</v>
      </c>
      <c r="M6">
        <v>76.5</v>
      </c>
      <c r="N6">
        <v>2.1</v>
      </c>
      <c r="O6">
        <v>63.3</v>
      </c>
      <c r="P6">
        <v>2.8</v>
      </c>
      <c r="Q6">
        <v>62.1</v>
      </c>
      <c r="R6">
        <v>5.6</v>
      </c>
      <c r="S6">
        <v>75.3</v>
      </c>
      <c r="T6">
        <v>4.7</v>
      </c>
      <c r="U6">
        <v>62.5</v>
      </c>
      <c r="V6">
        <v>5</v>
      </c>
      <c r="W6">
        <v>4999</v>
      </c>
      <c r="X6">
        <v>710</v>
      </c>
      <c r="Y6" s="8">
        <v>14.202840568113622</v>
      </c>
      <c r="Z6">
        <v>450</v>
      </c>
      <c r="AA6" s="8">
        <v>9.0018003600720142</v>
      </c>
      <c r="AB6">
        <v>1672</v>
      </c>
      <c r="AC6" s="8">
        <v>33.446689337867575</v>
      </c>
      <c r="AD6">
        <v>1090</v>
      </c>
      <c r="AE6" s="8">
        <v>21.804360872174435</v>
      </c>
      <c r="AF6">
        <v>126</v>
      </c>
      <c r="AG6" s="8">
        <v>2.5205041008201641</v>
      </c>
      <c r="AH6">
        <v>682</v>
      </c>
      <c r="AI6">
        <v>39.6</v>
      </c>
      <c r="AJ6">
        <v>26.1</v>
      </c>
      <c r="AK6">
        <v>33</v>
      </c>
      <c r="AL6">
        <v>1.3</v>
      </c>
      <c r="AM6">
        <v>4471</v>
      </c>
      <c r="AN6">
        <v>16.600000000000001</v>
      </c>
      <c r="AO6">
        <v>11.1</v>
      </c>
      <c r="AP6">
        <v>31.8</v>
      </c>
      <c r="AQ6">
        <v>26.2</v>
      </c>
      <c r="AR6">
        <v>3.3</v>
      </c>
      <c r="AS6">
        <v>9.1999999999999993</v>
      </c>
      <c r="AT6">
        <v>1.7</v>
      </c>
      <c r="AU6">
        <v>2416</v>
      </c>
      <c r="AV6">
        <v>24.3</v>
      </c>
      <c r="AW6">
        <v>22.6</v>
      </c>
      <c r="BB6">
        <v>10.4</v>
      </c>
      <c r="BC6">
        <v>13.5</v>
      </c>
      <c r="BD6" s="7">
        <v>1</v>
      </c>
      <c r="BE6" s="7">
        <v>0</v>
      </c>
      <c r="BF6" s="7">
        <v>1</v>
      </c>
      <c r="BG6" s="7">
        <v>0</v>
      </c>
      <c r="BH6" s="7">
        <v>0</v>
      </c>
      <c r="BI6" s="7">
        <v>0</v>
      </c>
      <c r="BJ6" s="7" t="s">
        <v>32</v>
      </c>
      <c r="BK6" s="7">
        <v>0</v>
      </c>
      <c r="BL6" s="7">
        <v>70</v>
      </c>
      <c r="BM6" s="7">
        <v>0</v>
      </c>
      <c r="BN6" s="7">
        <v>0</v>
      </c>
      <c r="BO6" s="7">
        <v>0</v>
      </c>
      <c r="BP6" s="7">
        <v>1</v>
      </c>
      <c r="BQ6" s="7">
        <v>0</v>
      </c>
      <c r="BR6" s="7">
        <v>1</v>
      </c>
      <c r="BS6" s="7">
        <v>0</v>
      </c>
      <c r="BT6" s="7">
        <v>0</v>
      </c>
      <c r="BU6" s="7">
        <v>0</v>
      </c>
      <c r="BV6" s="7" t="s">
        <v>33</v>
      </c>
      <c r="BW6" s="7">
        <v>0</v>
      </c>
      <c r="BX6" s="7">
        <v>460</v>
      </c>
      <c r="BY6" s="7">
        <v>0</v>
      </c>
      <c r="BZ6" s="7">
        <v>0</v>
      </c>
      <c r="CA6" s="7">
        <v>0</v>
      </c>
      <c r="CB6">
        <v>11</v>
      </c>
      <c r="CC6">
        <v>10</v>
      </c>
      <c r="CD6" s="129">
        <v>8</v>
      </c>
      <c r="CE6" s="129">
        <v>119</v>
      </c>
      <c r="CF6" s="130">
        <v>127</v>
      </c>
      <c r="CG6" s="131">
        <v>7</v>
      </c>
      <c r="CH6" s="129">
        <v>104</v>
      </c>
      <c r="CI6" s="129">
        <v>0</v>
      </c>
      <c r="CJ6" s="134">
        <v>111</v>
      </c>
    </row>
    <row r="7" spans="1:88">
      <c r="A7" t="s">
        <v>34</v>
      </c>
      <c r="B7" s="1">
        <v>17227.008000000002</v>
      </c>
      <c r="C7" s="1">
        <v>16998.54</v>
      </c>
      <c r="D7">
        <v>17078</v>
      </c>
      <c r="E7">
        <v>17139</v>
      </c>
      <c r="F7">
        <v>9264</v>
      </c>
      <c r="G7">
        <v>2904</v>
      </c>
      <c r="H7">
        <v>495</v>
      </c>
      <c r="I7">
        <v>4476</v>
      </c>
      <c r="J7">
        <v>17078</v>
      </c>
      <c r="K7">
        <v>54.2</v>
      </c>
      <c r="L7">
        <v>9.1</v>
      </c>
      <c r="M7">
        <v>66.7</v>
      </c>
      <c r="N7">
        <v>8.5</v>
      </c>
      <c r="O7">
        <v>62.5</v>
      </c>
      <c r="P7">
        <v>7.7</v>
      </c>
      <c r="Q7">
        <v>55.4</v>
      </c>
      <c r="R7">
        <v>6.2</v>
      </c>
      <c r="S7">
        <v>67.2</v>
      </c>
      <c r="T7">
        <v>5.8</v>
      </c>
      <c r="U7">
        <v>63.9</v>
      </c>
      <c r="V7">
        <v>4.5999999999999996</v>
      </c>
      <c r="W7">
        <v>29401</v>
      </c>
      <c r="X7">
        <v>2459</v>
      </c>
      <c r="Y7" s="8">
        <v>8.3636610999625862</v>
      </c>
      <c r="Z7">
        <v>3455</v>
      </c>
      <c r="AA7" s="8">
        <v>11.751300976157273</v>
      </c>
      <c r="AB7">
        <v>8467</v>
      </c>
      <c r="AC7" s="8">
        <v>28.798340192510459</v>
      </c>
      <c r="AD7">
        <v>7718</v>
      </c>
      <c r="AE7" s="8">
        <v>26.250807795653209</v>
      </c>
      <c r="AF7">
        <v>1701</v>
      </c>
      <c r="AG7" s="8">
        <v>5.785517499404782</v>
      </c>
      <c r="AH7">
        <v>3946</v>
      </c>
      <c r="AI7">
        <v>13.1</v>
      </c>
      <c r="AJ7">
        <v>39.200000000000003</v>
      </c>
      <c r="AK7">
        <v>46.1</v>
      </c>
      <c r="AL7">
        <v>1.7</v>
      </c>
      <c r="AM7">
        <v>28197</v>
      </c>
      <c r="AN7">
        <v>8.6999999999999993</v>
      </c>
      <c r="AO7">
        <v>12.4</v>
      </c>
      <c r="AP7">
        <v>28.9</v>
      </c>
      <c r="AQ7">
        <v>25.9</v>
      </c>
      <c r="AR7">
        <v>7.2</v>
      </c>
      <c r="AS7">
        <v>11.4</v>
      </c>
      <c r="AT7">
        <v>5.4</v>
      </c>
      <c r="AU7">
        <v>14039</v>
      </c>
      <c r="AV7">
        <v>27.8</v>
      </c>
      <c r="AW7">
        <v>18.600000000000001</v>
      </c>
      <c r="AX7">
        <v>7932</v>
      </c>
      <c r="AY7">
        <v>18</v>
      </c>
      <c r="BB7">
        <v>17.899999999999999</v>
      </c>
      <c r="BC7">
        <v>19</v>
      </c>
      <c r="BD7" s="7">
        <v>1</v>
      </c>
      <c r="BE7" s="7">
        <v>0</v>
      </c>
      <c r="BF7" s="7">
        <v>0</v>
      </c>
      <c r="BG7" s="7">
        <v>0</v>
      </c>
      <c r="BH7" s="7">
        <v>1</v>
      </c>
      <c r="BI7" s="7">
        <v>0</v>
      </c>
      <c r="BJ7" s="7" t="s">
        <v>35</v>
      </c>
      <c r="BK7" s="7">
        <v>0</v>
      </c>
      <c r="BL7" s="7">
        <v>0</v>
      </c>
      <c r="BM7" s="7">
        <v>0</v>
      </c>
      <c r="BN7" s="7">
        <v>2050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  <c r="BV7" s="7" t="s">
        <v>30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>
        <v>154</v>
      </c>
      <c r="CC7">
        <v>78</v>
      </c>
      <c r="CD7" s="129">
        <v>27</v>
      </c>
      <c r="CE7" s="129">
        <v>570</v>
      </c>
      <c r="CF7" s="130">
        <v>597</v>
      </c>
      <c r="CG7" s="131">
        <v>39</v>
      </c>
      <c r="CH7" s="129">
        <v>641</v>
      </c>
      <c r="CI7" s="129">
        <v>0</v>
      </c>
      <c r="CJ7" s="134">
        <v>680</v>
      </c>
    </row>
    <row r="8" spans="1:88">
      <c r="A8" t="s">
        <v>36</v>
      </c>
      <c r="B8" s="1">
        <v>3518.9070000000002</v>
      </c>
      <c r="C8" s="1">
        <v>3753.4960000000001</v>
      </c>
      <c r="D8">
        <v>3309</v>
      </c>
      <c r="E8">
        <v>3373</v>
      </c>
      <c r="F8">
        <v>1909</v>
      </c>
      <c r="G8">
        <v>29</v>
      </c>
      <c r="H8">
        <v>151</v>
      </c>
      <c r="I8">
        <v>1284</v>
      </c>
      <c r="J8">
        <v>3309</v>
      </c>
      <c r="K8">
        <v>46.7</v>
      </c>
      <c r="L8">
        <v>6.8</v>
      </c>
      <c r="M8">
        <v>63.3</v>
      </c>
      <c r="N8">
        <v>5.8</v>
      </c>
      <c r="O8">
        <v>53.5</v>
      </c>
      <c r="P8">
        <v>6.6</v>
      </c>
      <c r="Q8">
        <v>48.4</v>
      </c>
      <c r="R8">
        <v>6.8</v>
      </c>
      <c r="S8">
        <v>65.3</v>
      </c>
      <c r="T8">
        <v>5.5</v>
      </c>
      <c r="U8">
        <v>60.8</v>
      </c>
      <c r="V8">
        <v>4.5</v>
      </c>
      <c r="W8">
        <v>9067</v>
      </c>
      <c r="X8">
        <v>422</v>
      </c>
      <c r="Y8" s="8">
        <v>4.6542406529171725</v>
      </c>
      <c r="Z8">
        <v>933</v>
      </c>
      <c r="AA8" s="8">
        <v>10.290062865335834</v>
      </c>
      <c r="AB8">
        <v>2776</v>
      </c>
      <c r="AC8" s="8">
        <v>30.616521451417228</v>
      </c>
      <c r="AD8">
        <v>2733</v>
      </c>
      <c r="AE8" s="8">
        <v>30.142274181096283</v>
      </c>
      <c r="AF8">
        <v>678</v>
      </c>
      <c r="AG8" s="8">
        <v>7.4776662622697696</v>
      </c>
      <c r="AH8">
        <v>826</v>
      </c>
      <c r="AI8">
        <v>11.4</v>
      </c>
      <c r="AJ8">
        <v>37.799999999999997</v>
      </c>
      <c r="AK8">
        <v>41.8</v>
      </c>
      <c r="AL8">
        <v>9.1</v>
      </c>
      <c r="AM8">
        <v>8695</v>
      </c>
      <c r="AN8">
        <v>5.0999999999999996</v>
      </c>
      <c r="AO8">
        <v>6.6</v>
      </c>
      <c r="AP8">
        <v>34</v>
      </c>
      <c r="AQ8">
        <v>25.3</v>
      </c>
      <c r="AR8">
        <v>6.9</v>
      </c>
      <c r="AS8">
        <v>14.6</v>
      </c>
      <c r="AT8">
        <v>7.4</v>
      </c>
      <c r="AU8">
        <v>3855</v>
      </c>
      <c r="AV8">
        <v>29.2</v>
      </c>
      <c r="AW8">
        <v>17.899999999999999</v>
      </c>
      <c r="BB8">
        <v>18.2</v>
      </c>
      <c r="BC8">
        <v>22.3</v>
      </c>
      <c r="BD8" s="7">
        <v>1</v>
      </c>
      <c r="BE8" s="7">
        <v>0</v>
      </c>
      <c r="BF8" s="7">
        <v>0</v>
      </c>
      <c r="BG8" s="7">
        <v>0</v>
      </c>
      <c r="BH8" s="7">
        <v>0</v>
      </c>
      <c r="BI8" s="7">
        <v>1</v>
      </c>
      <c r="BJ8" s="7" t="s">
        <v>37</v>
      </c>
      <c r="BK8" s="7">
        <v>0</v>
      </c>
      <c r="BL8" s="7">
        <v>0</v>
      </c>
      <c r="BM8" s="7">
        <v>0</v>
      </c>
      <c r="BN8" s="7">
        <v>0</v>
      </c>
      <c r="BO8" s="7">
        <v>760</v>
      </c>
      <c r="BP8" s="7">
        <v>1</v>
      </c>
      <c r="BQ8" s="7">
        <v>0</v>
      </c>
      <c r="BR8" s="7">
        <v>0</v>
      </c>
      <c r="BS8" s="7">
        <v>0</v>
      </c>
      <c r="BT8" s="7">
        <v>0</v>
      </c>
      <c r="BU8" s="7">
        <v>1</v>
      </c>
      <c r="BV8" s="7" t="s">
        <v>38</v>
      </c>
      <c r="BW8" s="7">
        <v>0</v>
      </c>
      <c r="BX8" s="7">
        <v>0</v>
      </c>
      <c r="BY8" s="7">
        <v>0</v>
      </c>
      <c r="BZ8" s="7">
        <v>0</v>
      </c>
      <c r="CA8" s="7">
        <v>1330</v>
      </c>
      <c r="CB8">
        <v>54</v>
      </c>
      <c r="CC8">
        <v>21</v>
      </c>
      <c r="CD8" s="129">
        <v>9</v>
      </c>
      <c r="CE8" s="129">
        <v>140</v>
      </c>
      <c r="CF8" s="130">
        <v>149</v>
      </c>
      <c r="CG8" s="131">
        <v>8</v>
      </c>
      <c r="CH8" s="129">
        <v>7</v>
      </c>
      <c r="CI8" s="129">
        <v>143</v>
      </c>
      <c r="CJ8" s="134">
        <v>158</v>
      </c>
    </row>
    <row r="9" spans="1:88">
      <c r="A9" t="s">
        <v>39</v>
      </c>
      <c r="B9" s="1">
        <v>1453.65</v>
      </c>
      <c r="C9" s="1">
        <v>1504.3680000000002</v>
      </c>
      <c r="D9">
        <v>1445</v>
      </c>
      <c r="E9">
        <v>1546</v>
      </c>
      <c r="F9">
        <v>1351</v>
      </c>
      <c r="G9">
        <v>7</v>
      </c>
      <c r="H9">
        <v>26</v>
      </c>
      <c r="I9">
        <v>162</v>
      </c>
      <c r="J9">
        <v>1445</v>
      </c>
      <c r="K9">
        <v>59.7</v>
      </c>
      <c r="L9">
        <v>3</v>
      </c>
      <c r="M9">
        <v>74.900000000000006</v>
      </c>
      <c r="N9">
        <v>2.7</v>
      </c>
      <c r="O9">
        <v>66.900000000000006</v>
      </c>
      <c r="P9">
        <v>1.8</v>
      </c>
      <c r="Q9">
        <v>59.8</v>
      </c>
      <c r="R9">
        <v>3</v>
      </c>
      <c r="S9">
        <v>76.599999999999994</v>
      </c>
      <c r="T9">
        <v>2.7</v>
      </c>
      <c r="U9">
        <v>68.400000000000006</v>
      </c>
      <c r="V9">
        <v>4.4000000000000004</v>
      </c>
      <c r="W9">
        <v>3133</v>
      </c>
      <c r="X9">
        <v>189</v>
      </c>
      <c r="Y9" s="8">
        <v>6.0325566549632939</v>
      </c>
      <c r="Z9">
        <v>207</v>
      </c>
      <c r="AA9" s="8">
        <v>6.6070858601978939</v>
      </c>
      <c r="AB9">
        <v>1013</v>
      </c>
      <c r="AC9" s="8">
        <v>32.333226939036066</v>
      </c>
      <c r="AD9">
        <v>712</v>
      </c>
      <c r="AE9" s="8">
        <v>22.725821895946378</v>
      </c>
      <c r="AF9">
        <v>146</v>
      </c>
      <c r="AG9" s="8">
        <v>4.6600702202361957</v>
      </c>
      <c r="AH9">
        <v>312</v>
      </c>
      <c r="AI9">
        <v>13.5</v>
      </c>
      <c r="AJ9">
        <v>38.5</v>
      </c>
      <c r="AK9">
        <v>42.6</v>
      </c>
      <c r="AL9">
        <v>5.4</v>
      </c>
      <c r="AM9">
        <v>3077</v>
      </c>
      <c r="AN9">
        <v>4.7</v>
      </c>
      <c r="AO9">
        <v>8.8000000000000007</v>
      </c>
      <c r="AP9">
        <v>38.6</v>
      </c>
      <c r="AQ9">
        <v>20.100000000000001</v>
      </c>
      <c r="AR9">
        <v>6.3</v>
      </c>
      <c r="AS9">
        <v>17.5</v>
      </c>
      <c r="AT9">
        <v>3.9</v>
      </c>
      <c r="AU9">
        <v>992</v>
      </c>
      <c r="AV9">
        <v>18.899999999999999</v>
      </c>
      <c r="AW9">
        <v>11.6</v>
      </c>
      <c r="BB9">
        <v>9.5</v>
      </c>
      <c r="BC9">
        <v>11.1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 t="s">
        <v>30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 t="s">
        <v>30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>
        <v>6</v>
      </c>
      <c r="CC9">
        <v>1</v>
      </c>
      <c r="CD9" s="129">
        <v>3</v>
      </c>
      <c r="CE9" s="129">
        <v>24</v>
      </c>
      <c r="CF9" s="130">
        <v>27</v>
      </c>
      <c r="CG9" s="131">
        <v>1</v>
      </c>
      <c r="CH9" s="129">
        <v>14</v>
      </c>
      <c r="CI9" s="129">
        <v>0</v>
      </c>
      <c r="CJ9" s="134">
        <v>15</v>
      </c>
    </row>
    <row r="10" spans="1:88">
      <c r="A10" t="s">
        <v>40</v>
      </c>
      <c r="B10" s="1">
        <v>305.25600000000003</v>
      </c>
      <c r="C10" s="1">
        <v>322.03099999999995</v>
      </c>
      <c r="D10">
        <v>292</v>
      </c>
      <c r="E10">
        <v>292</v>
      </c>
      <c r="F10">
        <v>250</v>
      </c>
      <c r="G10">
        <v>2</v>
      </c>
      <c r="H10">
        <v>7</v>
      </c>
      <c r="I10">
        <v>33</v>
      </c>
      <c r="J10">
        <v>292</v>
      </c>
      <c r="K10">
        <v>59.6</v>
      </c>
      <c r="L10">
        <v>1.1000000000000001</v>
      </c>
      <c r="M10">
        <v>77.099999999999994</v>
      </c>
      <c r="N10">
        <v>0.5</v>
      </c>
      <c r="O10">
        <v>68.2</v>
      </c>
      <c r="P10">
        <v>1.1000000000000001</v>
      </c>
      <c r="Q10">
        <v>58.8</v>
      </c>
      <c r="R10">
        <v>2.8</v>
      </c>
      <c r="S10">
        <v>72.099999999999994</v>
      </c>
      <c r="T10">
        <v>2.9</v>
      </c>
      <c r="U10">
        <v>64.599999999999994</v>
      </c>
      <c r="V10">
        <v>3.4</v>
      </c>
      <c r="W10">
        <v>687</v>
      </c>
      <c r="X10">
        <v>14</v>
      </c>
      <c r="Y10" s="8">
        <v>2.0378457059679769</v>
      </c>
      <c r="Z10">
        <v>69</v>
      </c>
      <c r="AA10" s="8">
        <v>10.043668122270741</v>
      </c>
      <c r="AB10">
        <v>140</v>
      </c>
      <c r="AC10" s="8">
        <v>20.378457059679768</v>
      </c>
      <c r="AD10">
        <v>212</v>
      </c>
      <c r="AE10" s="8">
        <v>30.858806404657933</v>
      </c>
      <c r="AF10">
        <v>48</v>
      </c>
      <c r="AG10" s="8">
        <v>6.9868995633187767</v>
      </c>
      <c r="AH10">
        <v>45</v>
      </c>
      <c r="AI10">
        <v>0</v>
      </c>
      <c r="AJ10">
        <v>6.7</v>
      </c>
      <c r="AK10">
        <v>88.9</v>
      </c>
      <c r="AL10">
        <v>4.4000000000000004</v>
      </c>
      <c r="AM10">
        <v>695</v>
      </c>
      <c r="AN10">
        <v>1.4</v>
      </c>
      <c r="AO10">
        <v>7.9</v>
      </c>
      <c r="AP10">
        <v>28.1</v>
      </c>
      <c r="AQ10">
        <v>22.4</v>
      </c>
      <c r="AR10">
        <v>11.8</v>
      </c>
      <c r="AS10">
        <v>18.100000000000001</v>
      </c>
      <c r="AT10">
        <v>10.199999999999999</v>
      </c>
      <c r="AU10">
        <v>195</v>
      </c>
      <c r="AV10">
        <v>17.7</v>
      </c>
      <c r="AW10">
        <v>9.4</v>
      </c>
      <c r="BB10">
        <v>10.4</v>
      </c>
      <c r="BC10">
        <v>8.8000000000000007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 t="s">
        <v>30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 t="s">
        <v>30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>
        <v>1</v>
      </c>
      <c r="CC10">
        <v>0</v>
      </c>
      <c r="CD10" s="129">
        <v>1</v>
      </c>
      <c r="CE10" s="129">
        <v>3</v>
      </c>
      <c r="CF10" s="130">
        <v>4</v>
      </c>
      <c r="CG10" s="131">
        <v>1</v>
      </c>
      <c r="CH10" s="129">
        <v>8</v>
      </c>
      <c r="CI10" s="129">
        <v>0</v>
      </c>
      <c r="CJ10" s="134">
        <v>9</v>
      </c>
    </row>
    <row r="11" spans="1:88">
      <c r="A11" t="s">
        <v>41</v>
      </c>
      <c r="B11" s="1">
        <v>8964.4869999999992</v>
      </c>
      <c r="C11" s="1">
        <v>8413.8860000000004</v>
      </c>
      <c r="D11">
        <v>8419</v>
      </c>
      <c r="E11">
        <v>9253</v>
      </c>
      <c r="F11">
        <v>2750</v>
      </c>
      <c r="G11">
        <v>49</v>
      </c>
      <c r="H11">
        <v>105</v>
      </c>
      <c r="I11">
        <v>6349</v>
      </c>
      <c r="J11">
        <v>8419</v>
      </c>
      <c r="K11">
        <v>56.9</v>
      </c>
      <c r="L11">
        <v>6.5</v>
      </c>
      <c r="M11">
        <v>68.900000000000006</v>
      </c>
      <c r="N11">
        <v>5.9</v>
      </c>
      <c r="O11">
        <v>59.4</v>
      </c>
      <c r="P11">
        <v>5.0999999999999996</v>
      </c>
      <c r="Q11">
        <v>56.7</v>
      </c>
      <c r="R11">
        <v>9.5</v>
      </c>
      <c r="S11">
        <v>68.099999999999994</v>
      </c>
      <c r="T11">
        <v>8</v>
      </c>
      <c r="U11">
        <v>61</v>
      </c>
      <c r="V11">
        <v>8</v>
      </c>
      <c r="W11">
        <v>15133</v>
      </c>
      <c r="X11">
        <v>1852</v>
      </c>
      <c r="Y11" s="8">
        <v>12.238155025441088</v>
      </c>
      <c r="Z11">
        <v>1808</v>
      </c>
      <c r="AA11" s="8">
        <v>11.947399722460847</v>
      </c>
      <c r="AB11">
        <v>5073</v>
      </c>
      <c r="AC11" s="8">
        <v>33.522764818608344</v>
      </c>
      <c r="AD11">
        <v>3253</v>
      </c>
      <c r="AE11" s="8">
        <v>21.496068195334701</v>
      </c>
      <c r="AF11">
        <v>792</v>
      </c>
      <c r="AG11" s="8">
        <v>5.2335954536443534</v>
      </c>
      <c r="AH11">
        <v>1931</v>
      </c>
      <c r="AI11">
        <v>15</v>
      </c>
      <c r="AJ11">
        <v>45.7</v>
      </c>
      <c r="AK11">
        <v>34.1</v>
      </c>
      <c r="AL11">
        <v>5.2</v>
      </c>
      <c r="AM11">
        <v>14044</v>
      </c>
      <c r="AN11">
        <v>13.1</v>
      </c>
      <c r="AO11">
        <v>12.2</v>
      </c>
      <c r="AP11">
        <v>36.5</v>
      </c>
      <c r="AQ11">
        <v>20.8</v>
      </c>
      <c r="AR11">
        <v>5.2</v>
      </c>
      <c r="AS11">
        <v>7.9</v>
      </c>
      <c r="AT11">
        <v>4.4000000000000004</v>
      </c>
      <c r="AU11">
        <v>7763</v>
      </c>
      <c r="AV11">
        <v>28.5</v>
      </c>
      <c r="AW11">
        <v>19.399999999999999</v>
      </c>
      <c r="BB11">
        <v>20.399999999999999</v>
      </c>
      <c r="BC11">
        <v>20.399999999999999</v>
      </c>
      <c r="BD11" s="7">
        <v>1</v>
      </c>
      <c r="BE11" s="7">
        <v>1</v>
      </c>
      <c r="BF11" s="7">
        <v>0</v>
      </c>
      <c r="BG11" s="7">
        <v>0</v>
      </c>
      <c r="BH11" s="7">
        <v>0</v>
      </c>
      <c r="BI11" s="7">
        <v>0</v>
      </c>
      <c r="BJ11" s="7" t="s">
        <v>42</v>
      </c>
      <c r="BK11" s="7">
        <v>380</v>
      </c>
      <c r="BL11" s="7">
        <v>0</v>
      </c>
      <c r="BM11" s="7">
        <v>0</v>
      </c>
      <c r="BN11" s="7">
        <v>0</v>
      </c>
      <c r="BO11" s="7">
        <v>0</v>
      </c>
      <c r="BP11" s="7">
        <v>2</v>
      </c>
      <c r="BQ11" s="7">
        <v>2</v>
      </c>
      <c r="BR11" s="7">
        <v>0</v>
      </c>
      <c r="BS11" s="7">
        <v>0</v>
      </c>
      <c r="BT11" s="7">
        <v>0</v>
      </c>
      <c r="BU11" s="7">
        <v>0</v>
      </c>
      <c r="BV11" s="7" t="s">
        <v>43</v>
      </c>
      <c r="BW11" s="7">
        <v>330</v>
      </c>
      <c r="BX11" s="7">
        <v>0</v>
      </c>
      <c r="BY11" s="7">
        <v>0</v>
      </c>
      <c r="BZ11" s="7">
        <v>0</v>
      </c>
      <c r="CA11" s="7">
        <v>0</v>
      </c>
      <c r="CB11">
        <v>73</v>
      </c>
      <c r="CC11">
        <v>76</v>
      </c>
      <c r="CD11" s="129">
        <v>19</v>
      </c>
      <c r="CE11" s="129">
        <v>397</v>
      </c>
      <c r="CF11" s="130">
        <v>416</v>
      </c>
      <c r="CG11" s="131">
        <v>33</v>
      </c>
      <c r="CH11" s="129">
        <v>24</v>
      </c>
      <c r="CI11" s="129">
        <v>320</v>
      </c>
      <c r="CJ11" s="134">
        <v>377</v>
      </c>
    </row>
    <row r="12" spans="1:88">
      <c r="A12" t="s">
        <v>44</v>
      </c>
      <c r="B12" s="1">
        <v>5075</v>
      </c>
      <c r="C12" s="1">
        <v>4980.5</v>
      </c>
      <c r="D12">
        <v>4889</v>
      </c>
      <c r="E12">
        <v>5337</v>
      </c>
      <c r="F12">
        <v>2831</v>
      </c>
      <c r="G12">
        <v>555</v>
      </c>
      <c r="H12">
        <v>99</v>
      </c>
      <c r="I12">
        <v>1852</v>
      </c>
      <c r="J12">
        <v>4889</v>
      </c>
      <c r="K12">
        <v>59.6</v>
      </c>
      <c r="L12">
        <v>6.2</v>
      </c>
      <c r="M12">
        <v>75.400000000000006</v>
      </c>
      <c r="N12">
        <v>4.5</v>
      </c>
      <c r="O12">
        <v>67.2</v>
      </c>
      <c r="P12">
        <v>5</v>
      </c>
      <c r="Q12">
        <v>62.3</v>
      </c>
      <c r="R12">
        <v>5.5</v>
      </c>
      <c r="S12">
        <v>77.5</v>
      </c>
      <c r="T12">
        <v>5.4</v>
      </c>
      <c r="U12">
        <v>69.599999999999994</v>
      </c>
      <c r="V12">
        <v>4.9000000000000004</v>
      </c>
      <c r="W12">
        <v>9897</v>
      </c>
      <c r="X12">
        <v>877</v>
      </c>
      <c r="Y12" s="8">
        <v>8.8612710922501758</v>
      </c>
      <c r="Z12">
        <v>502</v>
      </c>
      <c r="AA12" s="8">
        <v>5.072244114378095</v>
      </c>
      <c r="AB12">
        <v>2883</v>
      </c>
      <c r="AC12" s="8">
        <v>29.13003940588057</v>
      </c>
      <c r="AD12">
        <v>2741</v>
      </c>
      <c r="AE12" s="8">
        <v>27.695261190259675</v>
      </c>
      <c r="AF12">
        <v>555</v>
      </c>
      <c r="AG12" s="8">
        <v>5.6077599272506822</v>
      </c>
      <c r="AH12">
        <v>1071</v>
      </c>
      <c r="AI12">
        <v>11.6</v>
      </c>
      <c r="AJ12">
        <v>48.6</v>
      </c>
      <c r="AK12">
        <v>33.5</v>
      </c>
      <c r="AL12">
        <v>6.3</v>
      </c>
      <c r="AM12">
        <v>9583</v>
      </c>
      <c r="AN12">
        <v>9.5</v>
      </c>
      <c r="AO12">
        <v>9.1999999999999993</v>
      </c>
      <c r="AP12">
        <v>35.700000000000003</v>
      </c>
      <c r="AQ12">
        <v>22.6</v>
      </c>
      <c r="AR12">
        <v>6.2</v>
      </c>
      <c r="AS12">
        <v>12.4</v>
      </c>
      <c r="AT12">
        <v>4.4000000000000004</v>
      </c>
      <c r="AU12">
        <v>3883</v>
      </c>
      <c r="AV12">
        <v>23.2</v>
      </c>
      <c r="AW12">
        <v>16.8</v>
      </c>
      <c r="BB12">
        <v>12.7</v>
      </c>
      <c r="BC12">
        <v>12.5</v>
      </c>
      <c r="BD12" s="7">
        <v>4</v>
      </c>
      <c r="BE12" s="7">
        <v>3</v>
      </c>
      <c r="BF12" s="7">
        <v>0</v>
      </c>
      <c r="BG12" s="7">
        <v>0</v>
      </c>
      <c r="BH12" s="7">
        <v>1</v>
      </c>
      <c r="BI12" s="7">
        <v>0</v>
      </c>
      <c r="BJ12" s="7" t="s">
        <v>45</v>
      </c>
      <c r="BK12" s="7">
        <v>420</v>
      </c>
      <c r="BL12" s="7">
        <v>0</v>
      </c>
      <c r="BM12" s="7">
        <v>0</v>
      </c>
      <c r="BN12" s="7">
        <v>3320</v>
      </c>
      <c r="BO12" s="7">
        <v>0</v>
      </c>
      <c r="BP12" s="7">
        <v>8</v>
      </c>
      <c r="BQ12" s="7">
        <v>8</v>
      </c>
      <c r="BR12" s="7">
        <v>0</v>
      </c>
      <c r="BS12" s="7">
        <v>0</v>
      </c>
      <c r="BT12" s="7">
        <v>0</v>
      </c>
      <c r="BU12" s="7">
        <v>0</v>
      </c>
      <c r="BV12" s="7" t="s">
        <v>46</v>
      </c>
      <c r="BW12" s="7">
        <v>3340</v>
      </c>
      <c r="BX12" s="7">
        <v>0</v>
      </c>
      <c r="BY12" s="7">
        <v>0</v>
      </c>
      <c r="BZ12" s="7">
        <v>0</v>
      </c>
      <c r="CA12" s="7">
        <v>0</v>
      </c>
      <c r="CB12">
        <v>60</v>
      </c>
      <c r="CC12">
        <v>32</v>
      </c>
      <c r="CD12" s="129">
        <v>10</v>
      </c>
      <c r="CE12" s="129">
        <v>150</v>
      </c>
      <c r="CF12" s="130">
        <v>160</v>
      </c>
      <c r="CG12" s="131">
        <v>15</v>
      </c>
      <c r="CH12" s="129">
        <v>113</v>
      </c>
      <c r="CI12" s="129">
        <v>0</v>
      </c>
      <c r="CJ12" s="134">
        <v>128</v>
      </c>
    </row>
    <row r="13" spans="1:88">
      <c r="A13" t="s">
        <v>47</v>
      </c>
      <c r="B13" s="1">
        <v>1349.5619999999999</v>
      </c>
      <c r="C13" s="1">
        <v>1297.2</v>
      </c>
      <c r="D13">
        <v>1308</v>
      </c>
      <c r="E13">
        <v>1276</v>
      </c>
      <c r="F13">
        <v>315</v>
      </c>
      <c r="G13">
        <v>7</v>
      </c>
      <c r="H13">
        <v>16</v>
      </c>
      <c r="I13">
        <v>938</v>
      </c>
      <c r="J13">
        <v>1308</v>
      </c>
      <c r="K13">
        <v>62.6</v>
      </c>
      <c r="L13">
        <v>4.3</v>
      </c>
      <c r="M13">
        <v>75.599999999999994</v>
      </c>
      <c r="N13">
        <v>4.0999999999999996</v>
      </c>
      <c r="O13">
        <v>66.900000000000006</v>
      </c>
      <c r="P13">
        <v>1.6</v>
      </c>
      <c r="Q13">
        <v>59.7</v>
      </c>
      <c r="R13">
        <v>4</v>
      </c>
      <c r="S13">
        <v>72.2</v>
      </c>
      <c r="T13">
        <v>3.3</v>
      </c>
      <c r="U13">
        <v>63.6</v>
      </c>
      <c r="V13">
        <v>3.3</v>
      </c>
      <c r="W13">
        <v>2139</v>
      </c>
      <c r="X13">
        <v>397</v>
      </c>
      <c r="Y13" s="8">
        <v>18.560074801309025</v>
      </c>
      <c r="Z13">
        <v>247</v>
      </c>
      <c r="AA13" s="8">
        <v>11.547452080411407</v>
      </c>
      <c r="AB13">
        <v>738</v>
      </c>
      <c r="AC13" s="8">
        <v>34.502103786816271</v>
      </c>
      <c r="AD13">
        <v>451</v>
      </c>
      <c r="AE13" s="8">
        <v>21.084618980832165</v>
      </c>
      <c r="AF13">
        <v>63</v>
      </c>
      <c r="AG13" s="8">
        <v>2.9453015427769986</v>
      </c>
      <c r="AH13">
        <v>364</v>
      </c>
      <c r="AI13">
        <v>9.1</v>
      </c>
      <c r="AJ13">
        <v>67.3</v>
      </c>
      <c r="AK13">
        <v>23.6</v>
      </c>
      <c r="AL13">
        <v>0</v>
      </c>
      <c r="AM13">
        <v>1989</v>
      </c>
      <c r="AN13">
        <v>9.9</v>
      </c>
      <c r="AO13">
        <v>17.600000000000001</v>
      </c>
      <c r="AP13">
        <v>28.2</v>
      </c>
      <c r="AQ13">
        <v>19.899999999999999</v>
      </c>
      <c r="AR13">
        <v>9.5</v>
      </c>
      <c r="AS13">
        <v>10.3</v>
      </c>
      <c r="AT13">
        <v>4.5999999999999996</v>
      </c>
      <c r="AU13">
        <v>1712</v>
      </c>
      <c r="AV13">
        <v>45.3</v>
      </c>
      <c r="AW13">
        <v>31.8</v>
      </c>
      <c r="BB13">
        <v>15.8</v>
      </c>
      <c r="BC13">
        <v>18.8</v>
      </c>
      <c r="BD13" s="7">
        <v>1</v>
      </c>
      <c r="BE13" s="7">
        <v>1</v>
      </c>
      <c r="BF13" s="7">
        <v>0</v>
      </c>
      <c r="BG13" s="7">
        <v>0</v>
      </c>
      <c r="BH13" s="7">
        <v>0</v>
      </c>
      <c r="BI13" s="7">
        <v>0</v>
      </c>
      <c r="BJ13" s="7" t="s">
        <v>48</v>
      </c>
      <c r="BK13" s="7">
        <v>140</v>
      </c>
      <c r="BL13" s="7">
        <v>0</v>
      </c>
      <c r="BM13" s="7">
        <v>0</v>
      </c>
      <c r="BN13" s="7">
        <v>0</v>
      </c>
      <c r="BO13" s="7">
        <v>0</v>
      </c>
      <c r="BP13" s="7">
        <v>1</v>
      </c>
      <c r="BQ13" s="7">
        <v>1</v>
      </c>
      <c r="BR13" s="7">
        <v>0</v>
      </c>
      <c r="BS13" s="7">
        <v>0</v>
      </c>
      <c r="BT13" s="7">
        <v>0</v>
      </c>
      <c r="BU13" s="7">
        <v>0</v>
      </c>
      <c r="BV13" s="7" t="s">
        <v>49</v>
      </c>
      <c r="BW13" s="7">
        <v>160</v>
      </c>
      <c r="BX13" s="7">
        <v>0</v>
      </c>
      <c r="BY13" s="7">
        <v>0</v>
      </c>
      <c r="BZ13" s="7">
        <v>0</v>
      </c>
      <c r="CA13" s="7">
        <v>0</v>
      </c>
      <c r="CB13">
        <v>4</v>
      </c>
      <c r="CC13">
        <v>4</v>
      </c>
      <c r="CD13" s="129">
        <v>6</v>
      </c>
      <c r="CE13" s="129">
        <v>63</v>
      </c>
      <c r="CF13" s="130">
        <v>69</v>
      </c>
      <c r="CG13" s="131">
        <v>6</v>
      </c>
      <c r="CH13" s="129">
        <v>76</v>
      </c>
      <c r="CI13" s="129">
        <v>0</v>
      </c>
      <c r="CJ13" s="134">
        <v>82</v>
      </c>
    </row>
    <row r="14" spans="1:88">
      <c r="A14" t="s">
        <v>50</v>
      </c>
      <c r="B14" s="1">
        <v>2862.4749999999999</v>
      </c>
      <c r="C14" s="1">
        <v>2920.9399999999996</v>
      </c>
      <c r="D14">
        <v>2863</v>
      </c>
      <c r="E14">
        <v>2777</v>
      </c>
      <c r="F14">
        <v>2011</v>
      </c>
      <c r="G14">
        <v>14</v>
      </c>
      <c r="H14">
        <v>69</v>
      </c>
      <c r="I14">
        <v>683</v>
      </c>
      <c r="J14">
        <v>2863</v>
      </c>
      <c r="K14">
        <v>51.4</v>
      </c>
      <c r="L14">
        <v>4.8</v>
      </c>
      <c r="M14">
        <v>69.599999999999994</v>
      </c>
      <c r="N14">
        <v>4</v>
      </c>
      <c r="O14">
        <v>64.599999999999994</v>
      </c>
      <c r="P14">
        <v>4.7</v>
      </c>
      <c r="Q14">
        <v>53.2</v>
      </c>
      <c r="R14">
        <v>4.9000000000000004</v>
      </c>
      <c r="S14">
        <v>67.5</v>
      </c>
      <c r="T14">
        <v>4.5</v>
      </c>
      <c r="U14">
        <v>62.7</v>
      </c>
      <c r="V14">
        <v>2.2999999999999998</v>
      </c>
      <c r="W14">
        <v>8020</v>
      </c>
      <c r="X14">
        <v>287</v>
      </c>
      <c r="Y14" s="8">
        <v>3.5785536159600997</v>
      </c>
      <c r="Z14">
        <v>680</v>
      </c>
      <c r="AA14" s="8">
        <v>8.4788029925187036</v>
      </c>
      <c r="AB14">
        <v>2474</v>
      </c>
      <c r="AC14" s="8">
        <v>30.847880299251873</v>
      </c>
      <c r="AD14">
        <v>2113</v>
      </c>
      <c r="AE14" s="8">
        <v>26.346633416458854</v>
      </c>
      <c r="AF14">
        <v>489</v>
      </c>
      <c r="AG14" s="8">
        <v>6.0972568578553616</v>
      </c>
      <c r="AH14">
        <v>477</v>
      </c>
      <c r="AI14">
        <v>24.7</v>
      </c>
      <c r="AJ14">
        <v>39.200000000000003</v>
      </c>
      <c r="AK14">
        <v>36.1</v>
      </c>
      <c r="AL14">
        <v>0</v>
      </c>
      <c r="AM14">
        <v>7671</v>
      </c>
      <c r="AN14">
        <v>3.9</v>
      </c>
      <c r="AO14">
        <v>6</v>
      </c>
      <c r="AP14">
        <v>33.200000000000003</v>
      </c>
      <c r="AQ14">
        <v>25.8</v>
      </c>
      <c r="AR14">
        <v>8.1</v>
      </c>
      <c r="AS14">
        <v>16.399999999999999</v>
      </c>
      <c r="AT14">
        <v>6.5</v>
      </c>
      <c r="AU14">
        <v>3057</v>
      </c>
      <c r="AV14">
        <v>25.7</v>
      </c>
      <c r="AW14">
        <v>16.7</v>
      </c>
      <c r="BB14">
        <v>13.3</v>
      </c>
      <c r="BC14">
        <v>16.5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 t="s">
        <v>30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0</v>
      </c>
      <c r="BU14" s="7">
        <v>0</v>
      </c>
      <c r="BV14" s="7" t="s">
        <v>30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>
        <v>27</v>
      </c>
      <c r="CC14">
        <v>18</v>
      </c>
      <c r="CD14" s="129">
        <v>3</v>
      </c>
      <c r="CE14" s="129">
        <v>69</v>
      </c>
      <c r="CF14" s="130">
        <v>72</v>
      </c>
      <c r="CG14" s="131">
        <v>4</v>
      </c>
      <c r="CH14" s="129">
        <v>75</v>
      </c>
      <c r="CI14" s="129">
        <v>0</v>
      </c>
      <c r="CJ14" s="134">
        <v>79</v>
      </c>
    </row>
    <row r="15" spans="1:88">
      <c r="A15" t="s">
        <v>51</v>
      </c>
      <c r="B15" s="1">
        <v>13509.845999999998</v>
      </c>
      <c r="C15" s="1">
        <v>13395.941000000001</v>
      </c>
      <c r="D15">
        <v>13154</v>
      </c>
      <c r="E15">
        <v>14883</v>
      </c>
      <c r="F15">
        <v>6599</v>
      </c>
      <c r="G15">
        <v>1010</v>
      </c>
      <c r="H15">
        <v>439</v>
      </c>
      <c r="I15">
        <v>6835</v>
      </c>
      <c r="J15">
        <v>13154</v>
      </c>
      <c r="K15">
        <v>54.6</v>
      </c>
      <c r="L15">
        <v>9.8000000000000007</v>
      </c>
      <c r="M15">
        <v>65</v>
      </c>
      <c r="N15">
        <v>9.1999999999999993</v>
      </c>
      <c r="O15">
        <v>61.9</v>
      </c>
      <c r="P15">
        <v>7</v>
      </c>
      <c r="Q15">
        <v>60.2</v>
      </c>
      <c r="R15">
        <v>6.5</v>
      </c>
      <c r="S15">
        <v>71</v>
      </c>
      <c r="T15">
        <v>5.8</v>
      </c>
      <c r="U15">
        <v>66</v>
      </c>
      <c r="V15">
        <v>6.3</v>
      </c>
      <c r="W15">
        <v>25121</v>
      </c>
      <c r="X15">
        <v>2213</v>
      </c>
      <c r="Y15" s="8">
        <v>8.809362684606505</v>
      </c>
      <c r="Z15">
        <v>2109</v>
      </c>
      <c r="AA15" s="8">
        <v>8.3953664264957606</v>
      </c>
      <c r="AB15">
        <v>7205</v>
      </c>
      <c r="AC15" s="8">
        <v>28.681183073922217</v>
      </c>
      <c r="AD15">
        <v>6838</v>
      </c>
      <c r="AE15" s="8">
        <v>27.220253970781418</v>
      </c>
      <c r="AF15">
        <v>1481</v>
      </c>
      <c r="AG15" s="8">
        <v>5.8954659448270368</v>
      </c>
      <c r="AH15">
        <v>2479</v>
      </c>
      <c r="AI15">
        <v>15.1</v>
      </c>
      <c r="AJ15">
        <v>45.3</v>
      </c>
      <c r="AK15">
        <v>33.1</v>
      </c>
      <c r="AL15">
        <v>6.6</v>
      </c>
      <c r="AM15">
        <v>23594</v>
      </c>
      <c r="AN15">
        <v>8.3000000000000007</v>
      </c>
      <c r="AO15">
        <v>10.3</v>
      </c>
      <c r="AP15">
        <v>32.799999999999997</v>
      </c>
      <c r="AQ15">
        <v>23.2</v>
      </c>
      <c r="AR15">
        <v>6.6</v>
      </c>
      <c r="AS15">
        <v>12.6</v>
      </c>
      <c r="AT15">
        <v>6</v>
      </c>
      <c r="AU15">
        <v>11621</v>
      </c>
      <c r="AV15">
        <v>25.5</v>
      </c>
      <c r="AW15">
        <v>19.7</v>
      </c>
      <c r="AX15">
        <v>7562</v>
      </c>
      <c r="AY15">
        <v>20.9</v>
      </c>
      <c r="BB15">
        <v>12.7</v>
      </c>
      <c r="BC15">
        <v>15.5</v>
      </c>
      <c r="BD15" s="7">
        <v>1</v>
      </c>
      <c r="BE15" s="7">
        <v>0</v>
      </c>
      <c r="BF15" s="7">
        <v>0</v>
      </c>
      <c r="BG15" s="7">
        <v>0</v>
      </c>
      <c r="BH15" s="7">
        <v>0</v>
      </c>
      <c r="BI15" s="7">
        <v>1</v>
      </c>
      <c r="BJ15" s="7" t="s">
        <v>52</v>
      </c>
      <c r="BK15" s="7">
        <v>0</v>
      </c>
      <c r="BL15" s="7">
        <v>0</v>
      </c>
      <c r="BM15" s="7">
        <v>0</v>
      </c>
      <c r="BN15" s="7">
        <v>0</v>
      </c>
      <c r="BO15" s="7">
        <v>490</v>
      </c>
      <c r="BP15" s="7">
        <v>2</v>
      </c>
      <c r="BQ15" s="7">
        <v>2</v>
      </c>
      <c r="BR15" s="7">
        <v>0</v>
      </c>
      <c r="BS15" s="7">
        <v>0</v>
      </c>
      <c r="BT15" s="7">
        <v>0</v>
      </c>
      <c r="BU15" s="7">
        <v>0</v>
      </c>
      <c r="BV15" s="7" t="s">
        <v>53</v>
      </c>
      <c r="BW15" s="7">
        <v>770</v>
      </c>
      <c r="BX15" s="7">
        <v>0</v>
      </c>
      <c r="BY15" s="7">
        <v>0</v>
      </c>
      <c r="BZ15" s="7">
        <v>0</v>
      </c>
      <c r="CA15" s="7">
        <v>0</v>
      </c>
      <c r="CB15">
        <v>115</v>
      </c>
      <c r="CC15">
        <v>105</v>
      </c>
      <c r="CD15" s="129">
        <v>10</v>
      </c>
      <c r="CE15" s="129">
        <v>413</v>
      </c>
      <c r="CF15" s="130">
        <v>423</v>
      </c>
      <c r="CG15" s="131">
        <v>31</v>
      </c>
      <c r="CH15" s="129">
        <v>14</v>
      </c>
      <c r="CI15" s="129">
        <v>330</v>
      </c>
      <c r="CJ15" s="134">
        <v>375</v>
      </c>
    </row>
    <row r="16" spans="1:88">
      <c r="A16" t="s">
        <v>54</v>
      </c>
      <c r="B16" s="1">
        <v>547.72199999999998</v>
      </c>
      <c r="C16" s="1">
        <v>617.14</v>
      </c>
      <c r="D16">
        <v>574</v>
      </c>
      <c r="E16">
        <v>556</v>
      </c>
      <c r="F16">
        <v>437</v>
      </c>
      <c r="G16">
        <v>8</v>
      </c>
      <c r="H16">
        <v>1</v>
      </c>
      <c r="I16">
        <v>110</v>
      </c>
      <c r="J16">
        <v>574</v>
      </c>
      <c r="K16">
        <v>49.7</v>
      </c>
      <c r="L16">
        <v>1.4</v>
      </c>
      <c r="M16">
        <v>69</v>
      </c>
      <c r="N16">
        <v>1.6</v>
      </c>
      <c r="O16">
        <v>55.8</v>
      </c>
      <c r="P16">
        <v>0</v>
      </c>
      <c r="Q16">
        <v>51.4</v>
      </c>
      <c r="R16">
        <v>6.7</v>
      </c>
      <c r="S16">
        <v>67.7</v>
      </c>
      <c r="T16">
        <v>4.5999999999999996</v>
      </c>
      <c r="U16">
        <v>56.5</v>
      </c>
      <c r="V16">
        <v>7.4</v>
      </c>
      <c r="W16">
        <v>1397</v>
      </c>
      <c r="X16">
        <v>49</v>
      </c>
      <c r="Y16" s="8">
        <v>3.5075161059413031</v>
      </c>
      <c r="Z16">
        <v>97</v>
      </c>
      <c r="AA16" s="8">
        <v>6.9434502505368645</v>
      </c>
      <c r="AB16">
        <v>469</v>
      </c>
      <c r="AC16" s="8">
        <v>33.571939871152466</v>
      </c>
      <c r="AD16">
        <v>286</v>
      </c>
      <c r="AE16" s="8">
        <v>20.472440944881889</v>
      </c>
      <c r="AF16">
        <v>109</v>
      </c>
      <c r="AG16" s="8">
        <v>7.8024337866857554</v>
      </c>
      <c r="AH16">
        <v>116</v>
      </c>
      <c r="AI16">
        <v>0</v>
      </c>
      <c r="AJ16">
        <v>86.2</v>
      </c>
      <c r="AK16">
        <v>13.8</v>
      </c>
      <c r="AL16">
        <v>0</v>
      </c>
      <c r="AM16">
        <v>1419</v>
      </c>
      <c r="AN16">
        <v>2.2999999999999998</v>
      </c>
      <c r="AO16">
        <v>13.2</v>
      </c>
      <c r="AP16">
        <v>36.200000000000003</v>
      </c>
      <c r="AQ16">
        <v>20.2</v>
      </c>
      <c r="AR16">
        <v>5.5</v>
      </c>
      <c r="AS16">
        <v>17.5</v>
      </c>
      <c r="AT16">
        <v>5.2</v>
      </c>
      <c r="AU16">
        <v>559</v>
      </c>
      <c r="AV16">
        <v>28.2</v>
      </c>
      <c r="AW16">
        <v>15.3</v>
      </c>
      <c r="BB16">
        <v>17.399999999999999</v>
      </c>
      <c r="BC16">
        <v>19.3</v>
      </c>
      <c r="BD16" s="7">
        <v>1</v>
      </c>
      <c r="BE16" s="7">
        <v>0</v>
      </c>
      <c r="BF16" s="7">
        <v>0</v>
      </c>
      <c r="BG16" s="7">
        <v>1</v>
      </c>
      <c r="BH16" s="7">
        <v>0</v>
      </c>
      <c r="BI16" s="7">
        <v>0</v>
      </c>
      <c r="BJ16" s="7" t="s">
        <v>55</v>
      </c>
      <c r="BK16" s="7">
        <v>0</v>
      </c>
      <c r="BL16" s="7">
        <v>0</v>
      </c>
      <c r="BM16" s="7">
        <v>110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 t="s">
        <v>30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>
        <v>3</v>
      </c>
      <c r="CC16">
        <v>3</v>
      </c>
      <c r="CD16" s="129">
        <v>3</v>
      </c>
      <c r="CE16" s="129">
        <v>20</v>
      </c>
      <c r="CF16" s="130">
        <v>23</v>
      </c>
      <c r="CG16" s="131">
        <v>2</v>
      </c>
      <c r="CH16" s="129">
        <v>28</v>
      </c>
      <c r="CI16" s="129">
        <v>0</v>
      </c>
      <c r="CJ16" s="134">
        <v>30</v>
      </c>
    </row>
    <row r="17" spans="1:88">
      <c r="A17" t="s">
        <v>56</v>
      </c>
      <c r="B17" s="1">
        <v>4864.3119999999999</v>
      </c>
      <c r="C17" s="1">
        <v>4774.3850000000002</v>
      </c>
      <c r="D17">
        <v>4728</v>
      </c>
      <c r="E17">
        <v>4814</v>
      </c>
      <c r="F17">
        <v>1287</v>
      </c>
      <c r="G17">
        <v>77</v>
      </c>
      <c r="H17">
        <v>90</v>
      </c>
      <c r="I17">
        <v>3360</v>
      </c>
      <c r="J17">
        <v>4728</v>
      </c>
      <c r="K17">
        <v>39.299999999999997</v>
      </c>
      <c r="L17">
        <v>7</v>
      </c>
      <c r="M17">
        <v>44.9</v>
      </c>
      <c r="N17">
        <v>7.2</v>
      </c>
      <c r="O17">
        <v>62.5</v>
      </c>
      <c r="P17">
        <v>6.6</v>
      </c>
      <c r="Q17">
        <v>34</v>
      </c>
      <c r="R17">
        <v>9</v>
      </c>
      <c r="S17">
        <v>38.4</v>
      </c>
      <c r="T17">
        <v>6.7</v>
      </c>
      <c r="U17">
        <v>56.9</v>
      </c>
      <c r="V17">
        <v>8.1999999999999993</v>
      </c>
      <c r="W17">
        <v>8203</v>
      </c>
      <c r="X17">
        <v>1087</v>
      </c>
      <c r="Y17" s="8">
        <v>13.251249542850177</v>
      </c>
      <c r="Z17">
        <v>1171</v>
      </c>
      <c r="AA17" s="8">
        <v>14.275265146897475</v>
      </c>
      <c r="AB17">
        <v>2137</v>
      </c>
      <c r="AC17" s="8">
        <v>26.051444593441424</v>
      </c>
      <c r="AD17">
        <v>2099</v>
      </c>
      <c r="AE17" s="8">
        <v>25.588199439229548</v>
      </c>
      <c r="AF17">
        <v>337</v>
      </c>
      <c r="AG17" s="8">
        <v>4.1082530781421429</v>
      </c>
      <c r="AH17">
        <v>1217</v>
      </c>
      <c r="AI17">
        <v>12.1</v>
      </c>
      <c r="AJ17">
        <v>42.5</v>
      </c>
      <c r="AK17">
        <v>44.3</v>
      </c>
      <c r="AL17">
        <v>1.2</v>
      </c>
      <c r="AM17">
        <v>7893</v>
      </c>
      <c r="AN17">
        <v>16.399999999999999</v>
      </c>
      <c r="AO17">
        <v>13</v>
      </c>
      <c r="AP17">
        <v>22</v>
      </c>
      <c r="AQ17">
        <v>28.5</v>
      </c>
      <c r="AR17">
        <v>8</v>
      </c>
      <c r="AS17">
        <v>6.9</v>
      </c>
      <c r="AT17">
        <v>5.4</v>
      </c>
      <c r="AU17">
        <v>4964</v>
      </c>
      <c r="AV17">
        <v>33.6</v>
      </c>
      <c r="AW17">
        <v>25.1</v>
      </c>
      <c r="BB17">
        <v>23.4</v>
      </c>
      <c r="BC17">
        <v>27.3</v>
      </c>
      <c r="BD17" s="7">
        <v>2</v>
      </c>
      <c r="BE17" s="7">
        <v>0</v>
      </c>
      <c r="BF17" s="7">
        <v>1</v>
      </c>
      <c r="BG17" s="7">
        <v>0</v>
      </c>
      <c r="BH17" s="7">
        <v>0</v>
      </c>
      <c r="BI17" s="7">
        <v>1</v>
      </c>
      <c r="BJ17" s="7" t="s">
        <v>57</v>
      </c>
      <c r="BK17" s="7">
        <v>0</v>
      </c>
      <c r="BL17" s="7">
        <v>20</v>
      </c>
      <c r="BM17" s="7">
        <v>0</v>
      </c>
      <c r="BN17" s="7">
        <v>0</v>
      </c>
      <c r="BO17" s="7">
        <v>1400</v>
      </c>
      <c r="BP17" s="7">
        <v>2</v>
      </c>
      <c r="BQ17" s="7">
        <v>1</v>
      </c>
      <c r="BR17" s="7">
        <v>0</v>
      </c>
      <c r="BS17" s="7">
        <v>0</v>
      </c>
      <c r="BT17" s="7">
        <v>0</v>
      </c>
      <c r="BU17" s="7">
        <v>1</v>
      </c>
      <c r="BV17" s="7" t="s">
        <v>58</v>
      </c>
      <c r="BW17" s="7">
        <v>90</v>
      </c>
      <c r="BX17" s="7">
        <v>0</v>
      </c>
      <c r="BY17" s="7">
        <v>0</v>
      </c>
      <c r="BZ17" s="7">
        <v>0</v>
      </c>
      <c r="CA17" s="7">
        <v>2040</v>
      </c>
      <c r="CB17">
        <v>44</v>
      </c>
      <c r="CC17">
        <v>46</v>
      </c>
      <c r="CD17" s="129">
        <v>12</v>
      </c>
      <c r="CE17" s="129">
        <v>232</v>
      </c>
      <c r="CF17" s="130">
        <v>244</v>
      </c>
      <c r="CG17" s="131">
        <v>16</v>
      </c>
      <c r="CH17" s="129">
        <v>12</v>
      </c>
      <c r="CI17" s="129">
        <v>239</v>
      </c>
      <c r="CJ17" s="134">
        <v>267</v>
      </c>
    </row>
    <row r="18" spans="1:88">
      <c r="A18" t="s">
        <v>59</v>
      </c>
      <c r="B18" s="1">
        <v>73174.527999999991</v>
      </c>
      <c r="C18" s="1">
        <v>68244.22</v>
      </c>
      <c r="D18">
        <v>71330</v>
      </c>
      <c r="E18">
        <v>74920</v>
      </c>
      <c r="F18">
        <v>33362</v>
      </c>
      <c r="G18">
        <v>15812</v>
      </c>
      <c r="H18">
        <v>6804</v>
      </c>
      <c r="I18">
        <v>18942</v>
      </c>
      <c r="J18">
        <v>71330</v>
      </c>
      <c r="K18">
        <v>52.5</v>
      </c>
      <c r="L18">
        <v>9.5</v>
      </c>
      <c r="M18">
        <v>60.7</v>
      </c>
      <c r="N18">
        <v>8.8000000000000007</v>
      </c>
      <c r="O18">
        <v>59.6</v>
      </c>
      <c r="P18">
        <v>9.6</v>
      </c>
      <c r="Q18">
        <v>52.3</v>
      </c>
      <c r="R18">
        <v>7.6</v>
      </c>
      <c r="S18">
        <v>59.7</v>
      </c>
      <c r="T18">
        <v>6.8</v>
      </c>
      <c r="U18">
        <v>60.1</v>
      </c>
      <c r="V18">
        <v>7.3</v>
      </c>
      <c r="W18">
        <v>100257</v>
      </c>
      <c r="X18">
        <v>4842</v>
      </c>
      <c r="Y18" s="8">
        <v>4.8295879589455106</v>
      </c>
      <c r="Z18">
        <v>6102</v>
      </c>
      <c r="AA18" s="8">
        <v>6.0863580597863489</v>
      </c>
      <c r="AB18">
        <v>27591</v>
      </c>
      <c r="AC18" s="8">
        <v>27.520272898650468</v>
      </c>
      <c r="AD18">
        <v>27243</v>
      </c>
      <c r="AE18" s="8">
        <v>27.173164966037284</v>
      </c>
      <c r="AF18">
        <v>8135</v>
      </c>
      <c r="AG18" s="8">
        <v>8.1141466431271638</v>
      </c>
      <c r="AH18">
        <v>18190</v>
      </c>
      <c r="AI18">
        <v>10.5</v>
      </c>
      <c r="AJ18">
        <v>35.700000000000003</v>
      </c>
      <c r="AK18">
        <v>47.6</v>
      </c>
      <c r="AL18">
        <v>6.2</v>
      </c>
      <c r="AM18">
        <v>89285</v>
      </c>
      <c r="AN18">
        <v>4.8</v>
      </c>
      <c r="AO18">
        <v>7.6</v>
      </c>
      <c r="AP18">
        <v>28.7</v>
      </c>
      <c r="AQ18">
        <v>27.4</v>
      </c>
      <c r="AR18">
        <v>10.6</v>
      </c>
      <c r="AS18">
        <v>14.5</v>
      </c>
      <c r="AT18">
        <v>6.4</v>
      </c>
      <c r="AU18">
        <v>35829</v>
      </c>
      <c r="AV18">
        <v>19.600000000000001</v>
      </c>
      <c r="AW18">
        <v>13.3</v>
      </c>
      <c r="AX18">
        <v>24854</v>
      </c>
      <c r="AY18">
        <v>16.399999999999999</v>
      </c>
      <c r="BB18">
        <v>15.9</v>
      </c>
      <c r="BC18">
        <v>13.2</v>
      </c>
      <c r="BD18" s="7">
        <v>2</v>
      </c>
      <c r="BE18" s="7">
        <v>0</v>
      </c>
      <c r="BF18" s="7">
        <v>2</v>
      </c>
      <c r="BG18" s="7">
        <v>0</v>
      </c>
      <c r="BH18" s="7">
        <v>0</v>
      </c>
      <c r="BI18" s="7">
        <v>0</v>
      </c>
      <c r="BJ18" s="7" t="s">
        <v>60</v>
      </c>
      <c r="BK18" s="7">
        <v>0</v>
      </c>
      <c r="BL18" s="7">
        <v>2480</v>
      </c>
      <c r="BM18" s="7">
        <v>0</v>
      </c>
      <c r="BN18" s="7">
        <v>0</v>
      </c>
      <c r="BO18" s="7">
        <v>0</v>
      </c>
      <c r="BP18" s="7">
        <v>5</v>
      </c>
      <c r="BQ18" s="7">
        <v>3</v>
      </c>
      <c r="BR18" s="7">
        <v>2</v>
      </c>
      <c r="BS18" s="7">
        <v>0</v>
      </c>
      <c r="BT18" s="7">
        <v>0</v>
      </c>
      <c r="BU18" s="7">
        <v>0</v>
      </c>
      <c r="BV18" s="7" t="s">
        <v>61</v>
      </c>
      <c r="BW18" s="7">
        <v>890</v>
      </c>
      <c r="BX18" s="7">
        <v>2140</v>
      </c>
      <c r="BY18" s="7">
        <v>0</v>
      </c>
      <c r="BZ18" s="7">
        <v>0</v>
      </c>
      <c r="CA18" s="7">
        <v>0</v>
      </c>
      <c r="CB18" s="6">
        <v>1096</v>
      </c>
      <c r="CC18">
        <v>790</v>
      </c>
      <c r="CD18" s="129">
        <v>123</v>
      </c>
      <c r="CE18" s="129">
        <v>1794</v>
      </c>
      <c r="CF18" s="130">
        <v>1917</v>
      </c>
      <c r="CG18" s="131">
        <v>184</v>
      </c>
      <c r="CH18" s="129">
        <v>1497</v>
      </c>
      <c r="CI18" s="129">
        <v>0</v>
      </c>
      <c r="CJ18" s="134">
        <v>1681</v>
      </c>
    </row>
    <row r="19" spans="1:88">
      <c r="A19" t="s">
        <v>62</v>
      </c>
      <c r="B19" s="1">
        <v>396175.72400000005</v>
      </c>
      <c r="C19" s="1">
        <v>363975.98400000005</v>
      </c>
      <c r="D19">
        <v>373294</v>
      </c>
      <c r="E19">
        <v>405643</v>
      </c>
      <c r="F19">
        <v>95524</v>
      </c>
      <c r="G19">
        <v>27688</v>
      </c>
      <c r="H19">
        <v>22856</v>
      </c>
      <c r="I19">
        <v>259575</v>
      </c>
      <c r="J19">
        <v>373294</v>
      </c>
      <c r="K19">
        <v>59</v>
      </c>
      <c r="L19">
        <v>7.4</v>
      </c>
      <c r="M19">
        <v>70.099999999999994</v>
      </c>
      <c r="N19">
        <v>6.8</v>
      </c>
      <c r="O19">
        <v>64.900000000000006</v>
      </c>
      <c r="P19">
        <v>7</v>
      </c>
      <c r="Q19">
        <v>59.1</v>
      </c>
      <c r="R19">
        <v>6.9</v>
      </c>
      <c r="S19">
        <v>69.8</v>
      </c>
      <c r="T19">
        <v>6.2</v>
      </c>
      <c r="U19">
        <v>64.400000000000006</v>
      </c>
      <c r="V19">
        <v>6.2</v>
      </c>
      <c r="W19">
        <v>596205</v>
      </c>
      <c r="X19">
        <v>49857</v>
      </c>
      <c r="Y19" s="8">
        <v>8.3623921302236646</v>
      </c>
      <c r="Z19">
        <v>49235</v>
      </c>
      <c r="AA19" s="8">
        <v>8.2580655982422169</v>
      </c>
      <c r="AB19">
        <v>149217</v>
      </c>
      <c r="AC19" s="8">
        <v>25.027800840314988</v>
      </c>
      <c r="AD19">
        <v>145107</v>
      </c>
      <c r="AE19" s="8">
        <v>24.338440637029208</v>
      </c>
      <c r="AF19">
        <v>54972</v>
      </c>
      <c r="AG19" s="8">
        <v>9.2203185146048767</v>
      </c>
      <c r="AH19">
        <v>89393</v>
      </c>
      <c r="AI19">
        <v>16.3</v>
      </c>
      <c r="AJ19">
        <v>30.5</v>
      </c>
      <c r="AK19">
        <v>45</v>
      </c>
      <c r="AL19">
        <v>8.3000000000000007</v>
      </c>
      <c r="AM19">
        <v>532820</v>
      </c>
      <c r="AN19">
        <v>9.3000000000000007</v>
      </c>
      <c r="AO19">
        <v>9.1999999999999993</v>
      </c>
      <c r="AP19">
        <v>26.5</v>
      </c>
      <c r="AQ19">
        <v>23.8</v>
      </c>
      <c r="AR19">
        <v>6.9</v>
      </c>
      <c r="AS19">
        <v>15.9</v>
      </c>
      <c r="AT19">
        <v>8.3000000000000007</v>
      </c>
      <c r="AU19">
        <v>277504</v>
      </c>
      <c r="AV19">
        <v>24.8</v>
      </c>
      <c r="AW19">
        <v>17</v>
      </c>
      <c r="AX19">
        <v>160652</v>
      </c>
      <c r="AY19">
        <v>18.5</v>
      </c>
      <c r="BB19">
        <v>15.6</v>
      </c>
      <c r="BC19">
        <v>17</v>
      </c>
      <c r="BD19" s="7">
        <v>32</v>
      </c>
      <c r="BE19" s="7">
        <v>9</v>
      </c>
      <c r="BF19" s="7">
        <v>6</v>
      </c>
      <c r="BG19" s="7">
        <v>9</v>
      </c>
      <c r="BH19" s="7">
        <v>7</v>
      </c>
      <c r="BI19" s="7">
        <v>1</v>
      </c>
      <c r="BJ19" s="7" t="s">
        <v>63</v>
      </c>
      <c r="BK19" s="7">
        <v>4590</v>
      </c>
      <c r="BL19" s="7">
        <v>3910</v>
      </c>
      <c r="BM19" s="7">
        <v>8530</v>
      </c>
      <c r="BN19" s="7">
        <v>7430</v>
      </c>
      <c r="BO19" s="7">
        <v>1380</v>
      </c>
      <c r="BP19" s="7">
        <v>27</v>
      </c>
      <c r="BQ19" s="7">
        <v>13</v>
      </c>
      <c r="BR19" s="7">
        <v>0</v>
      </c>
      <c r="BS19" s="7">
        <v>7</v>
      </c>
      <c r="BT19" s="7">
        <v>6</v>
      </c>
      <c r="BU19" s="7">
        <v>1</v>
      </c>
      <c r="BV19" s="7" t="s">
        <v>64</v>
      </c>
      <c r="BW19" s="7">
        <v>7700</v>
      </c>
      <c r="BX19" s="7">
        <v>0</v>
      </c>
      <c r="BY19" s="7">
        <v>7300</v>
      </c>
      <c r="BZ19" s="7">
        <v>14150</v>
      </c>
      <c r="CA19" s="7">
        <v>1140</v>
      </c>
      <c r="CB19" s="6">
        <v>6893</v>
      </c>
      <c r="CC19">
        <v>5296</v>
      </c>
      <c r="CD19" s="129">
        <v>743</v>
      </c>
      <c r="CE19" s="129">
        <v>12498</v>
      </c>
      <c r="CF19" s="130">
        <v>13241</v>
      </c>
      <c r="CG19" s="131">
        <v>899</v>
      </c>
      <c r="CH19" s="129">
        <v>505</v>
      </c>
      <c r="CI19" s="129">
        <v>12024</v>
      </c>
      <c r="CJ19" s="134">
        <v>13428</v>
      </c>
    </row>
    <row r="20" spans="1:88">
      <c r="A20" t="s">
        <v>65</v>
      </c>
      <c r="B20" s="1">
        <v>1560.2249999999999</v>
      </c>
      <c r="C20" s="1">
        <v>1502.7349999999999</v>
      </c>
      <c r="D20">
        <v>1513</v>
      </c>
      <c r="E20">
        <v>1559</v>
      </c>
      <c r="F20">
        <v>1085</v>
      </c>
      <c r="G20">
        <v>9</v>
      </c>
      <c r="H20">
        <v>41</v>
      </c>
      <c r="I20">
        <v>424</v>
      </c>
      <c r="J20">
        <v>1513</v>
      </c>
      <c r="K20">
        <v>52.4</v>
      </c>
      <c r="L20">
        <v>6.4</v>
      </c>
      <c r="M20">
        <v>67.599999999999994</v>
      </c>
      <c r="N20">
        <v>6.1</v>
      </c>
      <c r="O20">
        <v>69.400000000000006</v>
      </c>
      <c r="P20">
        <v>3</v>
      </c>
      <c r="Q20">
        <v>58.8</v>
      </c>
      <c r="R20">
        <v>5.7</v>
      </c>
      <c r="S20">
        <v>71.7</v>
      </c>
      <c r="T20">
        <v>5.2</v>
      </c>
      <c r="U20">
        <v>61.6</v>
      </c>
      <c r="V20">
        <v>6</v>
      </c>
      <c r="W20">
        <v>4026</v>
      </c>
      <c r="X20">
        <v>258</v>
      </c>
      <c r="Y20" s="8">
        <v>6.4083457526080485</v>
      </c>
      <c r="Z20">
        <v>125</v>
      </c>
      <c r="AA20" s="8">
        <v>3.1048186785891705</v>
      </c>
      <c r="AB20">
        <v>1286</v>
      </c>
      <c r="AC20" s="8">
        <v>31.942374565325387</v>
      </c>
      <c r="AD20">
        <v>966</v>
      </c>
      <c r="AE20" s="8">
        <v>23.994038748137108</v>
      </c>
      <c r="AF20">
        <v>330</v>
      </c>
      <c r="AG20" s="8">
        <v>8.1967213114754092</v>
      </c>
      <c r="AH20">
        <v>325</v>
      </c>
      <c r="AI20">
        <v>35.1</v>
      </c>
      <c r="AJ20">
        <v>17.8</v>
      </c>
      <c r="AK20">
        <v>39.700000000000003</v>
      </c>
      <c r="AL20">
        <v>7.4</v>
      </c>
      <c r="AM20">
        <v>3641</v>
      </c>
      <c r="AN20">
        <v>3.5</v>
      </c>
      <c r="AO20">
        <v>5.7</v>
      </c>
      <c r="AP20">
        <v>35.4</v>
      </c>
      <c r="AQ20">
        <v>23.5</v>
      </c>
      <c r="AR20">
        <v>6.9</v>
      </c>
      <c r="AS20">
        <v>18</v>
      </c>
      <c r="AT20">
        <v>7</v>
      </c>
      <c r="AU20">
        <v>1810</v>
      </c>
      <c r="AV20">
        <v>28.5</v>
      </c>
      <c r="AW20">
        <v>20.8</v>
      </c>
      <c r="BB20">
        <v>10.9</v>
      </c>
      <c r="BC20">
        <v>12.7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 t="s">
        <v>30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 t="s">
        <v>30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>
        <v>13</v>
      </c>
      <c r="CC20">
        <v>6</v>
      </c>
      <c r="CD20" s="129">
        <v>4</v>
      </c>
      <c r="CE20" s="129">
        <v>30</v>
      </c>
      <c r="CF20" s="130">
        <v>34</v>
      </c>
      <c r="CG20" s="131">
        <v>5</v>
      </c>
      <c r="CH20" s="129">
        <v>31</v>
      </c>
      <c r="CI20" s="129">
        <v>0</v>
      </c>
      <c r="CJ20" s="134">
        <v>36</v>
      </c>
    </row>
    <row r="21" spans="1:88">
      <c r="A21" t="s">
        <v>66</v>
      </c>
      <c r="B21" s="1">
        <v>101.87100000000001</v>
      </c>
      <c r="C21" s="1">
        <v>77.088000000000008</v>
      </c>
      <c r="D21">
        <v>88</v>
      </c>
      <c r="E21">
        <v>87</v>
      </c>
      <c r="F21">
        <v>75</v>
      </c>
      <c r="G21">
        <v>0</v>
      </c>
      <c r="H21">
        <v>0</v>
      </c>
      <c r="I21">
        <v>12</v>
      </c>
      <c r="J21">
        <v>88</v>
      </c>
      <c r="K21">
        <v>54.4</v>
      </c>
      <c r="L21">
        <v>0.7</v>
      </c>
      <c r="M21">
        <v>73.900000000000006</v>
      </c>
      <c r="N21">
        <v>0.8</v>
      </c>
      <c r="O21">
        <v>55.3</v>
      </c>
      <c r="P21">
        <v>0</v>
      </c>
      <c r="Q21">
        <v>64.599999999999994</v>
      </c>
      <c r="R21">
        <v>3.2</v>
      </c>
      <c r="S21">
        <v>85</v>
      </c>
      <c r="T21">
        <v>3.7</v>
      </c>
      <c r="U21">
        <v>85.3</v>
      </c>
      <c r="V21">
        <v>0</v>
      </c>
      <c r="W21">
        <v>249</v>
      </c>
      <c r="X21">
        <v>1</v>
      </c>
      <c r="Y21" s="8">
        <v>0.40160642570281119</v>
      </c>
      <c r="Z21">
        <v>19</v>
      </c>
      <c r="AA21" s="8">
        <v>7.6305220883534144</v>
      </c>
      <c r="AB21">
        <v>64</v>
      </c>
      <c r="AC21" s="8">
        <v>25.702811244979916</v>
      </c>
      <c r="AD21">
        <v>57</v>
      </c>
      <c r="AE21" s="8">
        <v>22.891566265060241</v>
      </c>
      <c r="AF21">
        <v>22</v>
      </c>
      <c r="AG21" s="8">
        <v>8.8353413654618471</v>
      </c>
      <c r="AH21">
        <v>7</v>
      </c>
      <c r="AI21">
        <v>28.6</v>
      </c>
      <c r="AJ21">
        <v>0</v>
      </c>
      <c r="AK21">
        <v>71.400000000000006</v>
      </c>
      <c r="AL21">
        <v>0</v>
      </c>
      <c r="AM21">
        <v>177</v>
      </c>
      <c r="AN21">
        <v>7.9</v>
      </c>
      <c r="AO21">
        <v>7.3</v>
      </c>
      <c r="AP21">
        <v>49.7</v>
      </c>
      <c r="AQ21">
        <v>11.9</v>
      </c>
      <c r="AR21">
        <v>4.5</v>
      </c>
      <c r="AS21">
        <v>13.6</v>
      </c>
      <c r="AT21">
        <v>5.0999999999999996</v>
      </c>
      <c r="AU21">
        <v>28</v>
      </c>
      <c r="AV21">
        <v>8.3000000000000007</v>
      </c>
      <c r="AW21">
        <v>8.5</v>
      </c>
      <c r="BB21">
        <v>10.199999999999999</v>
      </c>
      <c r="BC21">
        <v>11.9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 t="s">
        <v>30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 t="s">
        <v>30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>
        <v>1</v>
      </c>
      <c r="CC21">
        <v>0</v>
      </c>
      <c r="CD21" s="129">
        <v>0</v>
      </c>
      <c r="CE21" s="129">
        <v>2</v>
      </c>
      <c r="CF21" s="130">
        <v>2</v>
      </c>
      <c r="CG21" s="131">
        <v>0</v>
      </c>
      <c r="CH21" s="129">
        <v>1</v>
      </c>
      <c r="CI21" s="129">
        <v>0</v>
      </c>
      <c r="CJ21" s="134">
        <v>1</v>
      </c>
    </row>
    <row r="22" spans="1:88">
      <c r="A22" t="s">
        <v>67</v>
      </c>
      <c r="B22" s="1">
        <v>2762.7540000000004</v>
      </c>
      <c r="C22" s="1">
        <v>2887.924</v>
      </c>
      <c r="D22">
        <v>2828</v>
      </c>
      <c r="E22">
        <v>2769</v>
      </c>
      <c r="F22">
        <v>1949</v>
      </c>
      <c r="G22">
        <v>42</v>
      </c>
      <c r="H22">
        <v>69</v>
      </c>
      <c r="I22">
        <v>709</v>
      </c>
      <c r="J22">
        <v>2828</v>
      </c>
      <c r="K22">
        <v>49.5</v>
      </c>
      <c r="L22">
        <v>7.9</v>
      </c>
      <c r="M22">
        <v>65.900000000000006</v>
      </c>
      <c r="N22">
        <v>7.7</v>
      </c>
      <c r="O22">
        <v>59.8</v>
      </c>
      <c r="P22">
        <v>7.9</v>
      </c>
      <c r="Q22">
        <v>51.8</v>
      </c>
      <c r="R22">
        <v>7.9</v>
      </c>
      <c r="S22">
        <v>68.5</v>
      </c>
      <c r="T22">
        <v>6.8</v>
      </c>
      <c r="U22">
        <v>60.9</v>
      </c>
      <c r="V22">
        <v>4.7</v>
      </c>
      <c r="W22">
        <v>6542</v>
      </c>
      <c r="X22">
        <v>421</v>
      </c>
      <c r="Y22" s="8">
        <v>6.4353408743503513</v>
      </c>
      <c r="Z22">
        <v>714</v>
      </c>
      <c r="AA22" s="8">
        <v>10.91409354937328</v>
      </c>
      <c r="AB22">
        <v>2232</v>
      </c>
      <c r="AC22" s="8">
        <v>34.118006725771934</v>
      </c>
      <c r="AD22">
        <v>1533</v>
      </c>
      <c r="AE22" s="8">
        <v>23.433200856007339</v>
      </c>
      <c r="AF22">
        <v>390</v>
      </c>
      <c r="AG22" s="8">
        <v>5.9614796698257413</v>
      </c>
      <c r="AH22">
        <v>561</v>
      </c>
      <c r="AI22">
        <v>19.3</v>
      </c>
      <c r="AJ22">
        <v>39</v>
      </c>
      <c r="AK22">
        <v>37.4</v>
      </c>
      <c r="AL22">
        <v>4.3</v>
      </c>
      <c r="AM22">
        <v>6518</v>
      </c>
      <c r="AN22">
        <v>5.8</v>
      </c>
      <c r="AO22">
        <v>12.4</v>
      </c>
      <c r="AP22">
        <v>38.9</v>
      </c>
      <c r="AQ22">
        <v>21.1</v>
      </c>
      <c r="AR22">
        <v>7.7</v>
      </c>
      <c r="AS22">
        <v>10.4</v>
      </c>
      <c r="AT22">
        <v>3.6</v>
      </c>
      <c r="AU22">
        <v>2984</v>
      </c>
      <c r="AV22">
        <v>30.5</v>
      </c>
      <c r="AW22">
        <v>20.2</v>
      </c>
      <c r="BB22">
        <v>15</v>
      </c>
      <c r="BC22">
        <v>17.5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 t="s">
        <v>30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 t="s">
        <v>30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>
        <v>20</v>
      </c>
      <c r="CC22">
        <v>10</v>
      </c>
      <c r="CD22" s="129">
        <v>5</v>
      </c>
      <c r="CE22" s="129">
        <v>72</v>
      </c>
      <c r="CF22" s="130">
        <v>77</v>
      </c>
      <c r="CG22" s="131">
        <v>5</v>
      </c>
      <c r="CH22" s="129">
        <v>100</v>
      </c>
      <c r="CI22" s="129">
        <v>0</v>
      </c>
      <c r="CJ22" s="134">
        <v>105</v>
      </c>
    </row>
    <row r="23" spans="1:88">
      <c r="A23" t="s">
        <v>68</v>
      </c>
      <c r="B23" s="1">
        <v>17072.169999999998</v>
      </c>
      <c r="C23" s="1">
        <v>16836.473999999998</v>
      </c>
      <c r="D23">
        <v>16918</v>
      </c>
      <c r="E23">
        <v>17552</v>
      </c>
      <c r="F23">
        <v>10609</v>
      </c>
      <c r="G23">
        <v>4941</v>
      </c>
      <c r="H23">
        <v>742</v>
      </c>
      <c r="I23">
        <v>1260</v>
      </c>
      <c r="J23">
        <v>16918</v>
      </c>
      <c r="K23">
        <v>49</v>
      </c>
      <c r="L23">
        <v>8.5</v>
      </c>
      <c r="M23">
        <v>60.7</v>
      </c>
      <c r="N23">
        <v>7.8</v>
      </c>
      <c r="O23">
        <v>62.2</v>
      </c>
      <c r="P23">
        <v>7.1</v>
      </c>
      <c r="Q23">
        <v>55.1</v>
      </c>
      <c r="R23">
        <v>7.9</v>
      </c>
      <c r="S23">
        <v>67.099999999999994</v>
      </c>
      <c r="T23">
        <v>7.2</v>
      </c>
      <c r="U23">
        <v>65.5</v>
      </c>
      <c r="V23">
        <v>6.9</v>
      </c>
      <c r="W23">
        <v>31517</v>
      </c>
      <c r="X23">
        <v>864</v>
      </c>
      <c r="Y23" s="8">
        <v>2.741377669194403</v>
      </c>
      <c r="Z23">
        <v>2554</v>
      </c>
      <c r="AA23" s="8">
        <v>8.1035631563917878</v>
      </c>
      <c r="AB23">
        <v>11038</v>
      </c>
      <c r="AC23" s="8">
        <v>35.022368880286834</v>
      </c>
      <c r="AD23">
        <v>8926</v>
      </c>
      <c r="AE23" s="8">
        <v>28.321223466700513</v>
      </c>
      <c r="AF23">
        <v>1968</v>
      </c>
      <c r="AG23" s="8">
        <v>6.2442491353872507</v>
      </c>
      <c r="AH23">
        <v>3742</v>
      </c>
      <c r="AI23">
        <v>15.8</v>
      </c>
      <c r="AJ23">
        <v>42.8</v>
      </c>
      <c r="AK23">
        <v>37.1</v>
      </c>
      <c r="AL23">
        <v>4.2</v>
      </c>
      <c r="AM23">
        <v>30597</v>
      </c>
      <c r="AN23">
        <v>5.4</v>
      </c>
      <c r="AO23">
        <v>10.3</v>
      </c>
      <c r="AP23">
        <v>30.9</v>
      </c>
      <c r="AQ23">
        <v>28</v>
      </c>
      <c r="AR23">
        <v>6.9</v>
      </c>
      <c r="AS23">
        <v>11.2</v>
      </c>
      <c r="AT23">
        <v>7.3</v>
      </c>
      <c r="AU23">
        <v>13138</v>
      </c>
      <c r="AV23">
        <v>25.2</v>
      </c>
      <c r="AW23">
        <v>16.3</v>
      </c>
      <c r="AX23">
        <v>7899</v>
      </c>
      <c r="AY23">
        <v>17.3</v>
      </c>
      <c r="BB23">
        <v>18.600000000000001</v>
      </c>
      <c r="BC23">
        <v>18.7</v>
      </c>
      <c r="BD23" s="7">
        <v>1</v>
      </c>
      <c r="BE23" s="7">
        <v>0</v>
      </c>
      <c r="BF23" s="7">
        <v>0</v>
      </c>
      <c r="BG23" s="7">
        <v>0</v>
      </c>
      <c r="BH23" s="7">
        <v>0</v>
      </c>
      <c r="BI23" s="7">
        <v>1</v>
      </c>
      <c r="BJ23" s="7" t="s">
        <v>69</v>
      </c>
      <c r="BK23" s="7">
        <v>0</v>
      </c>
      <c r="BL23" s="7">
        <v>0</v>
      </c>
      <c r="BM23" s="7">
        <v>0</v>
      </c>
      <c r="BN23" s="7">
        <v>0</v>
      </c>
      <c r="BO23" s="7">
        <v>1240</v>
      </c>
      <c r="BP23" s="7">
        <v>4</v>
      </c>
      <c r="BQ23" s="7">
        <v>3</v>
      </c>
      <c r="BR23" s="7">
        <v>0</v>
      </c>
      <c r="BS23" s="7">
        <v>0</v>
      </c>
      <c r="BT23" s="7">
        <v>0</v>
      </c>
      <c r="BU23" s="7">
        <v>1</v>
      </c>
      <c r="BV23" s="7" t="s">
        <v>70</v>
      </c>
      <c r="BW23" s="7">
        <v>70</v>
      </c>
      <c r="BX23" s="7">
        <v>0</v>
      </c>
      <c r="BY23" s="7">
        <v>0</v>
      </c>
      <c r="BZ23" s="7">
        <v>0</v>
      </c>
      <c r="CA23" s="7">
        <v>1160</v>
      </c>
      <c r="CB23">
        <v>39</v>
      </c>
      <c r="CC23">
        <v>60</v>
      </c>
      <c r="CD23" s="129">
        <v>59</v>
      </c>
      <c r="CE23" s="129">
        <v>631</v>
      </c>
      <c r="CF23" s="130">
        <v>690</v>
      </c>
      <c r="CG23" s="131">
        <v>61</v>
      </c>
      <c r="CH23" s="129">
        <v>652</v>
      </c>
      <c r="CI23" s="129">
        <v>0</v>
      </c>
      <c r="CJ23" s="134">
        <v>713</v>
      </c>
    </row>
    <row r="24" spans="1:88">
      <c r="A24" t="s">
        <v>71</v>
      </c>
      <c r="B24" s="1">
        <v>66726.36</v>
      </c>
      <c r="C24" s="1">
        <v>61668.793999999994</v>
      </c>
      <c r="D24">
        <v>63388</v>
      </c>
      <c r="E24">
        <v>68289</v>
      </c>
      <c r="F24">
        <v>28870</v>
      </c>
      <c r="G24">
        <v>9173</v>
      </c>
      <c r="H24">
        <v>6300</v>
      </c>
      <c r="I24">
        <v>23946</v>
      </c>
      <c r="J24">
        <v>63388</v>
      </c>
      <c r="K24">
        <v>61.3</v>
      </c>
      <c r="L24">
        <v>5.4</v>
      </c>
      <c r="M24">
        <v>72</v>
      </c>
      <c r="N24">
        <v>5</v>
      </c>
      <c r="O24">
        <v>67.3</v>
      </c>
      <c r="P24">
        <v>5.2</v>
      </c>
      <c r="Q24">
        <v>61.5</v>
      </c>
      <c r="R24">
        <v>5.5</v>
      </c>
      <c r="S24">
        <v>71.5</v>
      </c>
      <c r="T24">
        <v>5</v>
      </c>
      <c r="U24">
        <v>67</v>
      </c>
      <c r="V24">
        <v>5.9</v>
      </c>
      <c r="W24">
        <v>106384</v>
      </c>
      <c r="X24">
        <v>6799</v>
      </c>
      <c r="Y24" s="8">
        <v>6.3909986464129949</v>
      </c>
      <c r="Z24">
        <v>7468</v>
      </c>
      <c r="AA24" s="8">
        <v>7.0198526094149489</v>
      </c>
      <c r="AB24">
        <v>26259</v>
      </c>
      <c r="AC24" s="8">
        <v>24.683223041058806</v>
      </c>
      <c r="AD24">
        <v>24796</v>
      </c>
      <c r="AE24" s="8">
        <v>23.308016243044065</v>
      </c>
      <c r="AF24">
        <v>11466</v>
      </c>
      <c r="AG24" s="8">
        <v>10.777936531809294</v>
      </c>
      <c r="AH24">
        <v>11898</v>
      </c>
      <c r="AI24">
        <v>19</v>
      </c>
      <c r="AJ24">
        <v>28.8</v>
      </c>
      <c r="AK24">
        <v>44.9</v>
      </c>
      <c r="AL24">
        <v>7.3</v>
      </c>
      <c r="AM24">
        <v>94956</v>
      </c>
      <c r="AN24">
        <v>6.2</v>
      </c>
      <c r="AO24">
        <v>8.4</v>
      </c>
      <c r="AP24">
        <v>24.9</v>
      </c>
      <c r="AQ24">
        <v>25.5</v>
      </c>
      <c r="AR24">
        <v>8.1999999999999993</v>
      </c>
      <c r="AS24">
        <v>17.8</v>
      </c>
      <c r="AT24">
        <v>9</v>
      </c>
      <c r="AU24">
        <v>43350</v>
      </c>
      <c r="AV24">
        <v>21.9</v>
      </c>
      <c r="AW24">
        <v>16.3</v>
      </c>
      <c r="AX24">
        <v>28057</v>
      </c>
      <c r="AY24">
        <v>18.3</v>
      </c>
      <c r="BB24">
        <v>10.6</v>
      </c>
      <c r="BC24">
        <v>12.1</v>
      </c>
      <c r="BD24" s="7">
        <v>3</v>
      </c>
      <c r="BE24" s="7">
        <v>1</v>
      </c>
      <c r="BF24" s="7">
        <v>0</v>
      </c>
      <c r="BG24" s="7">
        <v>2</v>
      </c>
      <c r="BH24" s="7">
        <v>0</v>
      </c>
      <c r="BI24" s="7">
        <v>0</v>
      </c>
      <c r="BJ24" s="7" t="s">
        <v>72</v>
      </c>
      <c r="BK24" s="7">
        <v>70</v>
      </c>
      <c r="BL24" s="7">
        <v>0</v>
      </c>
      <c r="BM24" s="7">
        <v>4870</v>
      </c>
      <c r="BN24" s="7">
        <v>0</v>
      </c>
      <c r="BO24" s="7">
        <v>0</v>
      </c>
      <c r="BP24" s="7">
        <v>5</v>
      </c>
      <c r="BQ24" s="7">
        <v>3</v>
      </c>
      <c r="BR24" s="7">
        <v>0</v>
      </c>
      <c r="BS24" s="7">
        <v>2</v>
      </c>
      <c r="BT24" s="7">
        <v>0</v>
      </c>
      <c r="BU24" s="7">
        <v>0</v>
      </c>
      <c r="BV24" s="7" t="s">
        <v>73</v>
      </c>
      <c r="BW24" s="7">
        <v>500</v>
      </c>
      <c r="BX24" s="7">
        <v>0</v>
      </c>
      <c r="BY24" s="7">
        <v>4870</v>
      </c>
      <c r="BZ24" s="7">
        <v>0</v>
      </c>
      <c r="CA24" s="7">
        <v>0</v>
      </c>
      <c r="CB24">
        <v>672</v>
      </c>
      <c r="CC24">
        <v>639</v>
      </c>
      <c r="CD24" s="129">
        <v>51</v>
      </c>
      <c r="CE24" s="129">
        <v>1508</v>
      </c>
      <c r="CF24" s="130">
        <v>1559</v>
      </c>
      <c r="CG24" s="131">
        <v>88</v>
      </c>
      <c r="CH24" s="129">
        <v>58</v>
      </c>
      <c r="CI24" s="129">
        <v>1591</v>
      </c>
      <c r="CJ24" s="134">
        <v>1737</v>
      </c>
    </row>
    <row r="25" spans="1:88">
      <c r="A25" t="s">
        <v>74</v>
      </c>
      <c r="B25" s="1">
        <v>56779.371000000006</v>
      </c>
      <c r="C25" s="1">
        <v>53254.46</v>
      </c>
      <c r="D25">
        <v>55334</v>
      </c>
      <c r="E25">
        <v>57570</v>
      </c>
      <c r="F25">
        <v>32097</v>
      </c>
      <c r="G25">
        <v>5662</v>
      </c>
      <c r="H25">
        <v>4892</v>
      </c>
      <c r="I25">
        <v>14919</v>
      </c>
      <c r="J25">
        <v>55334</v>
      </c>
      <c r="K25">
        <v>58.7</v>
      </c>
      <c r="L25">
        <v>6.4</v>
      </c>
      <c r="M25">
        <v>69</v>
      </c>
      <c r="N25">
        <v>5.5</v>
      </c>
      <c r="O25">
        <v>65.5</v>
      </c>
      <c r="P25">
        <v>5.8</v>
      </c>
      <c r="Q25">
        <v>58</v>
      </c>
      <c r="R25">
        <v>6.4</v>
      </c>
      <c r="S25">
        <v>68.099999999999994</v>
      </c>
      <c r="T25">
        <v>5.4</v>
      </c>
      <c r="U25">
        <v>63.1</v>
      </c>
      <c r="V25">
        <v>5.7</v>
      </c>
      <c r="W25">
        <v>52538</v>
      </c>
      <c r="X25">
        <v>3468</v>
      </c>
      <c r="Y25" s="8">
        <v>6.6009364650348319</v>
      </c>
      <c r="Z25">
        <v>3585</v>
      </c>
      <c r="AA25" s="8">
        <v>6.8236324184399857</v>
      </c>
      <c r="AB25">
        <v>11148</v>
      </c>
      <c r="AC25" s="8">
        <v>21.21892725265522</v>
      </c>
      <c r="AD25">
        <v>11100</v>
      </c>
      <c r="AE25" s="8">
        <v>21.127564810232595</v>
      </c>
      <c r="AF25">
        <v>8322</v>
      </c>
      <c r="AG25" s="8">
        <v>15.839963455023032</v>
      </c>
      <c r="AH25">
        <v>28495</v>
      </c>
      <c r="AI25">
        <v>4.0999999999999996</v>
      </c>
      <c r="AJ25">
        <v>16.8</v>
      </c>
      <c r="AK25">
        <v>67</v>
      </c>
      <c r="AL25">
        <v>12.2</v>
      </c>
      <c r="AM25">
        <v>44637</v>
      </c>
      <c r="AN25">
        <v>6</v>
      </c>
      <c r="AO25">
        <v>8.4</v>
      </c>
      <c r="AP25">
        <v>24.4</v>
      </c>
      <c r="AQ25">
        <v>19.2</v>
      </c>
      <c r="AR25">
        <v>6</v>
      </c>
      <c r="AS25">
        <v>23.2</v>
      </c>
      <c r="AT25">
        <v>12.9</v>
      </c>
      <c r="AU25">
        <v>26324</v>
      </c>
      <c r="AV25">
        <v>18.399999999999999</v>
      </c>
      <c r="AW25">
        <v>14</v>
      </c>
      <c r="AX25">
        <v>14656</v>
      </c>
      <c r="AY25">
        <v>15.4</v>
      </c>
      <c r="BB25">
        <v>24</v>
      </c>
      <c r="BC25">
        <v>30.8</v>
      </c>
      <c r="BD25" s="7">
        <v>3</v>
      </c>
      <c r="BE25" s="7">
        <v>2</v>
      </c>
      <c r="BF25" s="7">
        <v>0</v>
      </c>
      <c r="BG25" s="7">
        <v>0</v>
      </c>
      <c r="BH25" s="7">
        <v>1</v>
      </c>
      <c r="BI25" s="7">
        <v>0</v>
      </c>
      <c r="BJ25" s="7" t="s">
        <v>75</v>
      </c>
      <c r="BK25" s="7">
        <v>2110</v>
      </c>
      <c r="BL25" s="7">
        <v>0</v>
      </c>
      <c r="BM25" s="7">
        <v>0</v>
      </c>
      <c r="BN25" s="7">
        <v>1810</v>
      </c>
      <c r="BO25" s="7">
        <v>0</v>
      </c>
      <c r="BP25" s="7">
        <v>3</v>
      </c>
      <c r="BQ25" s="7">
        <v>3</v>
      </c>
      <c r="BR25" s="7">
        <v>0</v>
      </c>
      <c r="BS25" s="7">
        <v>0</v>
      </c>
      <c r="BT25" s="7">
        <v>0</v>
      </c>
      <c r="BU25" s="7">
        <v>0</v>
      </c>
      <c r="BV25" s="7" t="s">
        <v>76</v>
      </c>
      <c r="BW25" s="7">
        <v>2960</v>
      </c>
      <c r="BX25" s="7">
        <v>0</v>
      </c>
      <c r="BY25" s="7">
        <v>0</v>
      </c>
      <c r="BZ25" s="7">
        <v>0</v>
      </c>
      <c r="CA25" s="7">
        <v>0</v>
      </c>
      <c r="CB25">
        <v>573</v>
      </c>
      <c r="CC25">
        <v>357</v>
      </c>
      <c r="CD25" s="129">
        <v>59</v>
      </c>
      <c r="CE25" s="129">
        <v>842</v>
      </c>
      <c r="CF25" s="130">
        <v>901</v>
      </c>
      <c r="CG25" s="131">
        <v>88</v>
      </c>
      <c r="CH25" s="129">
        <v>826</v>
      </c>
      <c r="CI25" s="129">
        <v>0</v>
      </c>
      <c r="CJ25" s="134">
        <v>914</v>
      </c>
    </row>
    <row r="26" spans="1:88">
      <c r="A26" t="s">
        <v>77</v>
      </c>
      <c r="B26" s="1">
        <v>1593.932</v>
      </c>
      <c r="C26" s="1">
        <v>1775.3680000000002</v>
      </c>
      <c r="D26">
        <v>1639</v>
      </c>
      <c r="E26">
        <v>1538</v>
      </c>
      <c r="F26">
        <v>695</v>
      </c>
      <c r="G26">
        <v>10</v>
      </c>
      <c r="H26">
        <v>47</v>
      </c>
      <c r="I26">
        <v>786</v>
      </c>
      <c r="J26">
        <v>1639</v>
      </c>
      <c r="K26">
        <v>58.4</v>
      </c>
      <c r="L26">
        <v>4.9000000000000004</v>
      </c>
      <c r="M26">
        <v>72</v>
      </c>
      <c r="N26">
        <v>4.5999999999999996</v>
      </c>
      <c r="O26">
        <v>65.7</v>
      </c>
      <c r="P26">
        <v>4.9000000000000004</v>
      </c>
      <c r="Q26">
        <v>61.4</v>
      </c>
      <c r="R26">
        <v>5.5</v>
      </c>
      <c r="S26">
        <v>73.8</v>
      </c>
      <c r="T26">
        <v>4.2</v>
      </c>
      <c r="U26">
        <v>62.3</v>
      </c>
      <c r="V26">
        <v>4.5999999999999996</v>
      </c>
      <c r="W26">
        <v>3295</v>
      </c>
      <c r="X26">
        <v>215</v>
      </c>
      <c r="Y26" s="8">
        <v>6.5250379362670712</v>
      </c>
      <c r="Z26">
        <v>207</v>
      </c>
      <c r="AA26" s="8">
        <v>6.2822458270106223</v>
      </c>
      <c r="AB26">
        <v>715</v>
      </c>
      <c r="AC26" s="8">
        <v>21.699544764795146</v>
      </c>
      <c r="AD26">
        <v>646</v>
      </c>
      <c r="AE26" s="8">
        <v>19.605462822458268</v>
      </c>
      <c r="AF26">
        <v>564</v>
      </c>
      <c r="AG26" s="8">
        <v>17.116843702579665</v>
      </c>
      <c r="AH26">
        <v>562</v>
      </c>
      <c r="AI26">
        <v>11.4</v>
      </c>
      <c r="AJ26">
        <v>16.399999999999999</v>
      </c>
      <c r="AK26">
        <v>65.7</v>
      </c>
      <c r="AL26">
        <v>6.6</v>
      </c>
      <c r="AM26">
        <v>3052</v>
      </c>
      <c r="AN26">
        <v>10.3</v>
      </c>
      <c r="AO26">
        <v>9.1</v>
      </c>
      <c r="AP26">
        <v>26.4</v>
      </c>
      <c r="AQ26">
        <v>18.3</v>
      </c>
      <c r="AR26">
        <v>4.4000000000000004</v>
      </c>
      <c r="AS26">
        <v>15.5</v>
      </c>
      <c r="AT26">
        <v>16</v>
      </c>
      <c r="AU26">
        <v>1596</v>
      </c>
      <c r="AV26">
        <v>28.1</v>
      </c>
      <c r="AW26">
        <v>16.899999999999999</v>
      </c>
      <c r="BB26">
        <v>14.8</v>
      </c>
      <c r="BC26">
        <v>14.7</v>
      </c>
      <c r="BD26" s="7">
        <v>2</v>
      </c>
      <c r="BE26" s="7">
        <v>0</v>
      </c>
      <c r="BF26" s="7">
        <v>2</v>
      </c>
      <c r="BG26" s="7">
        <v>0</v>
      </c>
      <c r="BH26" s="7">
        <v>0</v>
      </c>
      <c r="BI26" s="7">
        <v>0</v>
      </c>
      <c r="BJ26" s="7" t="s">
        <v>78</v>
      </c>
      <c r="BK26" s="7">
        <v>0</v>
      </c>
      <c r="BL26" s="7">
        <v>260</v>
      </c>
      <c r="BM26" s="7">
        <v>0</v>
      </c>
      <c r="BN26" s="7">
        <v>0</v>
      </c>
      <c r="BO26" s="7">
        <v>0</v>
      </c>
      <c r="BP26" s="7">
        <v>2</v>
      </c>
      <c r="BQ26" s="7">
        <v>1</v>
      </c>
      <c r="BR26" s="7">
        <v>1</v>
      </c>
      <c r="BS26" s="7">
        <v>0</v>
      </c>
      <c r="BT26" s="7">
        <v>0</v>
      </c>
      <c r="BU26" s="7">
        <v>0</v>
      </c>
      <c r="BV26" s="7" t="s">
        <v>33</v>
      </c>
      <c r="BW26" s="7">
        <v>60</v>
      </c>
      <c r="BX26" s="7">
        <v>190</v>
      </c>
      <c r="BY26" s="7">
        <v>0</v>
      </c>
      <c r="BZ26" s="7">
        <v>0</v>
      </c>
      <c r="CA26" s="7">
        <v>0</v>
      </c>
      <c r="CB26">
        <v>17</v>
      </c>
      <c r="CC26">
        <v>11</v>
      </c>
      <c r="CD26" s="129">
        <v>3</v>
      </c>
      <c r="CE26" s="129">
        <v>40</v>
      </c>
      <c r="CF26" s="130">
        <v>43</v>
      </c>
      <c r="CG26" s="131">
        <v>8</v>
      </c>
      <c r="CH26" s="129">
        <v>60</v>
      </c>
      <c r="CI26" s="129">
        <v>0</v>
      </c>
      <c r="CJ26" s="134">
        <v>68</v>
      </c>
    </row>
    <row r="27" spans="1:88">
      <c r="A27" t="s">
        <v>79</v>
      </c>
      <c r="B27" s="1">
        <v>282.04699999999997</v>
      </c>
      <c r="C27" s="1">
        <v>248.23999999999998</v>
      </c>
      <c r="D27">
        <v>239</v>
      </c>
      <c r="E27">
        <v>218</v>
      </c>
      <c r="F27">
        <v>134</v>
      </c>
      <c r="G27">
        <v>5</v>
      </c>
      <c r="H27">
        <v>3</v>
      </c>
      <c r="I27">
        <v>76</v>
      </c>
      <c r="J27">
        <v>239</v>
      </c>
      <c r="K27">
        <v>58.1</v>
      </c>
      <c r="L27">
        <v>4.7</v>
      </c>
      <c r="M27">
        <v>75.3</v>
      </c>
      <c r="N27">
        <v>5.0999999999999996</v>
      </c>
      <c r="O27">
        <v>63.3</v>
      </c>
      <c r="P27">
        <v>7.7</v>
      </c>
      <c r="Q27">
        <v>51</v>
      </c>
      <c r="R27">
        <v>7.1</v>
      </c>
      <c r="S27">
        <v>69.2</v>
      </c>
      <c r="T27">
        <v>7.4</v>
      </c>
      <c r="U27">
        <v>55.3</v>
      </c>
      <c r="V27">
        <v>15.5</v>
      </c>
      <c r="W27">
        <v>567</v>
      </c>
      <c r="X27">
        <v>104</v>
      </c>
      <c r="Y27" s="8">
        <v>18.342151675485006</v>
      </c>
      <c r="Z27">
        <v>24</v>
      </c>
      <c r="AA27" s="8">
        <v>4.2328042328042326</v>
      </c>
      <c r="AB27">
        <v>153</v>
      </c>
      <c r="AC27" s="8">
        <v>26.984126984126984</v>
      </c>
      <c r="AD27">
        <v>114</v>
      </c>
      <c r="AE27" s="8">
        <v>20.105820105820104</v>
      </c>
      <c r="AF27">
        <v>28</v>
      </c>
      <c r="AG27" s="8">
        <v>4.9382716049382713</v>
      </c>
      <c r="AH27">
        <v>33</v>
      </c>
      <c r="AI27">
        <v>39.4</v>
      </c>
      <c r="AJ27">
        <v>30.3</v>
      </c>
      <c r="AK27">
        <v>30.3</v>
      </c>
      <c r="AL27">
        <v>0</v>
      </c>
      <c r="AM27">
        <v>632</v>
      </c>
      <c r="AN27">
        <v>7.9</v>
      </c>
      <c r="AO27">
        <v>11.4</v>
      </c>
      <c r="AP27">
        <v>34.5</v>
      </c>
      <c r="AQ27">
        <v>22.9</v>
      </c>
      <c r="AR27">
        <v>6.6</v>
      </c>
      <c r="AS27">
        <v>12.5</v>
      </c>
      <c r="AT27">
        <v>4.0999999999999996</v>
      </c>
      <c r="AU27">
        <v>324</v>
      </c>
      <c r="AV27">
        <v>35.799999999999997</v>
      </c>
      <c r="AW27">
        <v>22.7</v>
      </c>
      <c r="BB27">
        <v>16.600000000000001</v>
      </c>
      <c r="BC27">
        <v>16.399999999999999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 t="s">
        <v>30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 t="s">
        <v>30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>
        <v>43</v>
      </c>
      <c r="CC27">
        <v>0</v>
      </c>
      <c r="CD27" s="129">
        <v>0</v>
      </c>
      <c r="CE27" s="129">
        <v>8</v>
      </c>
      <c r="CF27" s="130">
        <v>8</v>
      </c>
      <c r="CG27" s="131">
        <v>1</v>
      </c>
      <c r="CH27" s="129">
        <v>7</v>
      </c>
      <c r="CI27" s="129">
        <v>0</v>
      </c>
      <c r="CJ27" s="134">
        <v>8</v>
      </c>
    </row>
    <row r="28" spans="1:88">
      <c r="A28" t="s">
        <v>80</v>
      </c>
      <c r="B28" s="1">
        <v>1303.875</v>
      </c>
      <c r="C28" s="1">
        <v>1236.8130000000001</v>
      </c>
      <c r="D28">
        <v>1194</v>
      </c>
      <c r="E28">
        <v>1163</v>
      </c>
      <c r="F28">
        <v>83</v>
      </c>
      <c r="G28">
        <v>5</v>
      </c>
      <c r="H28">
        <v>11</v>
      </c>
      <c r="I28">
        <v>1064</v>
      </c>
      <c r="J28">
        <v>1194</v>
      </c>
      <c r="K28">
        <v>41.8</v>
      </c>
      <c r="L28">
        <v>19.8</v>
      </c>
      <c r="M28">
        <v>50</v>
      </c>
      <c r="N28">
        <v>21.8</v>
      </c>
      <c r="O28">
        <v>51.1</v>
      </c>
      <c r="P28">
        <v>4.9000000000000004</v>
      </c>
      <c r="Q28">
        <v>45.3</v>
      </c>
      <c r="R28">
        <v>8.1</v>
      </c>
      <c r="S28">
        <v>60.5</v>
      </c>
      <c r="T28">
        <v>8.4</v>
      </c>
      <c r="U28">
        <v>61.9</v>
      </c>
      <c r="V28">
        <v>0.8</v>
      </c>
      <c r="W28">
        <v>2342</v>
      </c>
      <c r="X28">
        <v>469</v>
      </c>
      <c r="Y28" s="8">
        <v>20.025619128949614</v>
      </c>
      <c r="Z28">
        <v>194</v>
      </c>
      <c r="AA28" s="8">
        <v>8.2835183603757461</v>
      </c>
      <c r="AB28">
        <v>752</v>
      </c>
      <c r="AC28" s="8">
        <v>32.109308283518359</v>
      </c>
      <c r="AD28">
        <v>578</v>
      </c>
      <c r="AE28" s="8">
        <v>24.679760888129803</v>
      </c>
      <c r="AF28">
        <v>111</v>
      </c>
      <c r="AG28" s="8">
        <v>4.7395388556789069</v>
      </c>
      <c r="AH28">
        <v>332</v>
      </c>
      <c r="AI28">
        <v>41.9</v>
      </c>
      <c r="AJ28">
        <v>51.5</v>
      </c>
      <c r="AK28">
        <v>6.6</v>
      </c>
      <c r="AL28">
        <v>0</v>
      </c>
      <c r="AM28">
        <v>2586</v>
      </c>
      <c r="AN28">
        <v>27.1</v>
      </c>
      <c r="AO28">
        <v>14.6</v>
      </c>
      <c r="AP28">
        <v>27</v>
      </c>
      <c r="AQ28">
        <v>13.9</v>
      </c>
      <c r="AR28">
        <v>2.2999999999999998</v>
      </c>
      <c r="AS28">
        <v>8.6</v>
      </c>
      <c r="AT28">
        <v>6.5</v>
      </c>
      <c r="AU28">
        <v>1829</v>
      </c>
      <c r="AV28">
        <v>44.8</v>
      </c>
      <c r="AW28">
        <v>26</v>
      </c>
      <c r="BB28">
        <v>31.7</v>
      </c>
      <c r="BC28">
        <v>33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 t="s">
        <v>30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1</v>
      </c>
      <c r="BQ28" s="7">
        <v>1</v>
      </c>
      <c r="BR28" s="7">
        <v>0</v>
      </c>
      <c r="BS28" s="7">
        <v>0</v>
      </c>
      <c r="BT28" s="7">
        <v>0</v>
      </c>
      <c r="BU28" s="7">
        <v>0</v>
      </c>
      <c r="BV28" s="7" t="s">
        <v>81</v>
      </c>
      <c r="BW28" s="7">
        <v>130</v>
      </c>
      <c r="BX28" s="7">
        <v>0</v>
      </c>
      <c r="BY28" s="7">
        <v>0</v>
      </c>
      <c r="BZ28" s="7">
        <v>0</v>
      </c>
      <c r="CA28" s="7">
        <v>0</v>
      </c>
      <c r="CB28">
        <v>25</v>
      </c>
      <c r="CC28">
        <v>8</v>
      </c>
      <c r="CD28" s="129">
        <v>7</v>
      </c>
      <c r="CE28" s="129">
        <v>78</v>
      </c>
      <c r="CF28" s="130">
        <v>85</v>
      </c>
      <c r="CG28" s="131">
        <v>13</v>
      </c>
      <c r="CH28" s="129">
        <v>90</v>
      </c>
      <c r="CI28" s="129">
        <v>0</v>
      </c>
      <c r="CJ28" s="134">
        <v>103</v>
      </c>
    </row>
    <row r="29" spans="1:88">
      <c r="A29" t="s">
        <v>82</v>
      </c>
      <c r="B29" s="1">
        <v>6787.14</v>
      </c>
      <c r="C29" s="1">
        <v>6972.4820000000009</v>
      </c>
      <c r="D29">
        <v>6798</v>
      </c>
      <c r="E29">
        <v>6710</v>
      </c>
      <c r="F29">
        <v>4464</v>
      </c>
      <c r="G29">
        <v>259</v>
      </c>
      <c r="H29">
        <v>171</v>
      </c>
      <c r="I29">
        <v>1816</v>
      </c>
      <c r="J29">
        <v>6798</v>
      </c>
      <c r="K29">
        <v>50</v>
      </c>
      <c r="L29">
        <v>4.3</v>
      </c>
      <c r="M29">
        <v>65.099999999999994</v>
      </c>
      <c r="N29">
        <v>4.2</v>
      </c>
      <c r="O29">
        <v>61</v>
      </c>
      <c r="P29">
        <v>4.4000000000000004</v>
      </c>
      <c r="Q29">
        <v>51.4</v>
      </c>
      <c r="R29">
        <v>3.6</v>
      </c>
      <c r="S29">
        <v>66</v>
      </c>
      <c r="T29">
        <v>3.5</v>
      </c>
      <c r="U29">
        <v>62.2</v>
      </c>
      <c r="V29">
        <v>3.3</v>
      </c>
      <c r="W29">
        <v>13195</v>
      </c>
      <c r="X29">
        <v>715</v>
      </c>
      <c r="Y29" s="8">
        <v>5.4187192118226601</v>
      </c>
      <c r="Z29">
        <v>1081</v>
      </c>
      <c r="AA29" s="8">
        <v>8.1924971580143993</v>
      </c>
      <c r="AB29">
        <v>4965</v>
      </c>
      <c r="AC29" s="8">
        <v>37.627889352027282</v>
      </c>
      <c r="AD29">
        <v>3268</v>
      </c>
      <c r="AE29" s="8">
        <v>24.766957180750286</v>
      </c>
      <c r="AF29">
        <v>576</v>
      </c>
      <c r="AG29" s="8">
        <v>4.365289882531262</v>
      </c>
      <c r="AH29">
        <v>1898</v>
      </c>
      <c r="AI29">
        <v>19.600000000000001</v>
      </c>
      <c r="AJ29">
        <v>54.7</v>
      </c>
      <c r="AK29">
        <v>22.4</v>
      </c>
      <c r="AL29">
        <v>3.3</v>
      </c>
      <c r="AM29">
        <v>12803</v>
      </c>
      <c r="AN29">
        <v>6.8</v>
      </c>
      <c r="AO29">
        <v>10.7</v>
      </c>
      <c r="AP29">
        <v>40.299999999999997</v>
      </c>
      <c r="AQ29">
        <v>21.4</v>
      </c>
      <c r="AR29">
        <v>4.5</v>
      </c>
      <c r="AS29">
        <v>12.2</v>
      </c>
      <c r="AT29">
        <v>4.0999999999999996</v>
      </c>
      <c r="AU29">
        <v>5613</v>
      </c>
      <c r="AV29">
        <v>26.1</v>
      </c>
      <c r="AW29">
        <v>14</v>
      </c>
      <c r="BB29">
        <v>18.2</v>
      </c>
      <c r="BC29">
        <v>18.8</v>
      </c>
      <c r="BD29" s="7">
        <v>3</v>
      </c>
      <c r="BE29" s="7">
        <v>2</v>
      </c>
      <c r="BF29" s="7">
        <v>0</v>
      </c>
      <c r="BG29" s="7">
        <v>0</v>
      </c>
      <c r="BH29" s="7">
        <v>0</v>
      </c>
      <c r="BI29" s="7">
        <v>1</v>
      </c>
      <c r="BJ29" s="7" t="s">
        <v>83</v>
      </c>
      <c r="BK29" s="7">
        <v>160</v>
      </c>
      <c r="BL29" s="7">
        <v>0</v>
      </c>
      <c r="BM29" s="7">
        <v>0</v>
      </c>
      <c r="BN29" s="7">
        <v>0</v>
      </c>
      <c r="BO29" s="7">
        <v>500</v>
      </c>
      <c r="BP29" s="7">
        <v>2</v>
      </c>
      <c r="BQ29" s="7">
        <v>1</v>
      </c>
      <c r="BR29" s="7">
        <v>0</v>
      </c>
      <c r="BS29" s="7">
        <v>0</v>
      </c>
      <c r="BT29" s="7">
        <v>0</v>
      </c>
      <c r="BU29" s="7">
        <v>1</v>
      </c>
      <c r="BV29" s="7" t="s">
        <v>84</v>
      </c>
      <c r="BW29" s="7">
        <v>210</v>
      </c>
      <c r="BX29" s="7">
        <v>0</v>
      </c>
      <c r="BY29" s="7">
        <v>0</v>
      </c>
      <c r="BZ29" s="7">
        <v>0</v>
      </c>
      <c r="CA29" s="7">
        <v>700</v>
      </c>
      <c r="CB29">
        <v>27</v>
      </c>
      <c r="CC29">
        <v>23</v>
      </c>
      <c r="CD29" s="129">
        <v>9</v>
      </c>
      <c r="CE29" s="129">
        <v>230</v>
      </c>
      <c r="CF29" s="130">
        <v>239</v>
      </c>
      <c r="CG29" s="131">
        <v>14</v>
      </c>
      <c r="CH29" s="129">
        <v>253</v>
      </c>
      <c r="CI29" s="129">
        <v>0</v>
      </c>
      <c r="CJ29" s="134">
        <v>267</v>
      </c>
    </row>
    <row r="30" spans="1:88">
      <c r="A30" t="s">
        <v>85</v>
      </c>
      <c r="B30" s="1">
        <v>2847.6959999999999</v>
      </c>
      <c r="C30" s="1">
        <v>3034.1849999999999</v>
      </c>
      <c r="D30">
        <v>2862</v>
      </c>
      <c r="E30">
        <v>2901</v>
      </c>
      <c r="F30">
        <v>1681</v>
      </c>
      <c r="G30">
        <v>420</v>
      </c>
      <c r="H30">
        <v>44</v>
      </c>
      <c r="I30">
        <v>756</v>
      </c>
      <c r="J30">
        <v>2862</v>
      </c>
      <c r="K30">
        <v>53.7</v>
      </c>
      <c r="L30">
        <v>7.5</v>
      </c>
      <c r="M30">
        <v>68.2</v>
      </c>
      <c r="N30">
        <v>6</v>
      </c>
      <c r="O30">
        <v>58.7</v>
      </c>
      <c r="P30">
        <v>7.4</v>
      </c>
      <c r="Q30">
        <v>54.4</v>
      </c>
      <c r="R30">
        <v>6.4</v>
      </c>
      <c r="S30">
        <v>67.599999999999994</v>
      </c>
      <c r="T30">
        <v>5.5</v>
      </c>
      <c r="U30">
        <v>61.5</v>
      </c>
      <c r="V30">
        <v>4.7</v>
      </c>
      <c r="W30">
        <v>6175</v>
      </c>
      <c r="X30">
        <v>515</v>
      </c>
      <c r="Y30" s="8">
        <v>8.3400809716599191</v>
      </c>
      <c r="Z30">
        <v>776</v>
      </c>
      <c r="AA30" s="8">
        <v>12.5668016194332</v>
      </c>
      <c r="AB30">
        <v>2074</v>
      </c>
      <c r="AC30" s="8">
        <v>33.587044534412961</v>
      </c>
      <c r="AD30">
        <v>1477</v>
      </c>
      <c r="AE30" s="8">
        <v>23.91902834008097</v>
      </c>
      <c r="AF30">
        <v>294</v>
      </c>
      <c r="AG30" s="8">
        <v>4.7611336032388669</v>
      </c>
      <c r="AH30">
        <v>575</v>
      </c>
      <c r="AI30">
        <v>33.4</v>
      </c>
      <c r="AJ30">
        <v>31.1</v>
      </c>
      <c r="AK30">
        <v>27.7</v>
      </c>
      <c r="AL30">
        <v>7.8</v>
      </c>
      <c r="AM30">
        <v>6089</v>
      </c>
      <c r="AN30">
        <v>9.1999999999999993</v>
      </c>
      <c r="AO30">
        <v>12.4</v>
      </c>
      <c r="AP30">
        <v>41.3</v>
      </c>
      <c r="AQ30">
        <v>23.2</v>
      </c>
      <c r="AR30">
        <v>4.8</v>
      </c>
      <c r="AS30">
        <v>6.1</v>
      </c>
      <c r="AT30">
        <v>3</v>
      </c>
      <c r="AU30">
        <v>2531</v>
      </c>
      <c r="AV30">
        <v>25.6</v>
      </c>
      <c r="AW30">
        <v>21.3</v>
      </c>
      <c r="BB30">
        <v>15.5</v>
      </c>
      <c r="BC30">
        <v>15.2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 t="s">
        <v>30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2</v>
      </c>
      <c r="BQ30" s="7">
        <v>2</v>
      </c>
      <c r="BR30" s="7">
        <v>0</v>
      </c>
      <c r="BS30" s="7">
        <v>0</v>
      </c>
      <c r="BT30" s="7">
        <v>0</v>
      </c>
      <c r="BU30" s="7">
        <v>0</v>
      </c>
      <c r="BV30" s="7" t="s">
        <v>86</v>
      </c>
      <c r="BW30" s="7">
        <v>40</v>
      </c>
      <c r="BX30" s="7">
        <v>0</v>
      </c>
      <c r="BY30" s="7">
        <v>0</v>
      </c>
      <c r="BZ30" s="7">
        <v>0</v>
      </c>
      <c r="CA30" s="7">
        <v>0</v>
      </c>
      <c r="CB30">
        <v>26</v>
      </c>
      <c r="CC30">
        <v>11</v>
      </c>
      <c r="CD30" s="129">
        <v>12</v>
      </c>
      <c r="CE30" s="129">
        <v>87</v>
      </c>
      <c r="CF30" s="130">
        <v>99</v>
      </c>
      <c r="CG30" s="131">
        <v>5</v>
      </c>
      <c r="CH30" s="129">
        <v>74</v>
      </c>
      <c r="CI30" s="129">
        <v>0</v>
      </c>
      <c r="CJ30" s="134">
        <v>79</v>
      </c>
    </row>
    <row r="31" spans="1:88">
      <c r="A31" t="s">
        <v>87</v>
      </c>
      <c r="B31" s="1">
        <v>7187.7189999999991</v>
      </c>
      <c r="C31" s="1">
        <v>7262.3040000000001</v>
      </c>
      <c r="D31">
        <v>7027</v>
      </c>
      <c r="E31">
        <v>7369</v>
      </c>
      <c r="F31">
        <v>4728</v>
      </c>
      <c r="G31">
        <v>172</v>
      </c>
      <c r="H31">
        <v>170</v>
      </c>
      <c r="I31">
        <v>2299</v>
      </c>
      <c r="J31">
        <v>7027</v>
      </c>
      <c r="K31">
        <v>52.4</v>
      </c>
      <c r="L31">
        <v>5.0999999999999996</v>
      </c>
      <c r="M31">
        <v>69.099999999999994</v>
      </c>
      <c r="N31">
        <v>4.7</v>
      </c>
      <c r="O31">
        <v>62.1</v>
      </c>
      <c r="P31">
        <v>5.2</v>
      </c>
      <c r="Q31">
        <v>56.8</v>
      </c>
      <c r="R31">
        <v>5.3</v>
      </c>
      <c r="S31">
        <v>71.5</v>
      </c>
      <c r="T31">
        <v>5</v>
      </c>
      <c r="U31">
        <v>64</v>
      </c>
      <c r="V31">
        <v>5.3</v>
      </c>
      <c r="W31">
        <v>15735</v>
      </c>
      <c r="X31">
        <v>845</v>
      </c>
      <c r="Y31" s="8">
        <v>5.3701938353987924</v>
      </c>
      <c r="Z31">
        <v>1494</v>
      </c>
      <c r="AA31" s="8">
        <v>9.4947569113441368</v>
      </c>
      <c r="AB31">
        <v>5284</v>
      </c>
      <c r="AC31" s="8">
        <v>33.581188433428657</v>
      </c>
      <c r="AD31">
        <v>3812</v>
      </c>
      <c r="AE31" s="8">
        <v>24.226247219574198</v>
      </c>
      <c r="AF31">
        <v>964</v>
      </c>
      <c r="AG31" s="8">
        <v>6.1264696536383854</v>
      </c>
      <c r="AH31">
        <v>1407</v>
      </c>
      <c r="AI31">
        <v>31.8</v>
      </c>
      <c r="AJ31">
        <v>37.9</v>
      </c>
      <c r="AK31">
        <v>29.1</v>
      </c>
      <c r="AL31">
        <v>1.2</v>
      </c>
      <c r="AM31">
        <v>15277</v>
      </c>
      <c r="AN31">
        <v>7.2</v>
      </c>
      <c r="AO31">
        <v>9.6</v>
      </c>
      <c r="AP31">
        <v>33</v>
      </c>
      <c r="AQ31">
        <v>26.1</v>
      </c>
      <c r="AR31">
        <v>5.9</v>
      </c>
      <c r="AS31">
        <v>11.8</v>
      </c>
      <c r="AT31">
        <v>6.5</v>
      </c>
      <c r="AU31">
        <v>6675</v>
      </c>
      <c r="AV31">
        <v>26.6</v>
      </c>
      <c r="AW31">
        <v>16.899999999999999</v>
      </c>
      <c r="BB31">
        <v>13.2</v>
      </c>
      <c r="BC31">
        <v>14.6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 t="s">
        <v>30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1</v>
      </c>
      <c r="BQ31" s="7">
        <v>1</v>
      </c>
      <c r="BR31" s="7">
        <v>0</v>
      </c>
      <c r="BS31" s="7">
        <v>0</v>
      </c>
      <c r="BT31" s="7">
        <v>0</v>
      </c>
      <c r="BU31" s="7">
        <v>0</v>
      </c>
      <c r="BV31" s="7" t="s">
        <v>88</v>
      </c>
      <c r="BW31" s="7">
        <v>710</v>
      </c>
      <c r="BX31" s="7">
        <v>0</v>
      </c>
      <c r="BY31" s="7">
        <v>0</v>
      </c>
      <c r="BZ31" s="7">
        <v>0</v>
      </c>
      <c r="CA31" s="7">
        <v>0</v>
      </c>
      <c r="CB31">
        <v>70</v>
      </c>
      <c r="CC31">
        <v>50</v>
      </c>
      <c r="CD31" s="129">
        <v>12</v>
      </c>
      <c r="CE31" s="129">
        <v>201</v>
      </c>
      <c r="CF31" s="130">
        <v>213</v>
      </c>
      <c r="CG31" s="131">
        <v>16</v>
      </c>
      <c r="CH31" s="129">
        <v>15</v>
      </c>
      <c r="CI31" s="129">
        <v>244</v>
      </c>
      <c r="CJ31" s="134">
        <v>275</v>
      </c>
    </row>
    <row r="32" spans="1:88">
      <c r="A32" t="s">
        <v>89</v>
      </c>
      <c r="B32" s="1">
        <v>8028.72</v>
      </c>
      <c r="C32" s="1">
        <v>7726.3119999999999</v>
      </c>
      <c r="D32">
        <v>7664</v>
      </c>
      <c r="E32">
        <v>8066</v>
      </c>
      <c r="F32">
        <v>2879</v>
      </c>
      <c r="G32">
        <v>516</v>
      </c>
      <c r="H32">
        <v>222</v>
      </c>
      <c r="I32">
        <v>4449</v>
      </c>
      <c r="J32">
        <v>7664</v>
      </c>
      <c r="K32">
        <v>53.5</v>
      </c>
      <c r="L32">
        <v>5.2</v>
      </c>
      <c r="M32">
        <v>65.7</v>
      </c>
      <c r="N32">
        <v>4.8</v>
      </c>
      <c r="O32">
        <v>60.6</v>
      </c>
      <c r="P32">
        <v>4.8</v>
      </c>
      <c r="Q32">
        <v>51.5</v>
      </c>
      <c r="R32">
        <v>10.8</v>
      </c>
      <c r="S32">
        <v>62.4</v>
      </c>
      <c r="T32">
        <v>9.1999999999999993</v>
      </c>
      <c r="U32">
        <v>54.2</v>
      </c>
      <c r="V32">
        <v>7.5</v>
      </c>
      <c r="W32">
        <v>12859</v>
      </c>
      <c r="X32">
        <v>1093</v>
      </c>
      <c r="Y32" s="8">
        <v>8.4998833501827527</v>
      </c>
      <c r="Z32">
        <v>1331</v>
      </c>
      <c r="AA32" s="8">
        <v>10.350727117194184</v>
      </c>
      <c r="AB32">
        <v>4710</v>
      </c>
      <c r="AC32" s="8">
        <v>36.628042616066573</v>
      </c>
      <c r="AD32">
        <v>2688</v>
      </c>
      <c r="AE32" s="8">
        <v>20.903647250952638</v>
      </c>
      <c r="AF32">
        <v>565</v>
      </c>
      <c r="AG32" s="8">
        <v>4.3938097830313394</v>
      </c>
      <c r="AH32">
        <v>1823</v>
      </c>
      <c r="AI32">
        <v>19.2</v>
      </c>
      <c r="AJ32">
        <v>45.7</v>
      </c>
      <c r="AK32">
        <v>29</v>
      </c>
      <c r="AL32">
        <v>6.1</v>
      </c>
      <c r="AM32">
        <v>11997</v>
      </c>
      <c r="AN32">
        <v>11.8</v>
      </c>
      <c r="AO32">
        <v>14.7</v>
      </c>
      <c r="AP32">
        <v>37.9</v>
      </c>
      <c r="AQ32">
        <v>18</v>
      </c>
      <c r="AR32">
        <v>4.2</v>
      </c>
      <c r="AS32">
        <v>9.9</v>
      </c>
      <c r="AT32">
        <v>3.6</v>
      </c>
      <c r="AU32">
        <v>7677</v>
      </c>
      <c r="AV32">
        <v>33.1</v>
      </c>
      <c r="AW32">
        <v>21.7</v>
      </c>
      <c r="BB32">
        <v>17.8</v>
      </c>
      <c r="BC32">
        <v>17.3</v>
      </c>
      <c r="BD32" s="7">
        <v>2</v>
      </c>
      <c r="BE32" s="7">
        <v>1</v>
      </c>
      <c r="BF32" s="7">
        <v>0</v>
      </c>
      <c r="BG32" s="7">
        <v>0</v>
      </c>
      <c r="BH32" s="7">
        <v>0</v>
      </c>
      <c r="BI32" s="7">
        <v>1</v>
      </c>
      <c r="BJ32" s="7" t="s">
        <v>90</v>
      </c>
      <c r="BK32" s="7">
        <v>240</v>
      </c>
      <c r="BL32" s="7">
        <v>0</v>
      </c>
      <c r="BM32" s="7">
        <v>0</v>
      </c>
      <c r="BN32" s="7">
        <v>0</v>
      </c>
      <c r="BO32" s="7">
        <v>380</v>
      </c>
      <c r="BP32" s="7">
        <v>3</v>
      </c>
      <c r="BQ32" s="7">
        <v>2</v>
      </c>
      <c r="BR32" s="7">
        <v>0</v>
      </c>
      <c r="BS32" s="7">
        <v>0</v>
      </c>
      <c r="BT32" s="7">
        <v>0</v>
      </c>
      <c r="BU32" s="7">
        <v>1</v>
      </c>
      <c r="BV32" s="7" t="s">
        <v>53</v>
      </c>
      <c r="BW32" s="7">
        <v>290</v>
      </c>
      <c r="BX32" s="7">
        <v>0</v>
      </c>
      <c r="BY32" s="7">
        <v>0</v>
      </c>
      <c r="BZ32" s="7">
        <v>0</v>
      </c>
      <c r="CA32" s="7">
        <v>480</v>
      </c>
      <c r="CB32">
        <v>81</v>
      </c>
      <c r="CC32">
        <v>57</v>
      </c>
      <c r="CD32" s="129">
        <v>11</v>
      </c>
      <c r="CE32" s="129">
        <v>260</v>
      </c>
      <c r="CF32" s="130">
        <v>271</v>
      </c>
      <c r="CG32" s="131">
        <v>14</v>
      </c>
      <c r="CH32" s="129">
        <v>8</v>
      </c>
      <c r="CI32" s="129">
        <v>255</v>
      </c>
      <c r="CJ32" s="134">
        <v>277</v>
      </c>
    </row>
    <row r="33" spans="1:88">
      <c r="A33" t="s">
        <v>91</v>
      </c>
      <c r="B33" s="1">
        <v>4038.098</v>
      </c>
      <c r="C33" s="1">
        <v>3802.1759999999999</v>
      </c>
      <c r="D33">
        <v>3848</v>
      </c>
      <c r="E33">
        <v>3839</v>
      </c>
      <c r="F33">
        <v>1245</v>
      </c>
      <c r="G33">
        <v>79</v>
      </c>
      <c r="H33">
        <v>175</v>
      </c>
      <c r="I33">
        <v>2340</v>
      </c>
      <c r="J33">
        <v>3848</v>
      </c>
      <c r="K33">
        <v>56.5</v>
      </c>
      <c r="L33">
        <v>7.2</v>
      </c>
      <c r="M33">
        <v>70.8</v>
      </c>
      <c r="N33">
        <v>6.6</v>
      </c>
      <c r="O33">
        <v>60.9</v>
      </c>
      <c r="P33">
        <v>7.3</v>
      </c>
      <c r="Q33">
        <v>58.3</v>
      </c>
      <c r="R33">
        <v>7.9</v>
      </c>
      <c r="S33">
        <v>71.099999999999994</v>
      </c>
      <c r="T33">
        <v>7.3</v>
      </c>
      <c r="U33">
        <v>62.1</v>
      </c>
      <c r="V33">
        <v>8.1</v>
      </c>
      <c r="W33">
        <v>7070</v>
      </c>
      <c r="X33">
        <v>623</v>
      </c>
      <c r="Y33" s="8">
        <v>8.8118811881188108</v>
      </c>
      <c r="Z33">
        <v>801</v>
      </c>
      <c r="AA33" s="8">
        <v>11.32956152758133</v>
      </c>
      <c r="AB33">
        <v>2479</v>
      </c>
      <c r="AC33" s="8">
        <v>35.063649222065067</v>
      </c>
      <c r="AD33">
        <v>1541</v>
      </c>
      <c r="AE33" s="8">
        <v>21.796322489391795</v>
      </c>
      <c r="AF33">
        <v>310</v>
      </c>
      <c r="AG33" s="8">
        <v>4.3847241867043847</v>
      </c>
      <c r="AH33">
        <v>881</v>
      </c>
      <c r="AI33">
        <v>19</v>
      </c>
      <c r="AJ33">
        <v>43.9</v>
      </c>
      <c r="AK33">
        <v>35</v>
      </c>
      <c r="AL33">
        <v>2.2000000000000002</v>
      </c>
      <c r="AM33">
        <v>6667</v>
      </c>
      <c r="AN33">
        <v>7.5</v>
      </c>
      <c r="AO33">
        <v>13.9</v>
      </c>
      <c r="AP33">
        <v>34.6</v>
      </c>
      <c r="AQ33">
        <v>25.4</v>
      </c>
      <c r="AR33">
        <v>4.9000000000000004</v>
      </c>
      <c r="AS33">
        <v>9.8000000000000007</v>
      </c>
      <c r="AT33">
        <v>3.8</v>
      </c>
      <c r="AU33">
        <v>2869</v>
      </c>
      <c r="AV33">
        <v>22.8</v>
      </c>
      <c r="AW33">
        <v>17.2</v>
      </c>
      <c r="BB33">
        <v>16.8</v>
      </c>
      <c r="BC33">
        <v>19.399999999999999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 t="s">
        <v>30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 t="s">
        <v>30</v>
      </c>
      <c r="BW33" s="7">
        <v>0</v>
      </c>
      <c r="BX33" s="7">
        <v>0</v>
      </c>
      <c r="BY33" s="7">
        <v>0</v>
      </c>
      <c r="BZ33" s="7">
        <v>0</v>
      </c>
      <c r="CA33" s="7">
        <v>0</v>
      </c>
      <c r="CB33">
        <v>24</v>
      </c>
      <c r="CC33">
        <v>20</v>
      </c>
      <c r="CD33" s="129">
        <v>5</v>
      </c>
      <c r="CE33" s="129">
        <v>147</v>
      </c>
      <c r="CF33" s="130">
        <v>152</v>
      </c>
      <c r="CG33" s="131">
        <v>10</v>
      </c>
      <c r="CH33" s="129">
        <v>8</v>
      </c>
      <c r="CI33" s="129">
        <v>146</v>
      </c>
      <c r="CJ33" s="134">
        <v>164</v>
      </c>
    </row>
    <row r="34" spans="1:88">
      <c r="A34" t="s">
        <v>92</v>
      </c>
      <c r="B34" s="1">
        <v>2171.9380000000001</v>
      </c>
      <c r="C34" s="1">
        <v>2359.4969999999998</v>
      </c>
      <c r="D34">
        <v>2240</v>
      </c>
      <c r="E34">
        <v>2542</v>
      </c>
      <c r="F34">
        <v>2174</v>
      </c>
      <c r="G34">
        <v>29</v>
      </c>
      <c r="H34">
        <v>77</v>
      </c>
      <c r="I34">
        <v>262</v>
      </c>
      <c r="J34">
        <v>2240</v>
      </c>
      <c r="K34">
        <v>47.5</v>
      </c>
      <c r="L34">
        <v>5.4</v>
      </c>
      <c r="M34">
        <v>61.6</v>
      </c>
      <c r="N34">
        <v>5.5</v>
      </c>
      <c r="O34">
        <v>53</v>
      </c>
      <c r="P34">
        <v>5.0999999999999996</v>
      </c>
      <c r="Q34">
        <v>56.4</v>
      </c>
      <c r="R34">
        <v>5.3</v>
      </c>
      <c r="S34">
        <v>70.2</v>
      </c>
      <c r="T34">
        <v>4.5999999999999996</v>
      </c>
      <c r="U34">
        <v>63.4</v>
      </c>
      <c r="V34">
        <v>5.7</v>
      </c>
      <c r="W34">
        <v>4909</v>
      </c>
      <c r="X34">
        <v>201</v>
      </c>
      <c r="Y34" s="8">
        <v>4.0945202688938682</v>
      </c>
      <c r="Z34">
        <v>324</v>
      </c>
      <c r="AA34" s="8">
        <v>6.6001222244856379</v>
      </c>
      <c r="AB34">
        <v>1837</v>
      </c>
      <c r="AC34" s="8">
        <v>37.421063353025055</v>
      </c>
      <c r="AD34">
        <v>1555</v>
      </c>
      <c r="AE34" s="8">
        <v>31.676512528009777</v>
      </c>
      <c r="AF34">
        <v>194</v>
      </c>
      <c r="AG34" s="8">
        <v>3.951925035648808</v>
      </c>
      <c r="AH34">
        <v>448</v>
      </c>
      <c r="AI34">
        <v>11.8</v>
      </c>
      <c r="AJ34">
        <v>31.3</v>
      </c>
      <c r="AK34">
        <v>50.7</v>
      </c>
      <c r="AL34">
        <v>6.3</v>
      </c>
      <c r="AM34">
        <v>4780</v>
      </c>
      <c r="AN34">
        <v>3.5</v>
      </c>
      <c r="AO34">
        <v>6.3</v>
      </c>
      <c r="AP34">
        <v>38.4</v>
      </c>
      <c r="AQ34">
        <v>26</v>
      </c>
      <c r="AR34">
        <v>6.5</v>
      </c>
      <c r="AS34">
        <v>13.6</v>
      </c>
      <c r="AT34">
        <v>5.8</v>
      </c>
      <c r="AU34">
        <v>2478</v>
      </c>
      <c r="AV34">
        <v>32.299999999999997</v>
      </c>
      <c r="AW34">
        <v>22</v>
      </c>
      <c r="BB34">
        <v>13</v>
      </c>
      <c r="BC34">
        <v>15.4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 t="s">
        <v>30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3</v>
      </c>
      <c r="BQ34" s="7">
        <v>3</v>
      </c>
      <c r="BR34" s="7">
        <v>0</v>
      </c>
      <c r="BS34" s="7">
        <v>0</v>
      </c>
      <c r="BT34" s="7">
        <v>0</v>
      </c>
      <c r="BU34" s="7">
        <v>0</v>
      </c>
      <c r="BV34" s="7" t="s">
        <v>93</v>
      </c>
      <c r="BW34" s="7">
        <v>100</v>
      </c>
      <c r="BX34" s="7">
        <v>0</v>
      </c>
      <c r="BY34" s="7">
        <v>0</v>
      </c>
      <c r="BZ34" s="7">
        <v>0</v>
      </c>
      <c r="CA34" s="7">
        <v>0</v>
      </c>
      <c r="CB34">
        <v>10</v>
      </c>
      <c r="CC34">
        <v>6</v>
      </c>
      <c r="CD34" s="129">
        <v>5</v>
      </c>
      <c r="CE34" s="129">
        <v>82</v>
      </c>
      <c r="CF34" s="130">
        <v>87</v>
      </c>
      <c r="CG34" s="131">
        <v>6</v>
      </c>
      <c r="CH34" s="129">
        <v>78</v>
      </c>
      <c r="CI34" s="129">
        <v>0</v>
      </c>
      <c r="CJ34" s="134">
        <v>84</v>
      </c>
    </row>
    <row r="35" spans="1:88">
      <c r="A35" t="s">
        <v>94</v>
      </c>
      <c r="B35" s="1">
        <v>86978.328000000009</v>
      </c>
      <c r="C35" s="1">
        <v>83902.362000000008</v>
      </c>
      <c r="D35">
        <v>86080</v>
      </c>
      <c r="E35">
        <v>87851</v>
      </c>
      <c r="F35">
        <v>4573</v>
      </c>
      <c r="G35">
        <v>207</v>
      </c>
      <c r="H35">
        <v>922</v>
      </c>
      <c r="I35">
        <v>82149</v>
      </c>
      <c r="J35">
        <v>86080</v>
      </c>
      <c r="K35">
        <v>49.5</v>
      </c>
      <c r="L35">
        <v>10</v>
      </c>
      <c r="M35">
        <v>62.8</v>
      </c>
      <c r="N35">
        <v>9.1999999999999993</v>
      </c>
      <c r="O35">
        <v>56.3</v>
      </c>
      <c r="P35">
        <v>8.6999999999999993</v>
      </c>
      <c r="Q35">
        <v>50.3</v>
      </c>
      <c r="R35">
        <v>7.4</v>
      </c>
      <c r="S35">
        <v>62.9</v>
      </c>
      <c r="T35">
        <v>6.7</v>
      </c>
      <c r="U35">
        <v>55.8</v>
      </c>
      <c r="V35">
        <v>6.2</v>
      </c>
      <c r="W35">
        <v>129193</v>
      </c>
      <c r="X35">
        <v>31119</v>
      </c>
      <c r="Y35" s="8">
        <v>24.087218347743299</v>
      </c>
      <c r="Z35">
        <v>16684</v>
      </c>
      <c r="AA35" s="8">
        <v>12.914012369091205</v>
      </c>
      <c r="AB35">
        <v>29391</v>
      </c>
      <c r="AC35" s="8">
        <v>22.749684580433925</v>
      </c>
      <c r="AD35">
        <v>23081</v>
      </c>
      <c r="AE35" s="8">
        <v>17.865519029668789</v>
      </c>
      <c r="AF35">
        <v>5797</v>
      </c>
      <c r="AG35" s="8">
        <v>4.4870852135951642</v>
      </c>
      <c r="AH35">
        <v>19437</v>
      </c>
      <c r="AI35">
        <v>26.7</v>
      </c>
      <c r="AJ35">
        <v>32.9</v>
      </c>
      <c r="AK35">
        <v>36.1</v>
      </c>
      <c r="AL35">
        <v>4.3</v>
      </c>
      <c r="AM35">
        <v>120634</v>
      </c>
      <c r="AN35">
        <v>27.3</v>
      </c>
      <c r="AO35">
        <v>12.6</v>
      </c>
      <c r="AP35">
        <v>23.1</v>
      </c>
      <c r="AQ35">
        <v>17.5</v>
      </c>
      <c r="AR35">
        <v>6.1</v>
      </c>
      <c r="AS35">
        <v>9.6999999999999993</v>
      </c>
      <c r="AT35">
        <v>3.8</v>
      </c>
      <c r="AU35">
        <v>110961</v>
      </c>
      <c r="AV35">
        <v>47.7</v>
      </c>
      <c r="AW35">
        <v>31.9</v>
      </c>
      <c r="AX35">
        <v>73777</v>
      </c>
      <c r="AY35">
        <v>35.1</v>
      </c>
      <c r="BB35">
        <v>32</v>
      </c>
      <c r="BC35">
        <v>35.799999999999997</v>
      </c>
      <c r="BD35" s="7">
        <v>12</v>
      </c>
      <c r="BE35" s="7">
        <v>4</v>
      </c>
      <c r="BF35" s="7">
        <v>4</v>
      </c>
      <c r="BG35" s="7">
        <v>0</v>
      </c>
      <c r="BH35" s="7">
        <v>3</v>
      </c>
      <c r="BI35" s="7">
        <v>1</v>
      </c>
      <c r="BJ35" s="7" t="s">
        <v>95</v>
      </c>
      <c r="BK35" s="7">
        <v>1840</v>
      </c>
      <c r="BL35" s="7">
        <v>1460</v>
      </c>
      <c r="BM35" s="7">
        <v>0</v>
      </c>
      <c r="BN35" s="7">
        <v>3050</v>
      </c>
      <c r="BO35" s="7">
        <v>1100</v>
      </c>
      <c r="BP35" s="7">
        <v>9</v>
      </c>
      <c r="BQ35" s="7">
        <v>3</v>
      </c>
      <c r="BR35" s="7">
        <v>4</v>
      </c>
      <c r="BS35" s="7">
        <v>0</v>
      </c>
      <c r="BT35" s="7">
        <v>2</v>
      </c>
      <c r="BU35" s="7">
        <v>0</v>
      </c>
      <c r="BV35" s="7" t="s">
        <v>96</v>
      </c>
      <c r="BW35" s="7">
        <v>3590</v>
      </c>
      <c r="BX35" s="7">
        <v>1400</v>
      </c>
      <c r="BY35" s="7">
        <v>0</v>
      </c>
      <c r="BZ35" s="7">
        <v>2700</v>
      </c>
      <c r="CA35" s="7">
        <v>0</v>
      </c>
      <c r="CB35">
        <v>870</v>
      </c>
      <c r="CC35">
        <v>400</v>
      </c>
      <c r="CD35" s="129">
        <v>211</v>
      </c>
      <c r="CE35" s="129">
        <v>3630</v>
      </c>
      <c r="CF35" s="130">
        <v>3841</v>
      </c>
      <c r="CG35" s="131">
        <v>291</v>
      </c>
      <c r="CH35" s="129">
        <v>3519</v>
      </c>
      <c r="CI35" s="129">
        <v>0</v>
      </c>
      <c r="CJ35" s="134">
        <v>3810</v>
      </c>
    </row>
    <row r="36" spans="1:88">
      <c r="A36" t="s">
        <v>97</v>
      </c>
      <c r="B36" s="1">
        <v>2352.837</v>
      </c>
      <c r="C36" s="1">
        <v>2247.9470000000001</v>
      </c>
      <c r="D36">
        <v>2215</v>
      </c>
      <c r="E36">
        <v>2231</v>
      </c>
      <c r="F36">
        <v>1108</v>
      </c>
      <c r="G36">
        <v>387</v>
      </c>
      <c r="H36">
        <v>71</v>
      </c>
      <c r="I36">
        <v>665</v>
      </c>
      <c r="J36">
        <v>2215</v>
      </c>
      <c r="K36">
        <v>52.5</v>
      </c>
      <c r="L36">
        <v>8.5</v>
      </c>
      <c r="M36">
        <v>67.2</v>
      </c>
      <c r="N36">
        <v>7.3</v>
      </c>
      <c r="O36">
        <v>60.5</v>
      </c>
      <c r="P36">
        <v>7.7</v>
      </c>
      <c r="Q36">
        <v>53.9</v>
      </c>
      <c r="R36">
        <v>8.1999999999999993</v>
      </c>
      <c r="S36">
        <v>67</v>
      </c>
      <c r="T36">
        <v>8.6</v>
      </c>
      <c r="U36">
        <v>61.2</v>
      </c>
      <c r="V36">
        <v>7.7</v>
      </c>
      <c r="W36">
        <v>4257</v>
      </c>
      <c r="X36">
        <v>309</v>
      </c>
      <c r="Y36" s="8">
        <v>7.2586328400281879</v>
      </c>
      <c r="Z36">
        <v>450</v>
      </c>
      <c r="AA36" s="8">
        <v>10.570824524312897</v>
      </c>
      <c r="AB36">
        <v>1576</v>
      </c>
      <c r="AC36" s="8">
        <v>37.021376556260279</v>
      </c>
      <c r="AD36">
        <v>988</v>
      </c>
      <c r="AE36" s="8">
        <v>23.208832511158093</v>
      </c>
      <c r="AF36">
        <v>177</v>
      </c>
      <c r="AG36" s="8">
        <v>4.157857646229739</v>
      </c>
      <c r="AH36">
        <v>471</v>
      </c>
      <c r="AI36">
        <v>16.8</v>
      </c>
      <c r="AJ36">
        <v>24.8</v>
      </c>
      <c r="AK36">
        <v>57.7</v>
      </c>
      <c r="AL36">
        <v>0.6</v>
      </c>
      <c r="AM36">
        <v>4169</v>
      </c>
      <c r="AN36">
        <v>14.1</v>
      </c>
      <c r="AO36">
        <v>10</v>
      </c>
      <c r="AP36">
        <v>30.3</v>
      </c>
      <c r="AQ36">
        <v>24.1</v>
      </c>
      <c r="AR36">
        <v>5.5</v>
      </c>
      <c r="AS36">
        <v>11.9</v>
      </c>
      <c r="AT36">
        <v>4.0999999999999996</v>
      </c>
      <c r="AU36">
        <v>2376</v>
      </c>
      <c r="AV36">
        <v>33.6</v>
      </c>
      <c r="AW36">
        <v>22</v>
      </c>
      <c r="BB36">
        <v>18.8</v>
      </c>
      <c r="BC36">
        <v>21.3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 t="s">
        <v>30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 t="s">
        <v>30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>
        <v>18</v>
      </c>
      <c r="CC36">
        <v>13</v>
      </c>
      <c r="CD36" s="129">
        <v>5</v>
      </c>
      <c r="CE36" s="129">
        <v>98</v>
      </c>
      <c r="CF36" s="130">
        <v>103</v>
      </c>
      <c r="CG36" s="131">
        <v>6</v>
      </c>
      <c r="CH36" s="129">
        <v>104</v>
      </c>
      <c r="CI36" s="129">
        <v>0</v>
      </c>
      <c r="CJ36" s="134">
        <v>110</v>
      </c>
    </row>
    <row r="37" spans="1:88">
      <c r="A37" t="s">
        <v>98</v>
      </c>
      <c r="B37" s="1">
        <v>1061.9959999999999</v>
      </c>
      <c r="C37" s="1">
        <v>1049.3430000000001</v>
      </c>
      <c r="D37">
        <v>1006</v>
      </c>
      <c r="E37">
        <v>1014</v>
      </c>
      <c r="F37">
        <v>873</v>
      </c>
      <c r="G37">
        <v>6</v>
      </c>
      <c r="H37">
        <v>22</v>
      </c>
      <c r="I37">
        <v>113</v>
      </c>
      <c r="J37">
        <v>1006</v>
      </c>
      <c r="K37">
        <v>61.5</v>
      </c>
      <c r="L37">
        <v>1.7</v>
      </c>
      <c r="M37">
        <v>76.099999999999994</v>
      </c>
      <c r="N37">
        <v>1.4</v>
      </c>
      <c r="O37">
        <v>66.5</v>
      </c>
      <c r="P37">
        <v>0.2</v>
      </c>
      <c r="Q37">
        <v>58.6</v>
      </c>
      <c r="R37">
        <v>2.8</v>
      </c>
      <c r="S37">
        <v>78</v>
      </c>
      <c r="T37">
        <v>2</v>
      </c>
      <c r="U37">
        <v>66.400000000000006</v>
      </c>
      <c r="V37">
        <v>2.9</v>
      </c>
      <c r="W37">
        <v>2095</v>
      </c>
      <c r="X37">
        <v>37</v>
      </c>
      <c r="Y37" s="8">
        <v>1.766109785202864</v>
      </c>
      <c r="Z37">
        <v>180</v>
      </c>
      <c r="AA37" s="8">
        <v>8.5918854415274453</v>
      </c>
      <c r="AB37">
        <v>611</v>
      </c>
      <c r="AC37" s="8">
        <v>29.164677804295941</v>
      </c>
      <c r="AD37">
        <v>552</v>
      </c>
      <c r="AE37" s="8">
        <v>26.348448687350835</v>
      </c>
      <c r="AF37">
        <v>176</v>
      </c>
      <c r="AG37" s="8">
        <v>8.4009546539379478</v>
      </c>
      <c r="AH37">
        <v>218</v>
      </c>
      <c r="AI37">
        <v>27.1</v>
      </c>
      <c r="AJ37">
        <v>31.2</v>
      </c>
      <c r="AK37">
        <v>41.7</v>
      </c>
      <c r="AL37">
        <v>0</v>
      </c>
      <c r="AM37">
        <v>2168</v>
      </c>
      <c r="AN37">
        <v>1.8</v>
      </c>
      <c r="AO37">
        <v>11</v>
      </c>
      <c r="AP37">
        <v>31</v>
      </c>
      <c r="AQ37">
        <v>24.5</v>
      </c>
      <c r="AR37">
        <v>7.3</v>
      </c>
      <c r="AS37">
        <v>18.7</v>
      </c>
      <c r="AT37">
        <v>5.8</v>
      </c>
      <c r="AU37">
        <v>750</v>
      </c>
      <c r="AV37">
        <v>21.4</v>
      </c>
      <c r="AW37">
        <v>14.6</v>
      </c>
      <c r="BB37">
        <v>8.5</v>
      </c>
      <c r="BC37">
        <v>8.4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 t="s">
        <v>30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 t="s">
        <v>30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>
        <v>1</v>
      </c>
      <c r="CC37">
        <v>0</v>
      </c>
      <c r="CD37" s="129">
        <v>1</v>
      </c>
      <c r="CE37" s="129">
        <v>14</v>
      </c>
      <c r="CF37" s="130">
        <v>15</v>
      </c>
      <c r="CG37" s="131">
        <v>2</v>
      </c>
      <c r="CH37" s="129">
        <v>22</v>
      </c>
      <c r="CI37" s="129">
        <v>0</v>
      </c>
      <c r="CJ37" s="134">
        <v>24</v>
      </c>
    </row>
    <row r="38" spans="1:88">
      <c r="A38" t="s">
        <v>99</v>
      </c>
      <c r="B38" s="1">
        <v>5042.3529999999992</v>
      </c>
      <c r="C38" s="1">
        <v>5317.2149999999992</v>
      </c>
      <c r="D38">
        <v>5251</v>
      </c>
      <c r="E38">
        <v>5130</v>
      </c>
      <c r="F38">
        <v>3714</v>
      </c>
      <c r="G38">
        <v>996</v>
      </c>
      <c r="H38">
        <v>123</v>
      </c>
      <c r="I38">
        <v>297</v>
      </c>
      <c r="J38">
        <v>5251</v>
      </c>
      <c r="K38">
        <v>49.3</v>
      </c>
      <c r="L38">
        <v>9.1999999999999993</v>
      </c>
      <c r="M38">
        <v>64.7</v>
      </c>
      <c r="N38">
        <v>9.5</v>
      </c>
      <c r="O38">
        <v>60.2</v>
      </c>
      <c r="P38">
        <v>9</v>
      </c>
      <c r="Q38">
        <v>50.4</v>
      </c>
      <c r="R38">
        <v>8.5</v>
      </c>
      <c r="S38">
        <v>65.099999999999994</v>
      </c>
      <c r="T38">
        <v>7.9</v>
      </c>
      <c r="U38">
        <v>59.9</v>
      </c>
      <c r="V38">
        <v>6.5</v>
      </c>
      <c r="W38">
        <v>11262</v>
      </c>
      <c r="X38">
        <v>340</v>
      </c>
      <c r="Y38" s="8">
        <v>3.019001953471852</v>
      </c>
      <c r="Z38">
        <v>1271</v>
      </c>
      <c r="AA38" s="8">
        <v>11.285739655478601</v>
      </c>
      <c r="AB38">
        <v>4443</v>
      </c>
      <c r="AC38" s="8">
        <v>39.451251997868944</v>
      </c>
      <c r="AD38">
        <v>2767</v>
      </c>
      <c r="AE38" s="8">
        <v>24.56934825075475</v>
      </c>
      <c r="AF38">
        <v>456</v>
      </c>
      <c r="AG38" s="8">
        <v>4.0490143846563669</v>
      </c>
      <c r="AH38">
        <v>1121</v>
      </c>
      <c r="AI38">
        <v>11.1</v>
      </c>
      <c r="AJ38">
        <v>32.200000000000003</v>
      </c>
      <c r="AK38">
        <v>49.4</v>
      </c>
      <c r="AL38">
        <v>7.3</v>
      </c>
      <c r="AM38">
        <v>11144</v>
      </c>
      <c r="AN38">
        <v>3.9</v>
      </c>
      <c r="AO38">
        <v>12</v>
      </c>
      <c r="AP38">
        <v>38.1</v>
      </c>
      <c r="AQ38">
        <v>25.3</v>
      </c>
      <c r="AR38">
        <v>6.1</v>
      </c>
      <c r="AS38">
        <v>10.199999999999999</v>
      </c>
      <c r="AT38">
        <v>4.3</v>
      </c>
      <c r="AU38">
        <v>4819</v>
      </c>
      <c r="AV38">
        <v>28.3</v>
      </c>
      <c r="AW38">
        <v>19.399999999999999</v>
      </c>
      <c r="BB38">
        <v>20</v>
      </c>
      <c r="BC38">
        <v>20.399999999999999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 t="s">
        <v>30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1</v>
      </c>
      <c r="BQ38" s="7">
        <v>1</v>
      </c>
      <c r="BR38" s="7">
        <v>0</v>
      </c>
      <c r="BS38" s="7">
        <v>0</v>
      </c>
      <c r="BT38" s="7">
        <v>0</v>
      </c>
      <c r="BU38" s="7">
        <v>0</v>
      </c>
      <c r="BV38" s="7" t="s">
        <v>100</v>
      </c>
      <c r="BW38" s="7">
        <v>20</v>
      </c>
      <c r="BX38" s="7">
        <v>0</v>
      </c>
      <c r="BY38" s="7">
        <v>0</v>
      </c>
      <c r="BZ38" s="7">
        <v>0</v>
      </c>
      <c r="CA38" s="7">
        <v>0</v>
      </c>
      <c r="CB38">
        <v>4</v>
      </c>
      <c r="CC38">
        <v>15</v>
      </c>
      <c r="CD38" s="129">
        <v>17</v>
      </c>
      <c r="CE38" s="129">
        <v>194</v>
      </c>
      <c r="CF38" s="130">
        <v>211</v>
      </c>
      <c r="CG38" s="131">
        <v>16</v>
      </c>
      <c r="CH38" s="129">
        <v>228</v>
      </c>
      <c r="CI38" s="129">
        <v>0</v>
      </c>
      <c r="CJ38" s="134">
        <v>244</v>
      </c>
    </row>
    <row r="39" spans="1:88">
      <c r="A39" t="s">
        <v>101</v>
      </c>
      <c r="B39" s="1">
        <v>1464.52</v>
      </c>
      <c r="C39" s="1">
        <v>1460.624</v>
      </c>
      <c r="D39">
        <v>1441</v>
      </c>
      <c r="E39">
        <v>1398</v>
      </c>
      <c r="F39">
        <v>356</v>
      </c>
      <c r="G39">
        <v>24</v>
      </c>
      <c r="H39">
        <v>15</v>
      </c>
      <c r="I39">
        <v>1003</v>
      </c>
      <c r="J39">
        <v>1441</v>
      </c>
      <c r="K39">
        <v>57.2</v>
      </c>
      <c r="L39">
        <v>4.7</v>
      </c>
      <c r="M39">
        <v>69.099999999999994</v>
      </c>
      <c r="N39">
        <v>3.9</v>
      </c>
      <c r="O39">
        <v>52.8</v>
      </c>
      <c r="P39">
        <v>5.6</v>
      </c>
      <c r="Q39">
        <v>60.7</v>
      </c>
      <c r="R39">
        <v>5.0999999999999996</v>
      </c>
      <c r="S39">
        <v>73.7</v>
      </c>
      <c r="T39">
        <v>3.7</v>
      </c>
      <c r="U39">
        <v>58.3</v>
      </c>
      <c r="V39">
        <v>5.6</v>
      </c>
      <c r="W39">
        <v>2357</v>
      </c>
      <c r="X39">
        <v>412</v>
      </c>
      <c r="Y39" s="8">
        <v>17.479847263470514</v>
      </c>
      <c r="Z39">
        <v>238</v>
      </c>
      <c r="AA39" s="8">
        <v>10.09758167161646</v>
      </c>
      <c r="AB39">
        <v>686</v>
      </c>
      <c r="AC39" s="8">
        <v>29.104794229953328</v>
      </c>
      <c r="AD39">
        <v>518</v>
      </c>
      <c r="AE39" s="8">
        <v>21.977089520577003</v>
      </c>
      <c r="AF39">
        <v>120</v>
      </c>
      <c r="AG39" s="8">
        <v>5.0912176495545181</v>
      </c>
      <c r="AH39">
        <v>338</v>
      </c>
      <c r="AI39">
        <v>16.600000000000001</v>
      </c>
      <c r="AJ39">
        <v>24.9</v>
      </c>
      <c r="AK39">
        <v>48.2</v>
      </c>
      <c r="AL39">
        <v>10.4</v>
      </c>
      <c r="AM39">
        <v>2363</v>
      </c>
      <c r="AN39">
        <v>16.3</v>
      </c>
      <c r="AO39">
        <v>13.9</v>
      </c>
      <c r="AP39">
        <v>29.7</v>
      </c>
      <c r="AQ39">
        <v>20.399999999999999</v>
      </c>
      <c r="AR39">
        <v>4.4000000000000004</v>
      </c>
      <c r="AS39">
        <v>11.7</v>
      </c>
      <c r="AT39">
        <v>3.6</v>
      </c>
      <c r="AU39">
        <v>2009</v>
      </c>
      <c r="AV39">
        <v>45.8</v>
      </c>
      <c r="AW39">
        <v>30.5</v>
      </c>
      <c r="BB39">
        <v>18.8</v>
      </c>
      <c r="BC39">
        <v>20.2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 t="s">
        <v>30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 t="s">
        <v>30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>
        <v>8</v>
      </c>
      <c r="CC39">
        <v>7</v>
      </c>
      <c r="CD39" s="129">
        <v>4</v>
      </c>
      <c r="CE39" s="129">
        <v>52</v>
      </c>
      <c r="CF39" s="130">
        <v>56</v>
      </c>
      <c r="CG39" s="131">
        <v>3</v>
      </c>
      <c r="CH39" s="129">
        <v>68</v>
      </c>
      <c r="CI39" s="129">
        <v>0</v>
      </c>
      <c r="CJ39" s="134">
        <v>71</v>
      </c>
    </row>
    <row r="40" spans="1:88">
      <c r="A40" t="s">
        <v>102</v>
      </c>
      <c r="B40" s="1">
        <v>7553.92</v>
      </c>
      <c r="C40" s="1">
        <v>6709.4470000000001</v>
      </c>
      <c r="D40">
        <v>7132</v>
      </c>
      <c r="E40">
        <v>8020</v>
      </c>
      <c r="F40">
        <v>5011</v>
      </c>
      <c r="G40">
        <v>605</v>
      </c>
      <c r="H40">
        <v>208</v>
      </c>
      <c r="I40">
        <v>2196</v>
      </c>
      <c r="J40">
        <v>7132</v>
      </c>
      <c r="K40">
        <v>53.9</v>
      </c>
      <c r="L40">
        <v>7.8</v>
      </c>
      <c r="M40">
        <v>63.4</v>
      </c>
      <c r="N40">
        <v>6.5</v>
      </c>
      <c r="O40">
        <v>49.3</v>
      </c>
      <c r="P40">
        <v>7.2</v>
      </c>
      <c r="Q40">
        <v>61.5</v>
      </c>
      <c r="R40">
        <v>6.2</v>
      </c>
      <c r="S40">
        <v>72.5</v>
      </c>
      <c r="T40">
        <v>5.9</v>
      </c>
      <c r="U40">
        <v>61.5</v>
      </c>
      <c r="V40">
        <v>6.8</v>
      </c>
      <c r="W40">
        <v>11953</v>
      </c>
      <c r="X40">
        <v>878</v>
      </c>
      <c r="Y40" s="8">
        <v>7.3454362921442318</v>
      </c>
      <c r="Z40">
        <v>1147</v>
      </c>
      <c r="AA40" s="8">
        <v>9.5959173429264624</v>
      </c>
      <c r="AB40">
        <v>3762</v>
      </c>
      <c r="AC40" s="8">
        <v>31.473270308709111</v>
      </c>
      <c r="AD40">
        <v>3010</v>
      </c>
      <c r="AE40" s="8">
        <v>25.181962687191501</v>
      </c>
      <c r="AF40">
        <v>852</v>
      </c>
      <c r="AG40" s="8">
        <v>7.1279176775704851</v>
      </c>
      <c r="AH40">
        <v>1244</v>
      </c>
      <c r="AI40">
        <v>18.399999999999999</v>
      </c>
      <c r="AJ40">
        <v>29.9</v>
      </c>
      <c r="AK40">
        <v>50.2</v>
      </c>
      <c r="AL40">
        <v>1.5</v>
      </c>
      <c r="AM40">
        <v>10300</v>
      </c>
      <c r="AN40">
        <v>4.2</v>
      </c>
      <c r="AO40">
        <v>10.3</v>
      </c>
      <c r="AP40">
        <v>30.6</v>
      </c>
      <c r="AQ40">
        <v>29.2</v>
      </c>
      <c r="AR40">
        <v>9.8000000000000007</v>
      </c>
      <c r="AS40">
        <v>11</v>
      </c>
      <c r="AT40">
        <v>4.9000000000000004</v>
      </c>
      <c r="AU40">
        <v>5559</v>
      </c>
      <c r="AV40">
        <v>24.4</v>
      </c>
      <c r="AW40">
        <v>18.5</v>
      </c>
      <c r="BB40">
        <v>9.6</v>
      </c>
      <c r="BC40">
        <v>10.6</v>
      </c>
      <c r="BD40" s="7">
        <v>1</v>
      </c>
      <c r="BE40" s="7">
        <v>0</v>
      </c>
      <c r="BF40" s="7">
        <v>0</v>
      </c>
      <c r="BG40" s="7">
        <v>1</v>
      </c>
      <c r="BH40" s="7">
        <v>0</v>
      </c>
      <c r="BI40" s="7">
        <v>0</v>
      </c>
      <c r="BJ40" s="7" t="s">
        <v>55</v>
      </c>
      <c r="BK40" s="7">
        <v>0</v>
      </c>
      <c r="BL40" s="7">
        <v>0</v>
      </c>
      <c r="BM40" s="7">
        <v>110</v>
      </c>
      <c r="BN40" s="7">
        <v>0</v>
      </c>
      <c r="BO40" s="7">
        <v>0</v>
      </c>
      <c r="BP40" s="7">
        <v>3</v>
      </c>
      <c r="BQ40" s="7">
        <v>3</v>
      </c>
      <c r="BR40" s="7">
        <v>0</v>
      </c>
      <c r="BS40" s="7">
        <v>0</v>
      </c>
      <c r="BT40" s="7">
        <v>0</v>
      </c>
      <c r="BU40" s="7">
        <v>0</v>
      </c>
      <c r="BV40" s="7" t="s">
        <v>103</v>
      </c>
      <c r="BW40" s="7">
        <v>250</v>
      </c>
      <c r="BX40" s="7">
        <v>0</v>
      </c>
      <c r="BY40" s="7">
        <v>0</v>
      </c>
      <c r="BZ40" s="7">
        <v>0</v>
      </c>
      <c r="CA40" s="7">
        <v>0</v>
      </c>
      <c r="CB40">
        <v>158</v>
      </c>
      <c r="CC40">
        <v>98</v>
      </c>
      <c r="CD40" s="129">
        <v>11</v>
      </c>
      <c r="CE40" s="129">
        <v>161</v>
      </c>
      <c r="CF40" s="130">
        <v>172</v>
      </c>
      <c r="CG40" s="131">
        <v>11</v>
      </c>
      <c r="CH40" s="129">
        <v>104</v>
      </c>
      <c r="CI40" s="129">
        <v>0</v>
      </c>
      <c r="CJ40" s="134">
        <v>115</v>
      </c>
    </row>
    <row r="41" spans="1:88">
      <c r="A41" t="s">
        <v>104</v>
      </c>
      <c r="B41" s="1">
        <v>9024.84</v>
      </c>
      <c r="C41" s="1">
        <v>8963.844000000001</v>
      </c>
      <c r="D41">
        <v>9039</v>
      </c>
      <c r="E41">
        <v>9173</v>
      </c>
      <c r="F41">
        <v>4921</v>
      </c>
      <c r="G41">
        <v>1304</v>
      </c>
      <c r="H41">
        <v>227</v>
      </c>
      <c r="I41">
        <v>2721</v>
      </c>
      <c r="J41">
        <v>9039</v>
      </c>
      <c r="K41">
        <v>50.2</v>
      </c>
      <c r="L41">
        <v>6.4</v>
      </c>
      <c r="M41">
        <v>62.3</v>
      </c>
      <c r="N41">
        <v>5.8</v>
      </c>
      <c r="O41">
        <v>61.1</v>
      </c>
      <c r="P41">
        <v>4.4000000000000004</v>
      </c>
      <c r="Q41">
        <v>51.6</v>
      </c>
      <c r="R41">
        <v>5.6</v>
      </c>
      <c r="S41">
        <v>63.8</v>
      </c>
      <c r="T41">
        <v>5.4</v>
      </c>
      <c r="U41">
        <v>60.5</v>
      </c>
      <c r="V41">
        <v>5.7</v>
      </c>
      <c r="W41">
        <v>16495</v>
      </c>
      <c r="X41">
        <v>1170</v>
      </c>
      <c r="Y41" s="8">
        <v>7.0930585025765378</v>
      </c>
      <c r="Z41">
        <v>1786</v>
      </c>
      <c r="AA41" s="8">
        <v>10.827523491967263</v>
      </c>
      <c r="AB41">
        <v>5530</v>
      </c>
      <c r="AC41" s="8">
        <v>33.525310700212188</v>
      </c>
      <c r="AD41">
        <v>3702</v>
      </c>
      <c r="AE41" s="8">
        <v>22.443164595331918</v>
      </c>
      <c r="AF41">
        <v>782</v>
      </c>
      <c r="AG41" s="8">
        <v>4.7408305547135496</v>
      </c>
      <c r="AH41">
        <v>2093</v>
      </c>
      <c r="AI41">
        <v>22.1</v>
      </c>
      <c r="AJ41">
        <v>45.1</v>
      </c>
      <c r="AK41">
        <v>30.6</v>
      </c>
      <c r="AL41">
        <v>2.2999999999999998</v>
      </c>
      <c r="AM41">
        <v>16242</v>
      </c>
      <c r="AN41">
        <v>8.8000000000000007</v>
      </c>
      <c r="AO41">
        <v>15.1</v>
      </c>
      <c r="AP41">
        <v>37.200000000000003</v>
      </c>
      <c r="AQ41">
        <v>20.8</v>
      </c>
      <c r="AR41">
        <v>5.3</v>
      </c>
      <c r="AS41">
        <v>8.6</v>
      </c>
      <c r="AT41">
        <v>4.2</v>
      </c>
      <c r="AU41">
        <v>8827</v>
      </c>
      <c r="AV41">
        <v>31.4</v>
      </c>
      <c r="AW41">
        <v>19.8</v>
      </c>
      <c r="BB41">
        <v>19</v>
      </c>
      <c r="BC41">
        <v>24.7</v>
      </c>
      <c r="BD41" s="7">
        <v>3</v>
      </c>
      <c r="BE41" s="7">
        <v>0</v>
      </c>
      <c r="BF41" s="7">
        <v>2</v>
      </c>
      <c r="BG41" s="7">
        <v>0</v>
      </c>
      <c r="BH41" s="7">
        <v>1</v>
      </c>
      <c r="BI41" s="7">
        <v>0</v>
      </c>
      <c r="BJ41" s="7" t="s">
        <v>105</v>
      </c>
      <c r="BK41" s="7">
        <v>0</v>
      </c>
      <c r="BL41" s="7">
        <v>830</v>
      </c>
      <c r="BM41" s="7">
        <v>0</v>
      </c>
      <c r="BN41" s="7">
        <v>40</v>
      </c>
      <c r="BO41" s="7">
        <v>0</v>
      </c>
      <c r="BP41" s="7">
        <v>2</v>
      </c>
      <c r="BQ41" s="7">
        <v>1</v>
      </c>
      <c r="BR41" s="7">
        <v>1</v>
      </c>
      <c r="BS41" s="7">
        <v>0</v>
      </c>
      <c r="BT41" s="7">
        <v>0</v>
      </c>
      <c r="BU41" s="7">
        <v>0</v>
      </c>
      <c r="BV41" s="7" t="s">
        <v>106</v>
      </c>
      <c r="BW41" s="7">
        <v>30</v>
      </c>
      <c r="BX41" s="7">
        <v>830</v>
      </c>
      <c r="BY41" s="7">
        <v>0</v>
      </c>
      <c r="BZ41" s="7">
        <v>0</v>
      </c>
      <c r="CA41" s="7">
        <v>0</v>
      </c>
      <c r="CB41">
        <v>49</v>
      </c>
      <c r="CC41">
        <v>49</v>
      </c>
      <c r="CD41" s="129">
        <v>28</v>
      </c>
      <c r="CE41" s="129">
        <v>398</v>
      </c>
      <c r="CF41" s="130">
        <v>426</v>
      </c>
      <c r="CG41" s="131">
        <v>19</v>
      </c>
      <c r="CH41" s="129">
        <v>403</v>
      </c>
      <c r="CI41" s="129">
        <v>0</v>
      </c>
      <c r="CJ41" s="134">
        <v>422</v>
      </c>
    </row>
    <row r="42" spans="1:88">
      <c r="A42" t="s">
        <v>107</v>
      </c>
      <c r="B42" s="1">
        <v>1059.1680000000001</v>
      </c>
      <c r="C42" s="1">
        <v>945.3119999999999</v>
      </c>
      <c r="D42">
        <v>960</v>
      </c>
      <c r="E42">
        <v>939</v>
      </c>
      <c r="F42">
        <v>591</v>
      </c>
      <c r="G42">
        <v>47</v>
      </c>
      <c r="H42">
        <v>25</v>
      </c>
      <c r="I42">
        <v>276</v>
      </c>
      <c r="J42">
        <v>960</v>
      </c>
      <c r="K42">
        <v>45</v>
      </c>
      <c r="L42">
        <v>5.2</v>
      </c>
      <c r="M42">
        <v>52.1</v>
      </c>
      <c r="N42">
        <v>4</v>
      </c>
      <c r="O42">
        <v>57.3</v>
      </c>
      <c r="P42">
        <v>2.7</v>
      </c>
      <c r="Q42">
        <v>47.9</v>
      </c>
      <c r="R42">
        <v>2.5</v>
      </c>
      <c r="S42">
        <v>52.5</v>
      </c>
      <c r="T42">
        <v>2.2000000000000002</v>
      </c>
      <c r="U42">
        <v>82.6</v>
      </c>
      <c r="V42">
        <v>1</v>
      </c>
      <c r="W42">
        <v>2018</v>
      </c>
      <c r="X42">
        <v>124</v>
      </c>
      <c r="Y42" s="8">
        <v>6.1446977205153619</v>
      </c>
      <c r="Z42">
        <v>101</v>
      </c>
      <c r="AA42" s="8">
        <v>5.0049554013875124</v>
      </c>
      <c r="AB42">
        <v>921</v>
      </c>
      <c r="AC42" s="8">
        <v>45.639246778989097</v>
      </c>
      <c r="AD42">
        <v>300</v>
      </c>
      <c r="AE42" s="8">
        <v>14.866204162537166</v>
      </c>
      <c r="AF42">
        <v>87</v>
      </c>
      <c r="AG42" s="8">
        <v>4.3111992071357781</v>
      </c>
      <c r="AH42">
        <v>261</v>
      </c>
      <c r="AI42">
        <v>2.7</v>
      </c>
      <c r="AJ42">
        <v>42.9</v>
      </c>
      <c r="AK42">
        <v>54.4</v>
      </c>
      <c r="AL42">
        <v>0</v>
      </c>
      <c r="AM42">
        <v>1852</v>
      </c>
      <c r="AN42">
        <v>6.7</v>
      </c>
      <c r="AO42">
        <v>6</v>
      </c>
      <c r="AP42">
        <v>35.6</v>
      </c>
      <c r="AQ42">
        <v>28.6</v>
      </c>
      <c r="AR42">
        <v>2.5</v>
      </c>
      <c r="AS42">
        <v>15</v>
      </c>
      <c r="AT42">
        <v>5.6</v>
      </c>
      <c r="AU42">
        <v>734</v>
      </c>
      <c r="AV42">
        <v>21.2</v>
      </c>
      <c r="AW42">
        <v>11.9</v>
      </c>
      <c r="BB42">
        <v>22.3</v>
      </c>
      <c r="BC42">
        <v>22.8</v>
      </c>
      <c r="BD42" s="7">
        <v>1</v>
      </c>
      <c r="BE42" s="7">
        <v>0</v>
      </c>
      <c r="BF42" s="7">
        <v>0</v>
      </c>
      <c r="BG42" s="7">
        <v>0</v>
      </c>
      <c r="BH42" s="7">
        <v>0</v>
      </c>
      <c r="BI42" s="7">
        <v>1</v>
      </c>
      <c r="BJ42" s="7" t="s">
        <v>108</v>
      </c>
      <c r="BK42" s="7">
        <v>0</v>
      </c>
      <c r="BL42" s="7">
        <v>0</v>
      </c>
      <c r="BM42" s="7">
        <v>0</v>
      </c>
      <c r="BN42" s="7">
        <v>0</v>
      </c>
      <c r="BO42" s="7">
        <v>340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 t="s">
        <v>30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>
        <v>6</v>
      </c>
      <c r="CC42">
        <v>1</v>
      </c>
      <c r="CD42" s="129">
        <v>4</v>
      </c>
      <c r="CE42" s="129">
        <v>32</v>
      </c>
      <c r="CF42" s="130">
        <v>36</v>
      </c>
      <c r="CG42" s="131">
        <v>6</v>
      </c>
      <c r="CH42" s="129">
        <v>44</v>
      </c>
      <c r="CI42" s="129">
        <v>0</v>
      </c>
      <c r="CJ42" s="134">
        <v>50</v>
      </c>
    </row>
    <row r="43" spans="1:88">
      <c r="A43" t="s">
        <v>109</v>
      </c>
      <c r="B43" s="1">
        <v>1647.624</v>
      </c>
      <c r="C43" s="1">
        <v>1818.5140000000001</v>
      </c>
      <c r="D43">
        <v>1748</v>
      </c>
      <c r="E43">
        <v>1730</v>
      </c>
      <c r="F43">
        <v>1544</v>
      </c>
      <c r="G43">
        <v>13</v>
      </c>
      <c r="H43">
        <v>56</v>
      </c>
      <c r="I43">
        <v>117</v>
      </c>
      <c r="J43">
        <v>1748</v>
      </c>
      <c r="K43">
        <v>54</v>
      </c>
      <c r="L43">
        <v>6.8</v>
      </c>
      <c r="M43">
        <v>69</v>
      </c>
      <c r="N43">
        <v>6.4</v>
      </c>
      <c r="O43">
        <v>64.7</v>
      </c>
      <c r="P43">
        <v>4.0999999999999996</v>
      </c>
      <c r="Q43">
        <v>58.2</v>
      </c>
      <c r="R43">
        <v>5.8</v>
      </c>
      <c r="S43">
        <v>70.900000000000006</v>
      </c>
      <c r="T43">
        <v>5</v>
      </c>
      <c r="U43">
        <v>63.8</v>
      </c>
      <c r="V43">
        <v>4.9000000000000004</v>
      </c>
      <c r="W43">
        <v>3832</v>
      </c>
      <c r="X43">
        <v>223</v>
      </c>
      <c r="Y43" s="8">
        <v>5.8194154488517746</v>
      </c>
      <c r="Z43">
        <v>208</v>
      </c>
      <c r="AA43" s="8">
        <v>5.4279749478079333</v>
      </c>
      <c r="AB43">
        <v>1508</v>
      </c>
      <c r="AC43" s="8">
        <v>39.352818371607519</v>
      </c>
      <c r="AD43">
        <v>1076</v>
      </c>
      <c r="AE43" s="8">
        <v>28.079331941544883</v>
      </c>
      <c r="AF43">
        <v>149</v>
      </c>
      <c r="AG43" s="8">
        <v>3.8883089770354906</v>
      </c>
      <c r="AH43">
        <v>361</v>
      </c>
      <c r="AI43">
        <v>20.5</v>
      </c>
      <c r="AJ43">
        <v>42.9</v>
      </c>
      <c r="AK43">
        <v>29.9</v>
      </c>
      <c r="AL43">
        <v>6.6</v>
      </c>
      <c r="AM43">
        <v>3913</v>
      </c>
      <c r="AN43">
        <v>3.3</v>
      </c>
      <c r="AO43">
        <v>8.1999999999999993</v>
      </c>
      <c r="AP43">
        <v>40.1</v>
      </c>
      <c r="AQ43">
        <v>22.1</v>
      </c>
      <c r="AR43">
        <v>7.1</v>
      </c>
      <c r="AS43">
        <v>14.1</v>
      </c>
      <c r="AT43">
        <v>5</v>
      </c>
      <c r="AU43">
        <v>1409</v>
      </c>
      <c r="AV43">
        <v>23.1</v>
      </c>
      <c r="AW43">
        <v>18.2</v>
      </c>
      <c r="BB43">
        <v>12.3</v>
      </c>
      <c r="BC43">
        <v>12.5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 t="s">
        <v>30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 t="s">
        <v>30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>
        <v>3</v>
      </c>
      <c r="CC43">
        <v>2</v>
      </c>
      <c r="CD43" s="129">
        <v>1</v>
      </c>
      <c r="CE43" s="129">
        <v>39</v>
      </c>
      <c r="CF43" s="130">
        <v>40</v>
      </c>
      <c r="CG43" s="131">
        <v>0</v>
      </c>
      <c r="CH43" s="129">
        <v>27</v>
      </c>
      <c r="CI43" s="129">
        <v>0</v>
      </c>
      <c r="CJ43" s="134">
        <v>27</v>
      </c>
    </row>
    <row r="44" spans="1:88">
      <c r="A44" t="s">
        <v>110</v>
      </c>
      <c r="B44" s="1">
        <v>567.49</v>
      </c>
      <c r="C44" s="1">
        <v>721.5</v>
      </c>
      <c r="D44">
        <v>577</v>
      </c>
      <c r="E44">
        <v>550</v>
      </c>
      <c r="F44">
        <v>192</v>
      </c>
      <c r="G44">
        <v>16</v>
      </c>
      <c r="H44">
        <v>3</v>
      </c>
      <c r="I44">
        <v>339</v>
      </c>
      <c r="J44">
        <v>577</v>
      </c>
      <c r="K44">
        <v>52.8</v>
      </c>
      <c r="L44">
        <v>8.5</v>
      </c>
      <c r="M44">
        <v>66.599999999999994</v>
      </c>
      <c r="N44">
        <v>7.4</v>
      </c>
      <c r="O44">
        <v>52.1</v>
      </c>
      <c r="P44">
        <v>12.2</v>
      </c>
      <c r="Q44">
        <v>51.4</v>
      </c>
      <c r="R44">
        <v>8.4</v>
      </c>
      <c r="S44">
        <v>64.2</v>
      </c>
      <c r="T44">
        <v>8.1999999999999993</v>
      </c>
      <c r="U44">
        <v>49.6</v>
      </c>
      <c r="V44">
        <v>10</v>
      </c>
      <c r="W44">
        <v>924</v>
      </c>
      <c r="X44">
        <v>195</v>
      </c>
      <c r="Y44" s="8">
        <v>21.103896103896101</v>
      </c>
      <c r="Z44">
        <v>93</v>
      </c>
      <c r="AA44" s="8">
        <v>10.064935064935066</v>
      </c>
      <c r="AB44">
        <v>262</v>
      </c>
      <c r="AC44" s="8">
        <v>28.354978354978357</v>
      </c>
      <c r="AD44">
        <v>210</v>
      </c>
      <c r="AE44" s="8">
        <v>22.727272727272727</v>
      </c>
      <c r="AF44">
        <v>42</v>
      </c>
      <c r="AG44" s="8">
        <v>4.5454545454545459</v>
      </c>
      <c r="AH44">
        <v>148</v>
      </c>
      <c r="AI44">
        <v>24.3</v>
      </c>
      <c r="AJ44">
        <v>25.7</v>
      </c>
      <c r="AK44">
        <v>50</v>
      </c>
      <c r="AL44">
        <v>0</v>
      </c>
      <c r="AM44">
        <v>965</v>
      </c>
      <c r="AN44">
        <v>16.100000000000001</v>
      </c>
      <c r="AO44">
        <v>11.1</v>
      </c>
      <c r="AP44">
        <v>31.6</v>
      </c>
      <c r="AQ44">
        <v>19.600000000000001</v>
      </c>
      <c r="AR44">
        <v>6.1</v>
      </c>
      <c r="AS44">
        <v>11.6</v>
      </c>
      <c r="AT44">
        <v>3.9</v>
      </c>
      <c r="AU44">
        <v>681</v>
      </c>
      <c r="AV44">
        <v>40.200000000000003</v>
      </c>
      <c r="AW44">
        <v>28.4</v>
      </c>
      <c r="BB44">
        <v>22.5</v>
      </c>
      <c r="BC44">
        <v>20.5</v>
      </c>
      <c r="BD44" s="7">
        <v>1</v>
      </c>
      <c r="BE44" s="7">
        <v>0</v>
      </c>
      <c r="BF44" s="7">
        <v>0</v>
      </c>
      <c r="BG44" s="7">
        <v>0</v>
      </c>
      <c r="BH44" s="7">
        <v>0</v>
      </c>
      <c r="BI44" s="7">
        <v>1</v>
      </c>
      <c r="BJ44" s="7" t="s">
        <v>111</v>
      </c>
      <c r="BK44" s="7">
        <v>0</v>
      </c>
      <c r="BL44" s="7">
        <v>0</v>
      </c>
      <c r="BM44" s="7">
        <v>0</v>
      </c>
      <c r="BN44" s="7">
        <v>0</v>
      </c>
      <c r="BO44" s="7">
        <v>350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  <c r="BV44" s="7" t="s">
        <v>30</v>
      </c>
      <c r="BW44" s="7">
        <v>0</v>
      </c>
      <c r="BX44" s="7">
        <v>0</v>
      </c>
      <c r="BY44" s="7">
        <v>0</v>
      </c>
      <c r="BZ44" s="7">
        <v>0</v>
      </c>
      <c r="CA44" s="7">
        <v>0</v>
      </c>
      <c r="CB44">
        <v>0</v>
      </c>
      <c r="CC44">
        <v>1</v>
      </c>
      <c r="CD44" s="129">
        <v>1</v>
      </c>
      <c r="CE44" s="129">
        <v>17</v>
      </c>
      <c r="CF44" s="130">
        <v>18</v>
      </c>
      <c r="CG44" s="131">
        <v>3</v>
      </c>
      <c r="CH44" s="129">
        <v>23</v>
      </c>
      <c r="CI44" s="129">
        <v>0</v>
      </c>
      <c r="CJ44" s="134">
        <v>26</v>
      </c>
    </row>
    <row r="45" spans="1:88">
      <c r="A45" t="s">
        <v>112</v>
      </c>
      <c r="B45" s="1">
        <v>411.60199999999998</v>
      </c>
      <c r="C45" s="1">
        <v>478.51499999999999</v>
      </c>
      <c r="D45">
        <v>444</v>
      </c>
      <c r="E45">
        <v>433</v>
      </c>
      <c r="F45">
        <v>316</v>
      </c>
      <c r="G45">
        <v>0</v>
      </c>
      <c r="H45">
        <v>15</v>
      </c>
      <c r="I45">
        <v>102</v>
      </c>
      <c r="J45">
        <v>444</v>
      </c>
      <c r="K45">
        <v>56.5</v>
      </c>
      <c r="L45">
        <v>3.1</v>
      </c>
      <c r="M45">
        <v>78.2</v>
      </c>
      <c r="N45">
        <v>3.3</v>
      </c>
      <c r="O45">
        <v>73.900000000000006</v>
      </c>
      <c r="P45">
        <v>2.6</v>
      </c>
      <c r="Q45">
        <v>49.6</v>
      </c>
      <c r="R45">
        <v>9.4</v>
      </c>
      <c r="S45">
        <v>70</v>
      </c>
      <c r="T45">
        <v>9.6999999999999993</v>
      </c>
      <c r="U45">
        <v>65.3</v>
      </c>
      <c r="V45">
        <v>4.7</v>
      </c>
      <c r="W45">
        <v>1272</v>
      </c>
      <c r="X45">
        <v>65</v>
      </c>
      <c r="Y45" s="8">
        <v>5.1100628930817615</v>
      </c>
      <c r="Z45">
        <v>100</v>
      </c>
      <c r="AA45" s="8">
        <v>7.8616352201257858</v>
      </c>
      <c r="AB45">
        <v>407</v>
      </c>
      <c r="AC45" s="8">
        <v>31.99685534591195</v>
      </c>
      <c r="AD45">
        <v>325</v>
      </c>
      <c r="AE45" s="8">
        <v>25.550314465408807</v>
      </c>
      <c r="AF45">
        <v>45</v>
      </c>
      <c r="AG45" s="8">
        <v>3.5377358490566038</v>
      </c>
      <c r="AH45">
        <v>106</v>
      </c>
      <c r="AI45">
        <v>57.5</v>
      </c>
      <c r="AJ45">
        <v>20.8</v>
      </c>
      <c r="AK45">
        <v>0</v>
      </c>
      <c r="AL45">
        <v>21.7</v>
      </c>
      <c r="AM45">
        <v>1234</v>
      </c>
      <c r="AN45">
        <v>6.5</v>
      </c>
      <c r="AO45">
        <v>10.5</v>
      </c>
      <c r="AP45">
        <v>39</v>
      </c>
      <c r="AQ45">
        <v>24.6</v>
      </c>
      <c r="AR45">
        <v>10.7</v>
      </c>
      <c r="AS45">
        <v>7.8</v>
      </c>
      <c r="AT45">
        <v>1</v>
      </c>
      <c r="AU45">
        <v>441</v>
      </c>
      <c r="AV45">
        <v>25.4</v>
      </c>
      <c r="AW45">
        <v>16.399999999999999</v>
      </c>
      <c r="BB45">
        <v>13.5</v>
      </c>
      <c r="BC45">
        <v>13.2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 t="s">
        <v>30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 t="s">
        <v>30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>
        <v>6</v>
      </c>
      <c r="CC45">
        <v>0</v>
      </c>
      <c r="CD45" s="129">
        <v>1</v>
      </c>
      <c r="CE45" s="129">
        <v>18</v>
      </c>
      <c r="CF45" s="130">
        <v>19</v>
      </c>
      <c r="CG45" s="131">
        <v>1</v>
      </c>
      <c r="CH45" s="129">
        <v>9</v>
      </c>
      <c r="CI45" s="129">
        <v>0</v>
      </c>
      <c r="CJ45" s="134">
        <v>10</v>
      </c>
    </row>
    <row r="46" spans="1:88">
      <c r="A46" t="s">
        <v>113</v>
      </c>
      <c r="B46" s="1">
        <v>1229.2049999999999</v>
      </c>
      <c r="C46" s="1">
        <v>1379.0240000000001</v>
      </c>
      <c r="D46">
        <v>1340</v>
      </c>
      <c r="E46">
        <v>1291</v>
      </c>
      <c r="F46">
        <v>942</v>
      </c>
      <c r="G46">
        <v>26</v>
      </c>
      <c r="H46">
        <v>21</v>
      </c>
      <c r="I46">
        <v>302</v>
      </c>
      <c r="J46">
        <v>1340</v>
      </c>
      <c r="K46">
        <v>46.7</v>
      </c>
      <c r="L46">
        <v>8.1999999999999993</v>
      </c>
      <c r="M46">
        <v>60.5</v>
      </c>
      <c r="N46">
        <v>7</v>
      </c>
      <c r="O46">
        <v>55.2</v>
      </c>
      <c r="P46">
        <v>8.6999999999999993</v>
      </c>
      <c r="Q46">
        <v>44</v>
      </c>
      <c r="R46">
        <v>5</v>
      </c>
      <c r="S46">
        <v>58.1</v>
      </c>
      <c r="T46">
        <v>4.4000000000000004</v>
      </c>
      <c r="U46">
        <v>50.5</v>
      </c>
      <c r="V46">
        <v>5</v>
      </c>
      <c r="W46">
        <v>3070</v>
      </c>
      <c r="X46">
        <v>183</v>
      </c>
      <c r="Y46" s="8">
        <v>5.9609120521172638</v>
      </c>
      <c r="Z46">
        <v>359</v>
      </c>
      <c r="AA46" s="8">
        <v>11.693811074918568</v>
      </c>
      <c r="AB46">
        <v>1252</v>
      </c>
      <c r="AC46" s="8">
        <v>40.781758957654723</v>
      </c>
      <c r="AD46">
        <v>687</v>
      </c>
      <c r="AE46" s="8">
        <v>22.377850162866451</v>
      </c>
      <c r="AF46">
        <v>56</v>
      </c>
      <c r="AG46" s="8">
        <v>1.8241042345276872</v>
      </c>
      <c r="AH46">
        <v>361</v>
      </c>
      <c r="AI46">
        <v>18</v>
      </c>
      <c r="AJ46">
        <v>73.400000000000006</v>
      </c>
      <c r="AK46">
        <v>8.6</v>
      </c>
      <c r="AL46">
        <v>0</v>
      </c>
      <c r="AM46">
        <v>3134</v>
      </c>
      <c r="AN46">
        <v>6.3</v>
      </c>
      <c r="AO46">
        <v>15.6</v>
      </c>
      <c r="AP46">
        <v>38.200000000000003</v>
      </c>
      <c r="AQ46">
        <v>21.6</v>
      </c>
      <c r="AR46">
        <v>6.7</v>
      </c>
      <c r="AS46">
        <v>8.6</v>
      </c>
      <c r="AT46">
        <v>2.9</v>
      </c>
      <c r="AU46">
        <v>1994</v>
      </c>
      <c r="AV46">
        <v>41.8</v>
      </c>
      <c r="AW46">
        <v>25.7</v>
      </c>
      <c r="BB46">
        <v>20</v>
      </c>
      <c r="BC46">
        <v>21.1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 t="s">
        <v>30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 t="s">
        <v>30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>
        <v>10</v>
      </c>
      <c r="CC46">
        <v>3</v>
      </c>
      <c r="CD46" s="129">
        <v>4</v>
      </c>
      <c r="CE46" s="129">
        <v>54</v>
      </c>
      <c r="CF46" s="130">
        <v>58</v>
      </c>
      <c r="CG46" s="131">
        <v>5</v>
      </c>
      <c r="CH46" s="129">
        <v>63</v>
      </c>
      <c r="CI46" s="129">
        <v>0</v>
      </c>
      <c r="CJ46" s="134">
        <v>68</v>
      </c>
    </row>
    <row r="47" spans="1:88">
      <c r="A47" t="s">
        <v>114</v>
      </c>
      <c r="B47" s="1">
        <v>185239.01</v>
      </c>
      <c r="C47" s="1">
        <v>166105.95099999997</v>
      </c>
      <c r="D47">
        <v>171611</v>
      </c>
      <c r="E47">
        <v>197572</v>
      </c>
      <c r="F47">
        <v>102926</v>
      </c>
      <c r="G47">
        <v>22023</v>
      </c>
      <c r="H47">
        <v>32791</v>
      </c>
      <c r="I47">
        <v>39832</v>
      </c>
      <c r="J47">
        <v>171611</v>
      </c>
      <c r="K47">
        <v>68.2</v>
      </c>
      <c r="L47">
        <v>4.9000000000000004</v>
      </c>
      <c r="M47">
        <v>78.400000000000006</v>
      </c>
      <c r="N47">
        <v>4.5</v>
      </c>
      <c r="O47">
        <v>70.3</v>
      </c>
      <c r="P47">
        <v>4.8</v>
      </c>
      <c r="Q47">
        <v>69.900000000000006</v>
      </c>
      <c r="R47">
        <v>5</v>
      </c>
      <c r="S47">
        <v>78.599999999999994</v>
      </c>
      <c r="T47">
        <v>4.5999999999999996</v>
      </c>
      <c r="U47">
        <v>69.900000000000006</v>
      </c>
      <c r="V47">
        <v>5.2</v>
      </c>
      <c r="W47">
        <v>289749</v>
      </c>
      <c r="X47">
        <v>9093</v>
      </c>
      <c r="Y47" s="8">
        <v>3.1382334365260967</v>
      </c>
      <c r="Z47">
        <v>9458</v>
      </c>
      <c r="AA47" s="8">
        <v>3.2642045356498208</v>
      </c>
      <c r="AB47">
        <v>49263</v>
      </c>
      <c r="AC47" s="8">
        <v>17.001956866115155</v>
      </c>
      <c r="AD47">
        <v>61881</v>
      </c>
      <c r="AE47" s="8">
        <v>21.356760506507356</v>
      </c>
      <c r="AF47">
        <v>44285</v>
      </c>
      <c r="AG47" s="8">
        <v>15.283918149846937</v>
      </c>
      <c r="AH47">
        <v>25961</v>
      </c>
      <c r="AI47">
        <v>14</v>
      </c>
      <c r="AJ47">
        <v>27.1</v>
      </c>
      <c r="AK47">
        <v>43.4</v>
      </c>
      <c r="AL47">
        <v>15.5</v>
      </c>
      <c r="AM47">
        <v>244768</v>
      </c>
      <c r="AN47">
        <v>3.2</v>
      </c>
      <c r="AO47">
        <v>4</v>
      </c>
      <c r="AP47">
        <v>17.399999999999999</v>
      </c>
      <c r="AQ47">
        <v>22.7</v>
      </c>
      <c r="AR47">
        <v>8.1</v>
      </c>
      <c r="AS47">
        <v>31.2</v>
      </c>
      <c r="AT47">
        <v>13.6</v>
      </c>
      <c r="AU47">
        <v>89228</v>
      </c>
      <c r="AV47">
        <v>16.399999999999999</v>
      </c>
      <c r="AW47">
        <v>12.2</v>
      </c>
      <c r="AX47">
        <v>58831</v>
      </c>
      <c r="AY47">
        <v>14.7</v>
      </c>
      <c r="BB47">
        <v>6.6</v>
      </c>
      <c r="BC47">
        <v>7.7</v>
      </c>
      <c r="BD47" s="7">
        <v>7</v>
      </c>
      <c r="BE47" s="7">
        <v>2</v>
      </c>
      <c r="BF47" s="7">
        <v>0</v>
      </c>
      <c r="BG47" s="7">
        <v>1</v>
      </c>
      <c r="BH47" s="7">
        <v>4</v>
      </c>
      <c r="BI47" s="7">
        <v>0</v>
      </c>
      <c r="BJ47" s="7" t="s">
        <v>115</v>
      </c>
      <c r="BK47" s="7">
        <v>2430</v>
      </c>
      <c r="BL47" s="7">
        <v>0</v>
      </c>
      <c r="BM47" s="7">
        <v>810</v>
      </c>
      <c r="BN47" s="7">
        <v>11520</v>
      </c>
      <c r="BO47" s="7">
        <v>0</v>
      </c>
      <c r="BP47" s="7">
        <v>6</v>
      </c>
      <c r="BQ47" s="7">
        <v>2</v>
      </c>
      <c r="BR47" s="7">
        <v>0</v>
      </c>
      <c r="BS47" s="7">
        <v>0</v>
      </c>
      <c r="BT47" s="7">
        <v>3</v>
      </c>
      <c r="BU47" s="7">
        <v>1</v>
      </c>
      <c r="BV47" s="7" t="s">
        <v>116</v>
      </c>
      <c r="BW47" s="7">
        <v>620</v>
      </c>
      <c r="BX47" s="7">
        <v>0</v>
      </c>
      <c r="BY47" s="7">
        <v>0</v>
      </c>
      <c r="BZ47" s="7">
        <v>8890</v>
      </c>
      <c r="CA47" s="7">
        <v>60</v>
      </c>
      <c r="CB47" s="6">
        <v>1650</v>
      </c>
      <c r="CC47">
        <v>1410</v>
      </c>
      <c r="CD47" s="129">
        <v>130</v>
      </c>
      <c r="CE47" s="129">
        <v>1679</v>
      </c>
      <c r="CF47" s="130">
        <v>1809</v>
      </c>
      <c r="CG47" s="131">
        <v>156</v>
      </c>
      <c r="CH47" s="129">
        <v>52</v>
      </c>
      <c r="CI47" s="129">
        <v>1571</v>
      </c>
      <c r="CJ47" s="134">
        <v>1779</v>
      </c>
    </row>
    <row r="48" spans="1:88">
      <c r="A48" t="s">
        <v>117</v>
      </c>
      <c r="B48" s="1">
        <v>501.76</v>
      </c>
      <c r="C48" s="1">
        <v>463.74899999999997</v>
      </c>
      <c r="D48">
        <v>496</v>
      </c>
      <c r="E48">
        <v>496</v>
      </c>
      <c r="F48">
        <v>252</v>
      </c>
      <c r="G48">
        <v>26</v>
      </c>
      <c r="H48">
        <v>11</v>
      </c>
      <c r="I48">
        <v>207</v>
      </c>
      <c r="J48">
        <v>496</v>
      </c>
      <c r="K48">
        <v>58.3</v>
      </c>
      <c r="L48">
        <v>5.2</v>
      </c>
      <c r="M48">
        <v>72.2</v>
      </c>
      <c r="N48">
        <v>4.5999999999999996</v>
      </c>
      <c r="O48">
        <v>55</v>
      </c>
      <c r="P48">
        <v>10.1</v>
      </c>
      <c r="Q48">
        <v>57.4</v>
      </c>
      <c r="R48">
        <v>3.6</v>
      </c>
      <c r="S48">
        <v>73.5</v>
      </c>
      <c r="T48">
        <v>2.4</v>
      </c>
      <c r="U48">
        <v>68.7</v>
      </c>
      <c r="V48">
        <v>2.2999999999999998</v>
      </c>
      <c r="W48">
        <v>1053</v>
      </c>
      <c r="X48">
        <v>87</v>
      </c>
      <c r="Y48" s="8">
        <v>8.2621082621082618</v>
      </c>
      <c r="Z48">
        <v>81</v>
      </c>
      <c r="AA48" s="8">
        <v>7.6923076923076925</v>
      </c>
      <c r="AB48">
        <v>320</v>
      </c>
      <c r="AC48" s="8">
        <v>30.389363722697055</v>
      </c>
      <c r="AD48">
        <v>297</v>
      </c>
      <c r="AE48" s="8">
        <v>28.205128205128204</v>
      </c>
      <c r="AF48">
        <v>54</v>
      </c>
      <c r="AG48" s="8">
        <v>5.1282051282051277</v>
      </c>
      <c r="AH48">
        <v>118</v>
      </c>
      <c r="AI48">
        <v>23.7</v>
      </c>
      <c r="AJ48">
        <v>8.5</v>
      </c>
      <c r="AK48">
        <v>67.8</v>
      </c>
      <c r="AL48">
        <v>0</v>
      </c>
      <c r="AM48">
        <v>1004</v>
      </c>
      <c r="AN48">
        <v>12.4</v>
      </c>
      <c r="AO48">
        <v>12.3</v>
      </c>
      <c r="AP48">
        <v>30.5</v>
      </c>
      <c r="AQ48">
        <v>22.6</v>
      </c>
      <c r="AR48">
        <v>5</v>
      </c>
      <c r="AS48">
        <v>16.7</v>
      </c>
      <c r="AT48">
        <v>0.6</v>
      </c>
      <c r="AU48">
        <v>572</v>
      </c>
      <c r="AV48">
        <v>35.5</v>
      </c>
      <c r="AW48">
        <v>22.1</v>
      </c>
      <c r="BB48">
        <v>19</v>
      </c>
      <c r="BC48">
        <v>18.899999999999999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 t="s">
        <v>30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</v>
      </c>
      <c r="BV48" s="7" t="s">
        <v>30</v>
      </c>
      <c r="BW48" s="7">
        <v>0</v>
      </c>
      <c r="BX48" s="7">
        <v>0</v>
      </c>
      <c r="BY48" s="7">
        <v>0</v>
      </c>
      <c r="BZ48" s="7">
        <v>0</v>
      </c>
      <c r="CA48" s="7">
        <v>0</v>
      </c>
      <c r="CB48">
        <v>2</v>
      </c>
      <c r="CC48">
        <v>1</v>
      </c>
      <c r="CD48" s="129">
        <v>3</v>
      </c>
      <c r="CE48" s="129">
        <v>11</v>
      </c>
      <c r="CF48" s="130">
        <v>14</v>
      </c>
      <c r="CG48" s="131">
        <v>3</v>
      </c>
      <c r="CH48" s="129">
        <v>27</v>
      </c>
      <c r="CI48" s="129">
        <v>0</v>
      </c>
      <c r="CJ48" s="134">
        <v>30</v>
      </c>
    </row>
    <row r="49" spans="1:88">
      <c r="A49" t="s">
        <v>118</v>
      </c>
      <c r="B49" s="1">
        <v>3231.482</v>
      </c>
      <c r="C49" s="1">
        <v>3475.1690000000003</v>
      </c>
      <c r="D49">
        <v>3303</v>
      </c>
      <c r="E49">
        <v>3327</v>
      </c>
      <c r="F49">
        <v>1531</v>
      </c>
      <c r="G49">
        <v>494</v>
      </c>
      <c r="H49">
        <v>55</v>
      </c>
      <c r="I49">
        <v>1247</v>
      </c>
      <c r="J49">
        <v>3303</v>
      </c>
      <c r="K49">
        <v>55.5</v>
      </c>
      <c r="L49">
        <v>4.2</v>
      </c>
      <c r="M49">
        <v>71.2</v>
      </c>
      <c r="N49">
        <v>3.8</v>
      </c>
      <c r="O49">
        <v>64.3</v>
      </c>
      <c r="P49">
        <v>2.4</v>
      </c>
      <c r="Q49">
        <v>55.1</v>
      </c>
      <c r="R49">
        <v>4.8</v>
      </c>
      <c r="S49">
        <v>71.5</v>
      </c>
      <c r="T49">
        <v>4.9000000000000004</v>
      </c>
      <c r="U49">
        <v>61</v>
      </c>
      <c r="V49">
        <v>4.5999999999999996</v>
      </c>
      <c r="W49">
        <v>7227</v>
      </c>
      <c r="X49">
        <v>520</v>
      </c>
      <c r="Y49" s="8">
        <v>7.1952400719524006</v>
      </c>
      <c r="Z49">
        <v>630</v>
      </c>
      <c r="AA49" s="8">
        <v>8.7173100871731002</v>
      </c>
      <c r="AB49">
        <v>2706</v>
      </c>
      <c r="AC49" s="8">
        <v>37.442922374429223</v>
      </c>
      <c r="AD49">
        <v>1442</v>
      </c>
      <c r="AE49" s="8">
        <v>19.95295419952954</v>
      </c>
      <c r="AF49">
        <v>385</v>
      </c>
      <c r="AG49" s="8">
        <v>5.32724505327245</v>
      </c>
      <c r="AH49">
        <v>917</v>
      </c>
      <c r="AI49">
        <v>18.399999999999999</v>
      </c>
      <c r="AJ49">
        <v>45.7</v>
      </c>
      <c r="AK49">
        <v>33.799999999999997</v>
      </c>
      <c r="AL49">
        <v>2.1</v>
      </c>
      <c r="AM49">
        <v>7193</v>
      </c>
      <c r="AN49">
        <v>10.7</v>
      </c>
      <c r="AO49">
        <v>9.6</v>
      </c>
      <c r="AP49">
        <v>38.9</v>
      </c>
      <c r="AQ49">
        <v>18.600000000000001</v>
      </c>
      <c r="AR49">
        <v>6.7</v>
      </c>
      <c r="AS49">
        <v>11.7</v>
      </c>
      <c r="AT49">
        <v>3.7</v>
      </c>
      <c r="AU49">
        <v>2864</v>
      </c>
      <c r="AV49">
        <v>24.6</v>
      </c>
      <c r="AW49">
        <v>16.899999999999999</v>
      </c>
      <c r="BB49">
        <v>14.5</v>
      </c>
      <c r="BC49">
        <v>17.3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 t="s">
        <v>30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 t="s">
        <v>30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>
        <v>29</v>
      </c>
      <c r="CC49">
        <v>38</v>
      </c>
      <c r="CD49" s="129">
        <v>10</v>
      </c>
      <c r="CE49" s="129">
        <v>97</v>
      </c>
      <c r="CF49" s="130">
        <v>107</v>
      </c>
      <c r="CG49" s="131">
        <v>9</v>
      </c>
      <c r="CH49" s="129">
        <v>102</v>
      </c>
      <c r="CI49" s="129">
        <v>0</v>
      </c>
      <c r="CJ49" s="134">
        <v>111</v>
      </c>
    </row>
    <row r="50" spans="1:88">
      <c r="A50" t="s">
        <v>119</v>
      </c>
      <c r="B50" s="1">
        <v>20611.744999999999</v>
      </c>
      <c r="C50" s="1">
        <v>18044.246000000003</v>
      </c>
      <c r="D50">
        <v>18615</v>
      </c>
      <c r="E50">
        <v>21590</v>
      </c>
      <c r="F50">
        <v>13431</v>
      </c>
      <c r="G50">
        <v>325</v>
      </c>
      <c r="H50">
        <v>699</v>
      </c>
      <c r="I50">
        <v>7135</v>
      </c>
      <c r="J50">
        <v>18615</v>
      </c>
      <c r="K50">
        <v>56.9</v>
      </c>
      <c r="L50">
        <v>4.9000000000000004</v>
      </c>
      <c r="M50">
        <v>71.7</v>
      </c>
      <c r="N50">
        <v>4.7</v>
      </c>
      <c r="O50">
        <v>64.099999999999994</v>
      </c>
      <c r="P50">
        <v>5.6</v>
      </c>
      <c r="Q50">
        <v>60</v>
      </c>
      <c r="R50">
        <v>5.7</v>
      </c>
      <c r="S50">
        <v>73.400000000000006</v>
      </c>
      <c r="T50">
        <v>4.9000000000000004</v>
      </c>
      <c r="U50">
        <v>65.2</v>
      </c>
      <c r="V50">
        <v>6</v>
      </c>
      <c r="W50">
        <v>42694</v>
      </c>
      <c r="X50">
        <v>2238</v>
      </c>
      <c r="Y50" s="8">
        <v>5.2419543729798095</v>
      </c>
      <c r="Z50">
        <v>1862</v>
      </c>
      <c r="AA50" s="8">
        <v>4.3612685623272593</v>
      </c>
      <c r="AB50">
        <v>10997</v>
      </c>
      <c r="AC50" s="8">
        <v>25.757717712090695</v>
      </c>
      <c r="AD50">
        <v>9682</v>
      </c>
      <c r="AE50" s="8">
        <v>22.677659624303182</v>
      </c>
      <c r="AF50">
        <v>3919</v>
      </c>
      <c r="AG50" s="8">
        <v>9.1792757764557091</v>
      </c>
      <c r="AH50">
        <v>3495</v>
      </c>
      <c r="AI50">
        <v>19.899999999999999</v>
      </c>
      <c r="AJ50">
        <v>39.799999999999997</v>
      </c>
      <c r="AK50">
        <v>33.5</v>
      </c>
      <c r="AL50">
        <v>6.8</v>
      </c>
      <c r="AM50">
        <v>36730</v>
      </c>
      <c r="AN50">
        <v>5.4</v>
      </c>
      <c r="AO50">
        <v>5.5</v>
      </c>
      <c r="AP50">
        <v>26.3</v>
      </c>
      <c r="AQ50">
        <v>25.3</v>
      </c>
      <c r="AR50">
        <v>7.2</v>
      </c>
      <c r="AS50">
        <v>20.3</v>
      </c>
      <c r="AT50">
        <v>9.9</v>
      </c>
      <c r="AU50">
        <v>14769</v>
      </c>
      <c r="AV50">
        <v>20.8</v>
      </c>
      <c r="AW50">
        <v>15</v>
      </c>
      <c r="AX50">
        <v>8151</v>
      </c>
      <c r="AY50">
        <v>14.8</v>
      </c>
      <c r="BB50">
        <v>8.3000000000000007</v>
      </c>
      <c r="BC50">
        <v>11.9</v>
      </c>
      <c r="BD50" s="7">
        <v>2</v>
      </c>
      <c r="BE50" s="7">
        <v>2</v>
      </c>
      <c r="BF50" s="7">
        <v>0</v>
      </c>
      <c r="BG50" s="7">
        <v>0</v>
      </c>
      <c r="BH50" s="7">
        <v>0</v>
      </c>
      <c r="BI50" s="7">
        <v>0</v>
      </c>
      <c r="BJ50" s="7" t="s">
        <v>120</v>
      </c>
      <c r="BK50" s="7">
        <v>80</v>
      </c>
      <c r="BL50" s="7">
        <v>0</v>
      </c>
      <c r="BM50" s="7">
        <v>0</v>
      </c>
      <c r="BN50" s="7">
        <v>0</v>
      </c>
      <c r="BO50" s="7">
        <v>0</v>
      </c>
      <c r="BP50" s="7">
        <v>1</v>
      </c>
      <c r="BQ50" s="7">
        <v>1</v>
      </c>
      <c r="BR50" s="7">
        <v>0</v>
      </c>
      <c r="BS50" s="7">
        <v>0</v>
      </c>
      <c r="BT50" s="7">
        <v>0</v>
      </c>
      <c r="BU50" s="7">
        <v>0</v>
      </c>
      <c r="BV50" s="7" t="s">
        <v>121</v>
      </c>
      <c r="BW50" s="7">
        <v>730</v>
      </c>
      <c r="BX50" s="7">
        <v>0</v>
      </c>
      <c r="BY50" s="7">
        <v>0</v>
      </c>
      <c r="BZ50" s="7">
        <v>0</v>
      </c>
      <c r="CA50" s="7">
        <v>0</v>
      </c>
      <c r="CB50">
        <v>209</v>
      </c>
      <c r="CC50">
        <v>201</v>
      </c>
      <c r="CD50" s="129">
        <v>34</v>
      </c>
      <c r="CE50" s="129">
        <v>502</v>
      </c>
      <c r="CF50" s="130">
        <v>536</v>
      </c>
      <c r="CG50" s="131">
        <v>29</v>
      </c>
      <c r="CH50" s="129">
        <v>19</v>
      </c>
      <c r="CI50" s="129">
        <v>472</v>
      </c>
      <c r="CJ50" s="134">
        <v>520</v>
      </c>
    </row>
    <row r="51" spans="1:88">
      <c r="A51" t="s">
        <v>122</v>
      </c>
      <c r="B51" s="1">
        <v>2210.1</v>
      </c>
      <c r="C51" s="1">
        <v>2331.6229999999996</v>
      </c>
      <c r="D51">
        <v>2233</v>
      </c>
      <c r="E51">
        <v>2179</v>
      </c>
      <c r="F51">
        <v>1307</v>
      </c>
      <c r="G51">
        <v>3</v>
      </c>
      <c r="H51">
        <v>34</v>
      </c>
      <c r="I51">
        <v>835</v>
      </c>
      <c r="J51">
        <v>2233</v>
      </c>
      <c r="K51">
        <v>49.7</v>
      </c>
      <c r="L51">
        <v>4.5</v>
      </c>
      <c r="M51">
        <v>66.3</v>
      </c>
      <c r="N51">
        <v>3.9</v>
      </c>
      <c r="O51">
        <v>53.6</v>
      </c>
      <c r="P51">
        <v>7</v>
      </c>
      <c r="Q51">
        <v>49.1</v>
      </c>
      <c r="R51">
        <v>5.0999999999999996</v>
      </c>
      <c r="S51">
        <v>64.2</v>
      </c>
      <c r="T51">
        <v>4.8</v>
      </c>
      <c r="U51">
        <v>58.9</v>
      </c>
      <c r="V51">
        <v>5.6</v>
      </c>
      <c r="W51">
        <v>4770</v>
      </c>
      <c r="X51">
        <v>414</v>
      </c>
      <c r="Y51" s="8">
        <v>8.6792452830188669</v>
      </c>
      <c r="Z51">
        <v>515</v>
      </c>
      <c r="AA51" s="8">
        <v>10.79664570230608</v>
      </c>
      <c r="AB51">
        <v>1747</v>
      </c>
      <c r="AC51" s="8">
        <v>36.624737945492662</v>
      </c>
      <c r="AD51">
        <v>1125</v>
      </c>
      <c r="AE51" s="8">
        <v>23.584905660377359</v>
      </c>
      <c r="AF51">
        <v>161</v>
      </c>
      <c r="AG51" s="8">
        <v>3.3752620545073371</v>
      </c>
      <c r="AH51">
        <v>515</v>
      </c>
      <c r="AI51">
        <v>7</v>
      </c>
      <c r="AJ51">
        <v>71.099999999999994</v>
      </c>
      <c r="AK51">
        <v>21.2</v>
      </c>
      <c r="AL51">
        <v>0.8</v>
      </c>
      <c r="AM51">
        <v>4820</v>
      </c>
      <c r="AN51">
        <v>9.1</v>
      </c>
      <c r="AO51">
        <v>14.9</v>
      </c>
      <c r="AP51">
        <v>33.4</v>
      </c>
      <c r="AQ51">
        <v>21.2</v>
      </c>
      <c r="AR51">
        <v>5.0999999999999996</v>
      </c>
      <c r="AS51">
        <v>10.9</v>
      </c>
      <c r="AT51">
        <v>5.4</v>
      </c>
      <c r="AU51">
        <v>2642</v>
      </c>
      <c r="AV51">
        <v>36.299999999999997</v>
      </c>
      <c r="AW51">
        <v>26</v>
      </c>
      <c r="BB51">
        <v>16.8</v>
      </c>
      <c r="BC51">
        <v>20.7</v>
      </c>
      <c r="BD51" s="7">
        <v>1</v>
      </c>
      <c r="BE51" s="7">
        <v>1</v>
      </c>
      <c r="BF51" s="7">
        <v>0</v>
      </c>
      <c r="BG51" s="7">
        <v>0</v>
      </c>
      <c r="BH51" s="7">
        <v>0</v>
      </c>
      <c r="BI51" s="7">
        <v>0</v>
      </c>
      <c r="BJ51" s="7" t="s">
        <v>123</v>
      </c>
      <c r="BK51" s="7">
        <v>240</v>
      </c>
      <c r="BL51" s="7">
        <v>0</v>
      </c>
      <c r="BM51" s="7">
        <v>0</v>
      </c>
      <c r="BN51" s="7">
        <v>0</v>
      </c>
      <c r="BO51" s="7">
        <v>0</v>
      </c>
      <c r="BP51" s="7">
        <v>1</v>
      </c>
      <c r="BQ51" s="7">
        <v>1</v>
      </c>
      <c r="BR51" s="7">
        <v>0</v>
      </c>
      <c r="BS51" s="7">
        <v>0</v>
      </c>
      <c r="BT51" s="7">
        <v>0</v>
      </c>
      <c r="BU51" s="7">
        <v>0</v>
      </c>
      <c r="BV51" s="7" t="s">
        <v>124</v>
      </c>
      <c r="BW51" s="7">
        <v>210</v>
      </c>
      <c r="BX51" s="7">
        <v>0</v>
      </c>
      <c r="BY51" s="7">
        <v>0</v>
      </c>
      <c r="BZ51" s="7">
        <v>0</v>
      </c>
      <c r="CA51" s="7">
        <v>0</v>
      </c>
      <c r="CB51">
        <v>25</v>
      </c>
      <c r="CC51">
        <v>17</v>
      </c>
      <c r="CD51" s="129">
        <v>7</v>
      </c>
      <c r="CE51" s="129">
        <v>83</v>
      </c>
      <c r="CF51" s="130">
        <v>90</v>
      </c>
      <c r="CG51" s="131">
        <v>10</v>
      </c>
      <c r="CH51" s="129">
        <v>83</v>
      </c>
      <c r="CI51" s="129">
        <v>0</v>
      </c>
      <c r="CJ51" s="134">
        <v>93</v>
      </c>
    </row>
    <row r="52" spans="1:88">
      <c r="A52" t="s">
        <v>125</v>
      </c>
      <c r="B52" s="1">
        <v>318.23999999999995</v>
      </c>
      <c r="C52" s="1">
        <v>403.2</v>
      </c>
      <c r="D52">
        <v>372</v>
      </c>
      <c r="E52">
        <v>387</v>
      </c>
      <c r="F52">
        <v>211</v>
      </c>
      <c r="G52">
        <v>1</v>
      </c>
      <c r="H52">
        <v>11</v>
      </c>
      <c r="I52">
        <v>164</v>
      </c>
      <c r="J52">
        <v>372</v>
      </c>
      <c r="K52">
        <v>27.8</v>
      </c>
      <c r="L52">
        <v>2.8</v>
      </c>
      <c r="M52">
        <v>33.5</v>
      </c>
      <c r="N52">
        <v>3.1</v>
      </c>
      <c r="O52">
        <v>66</v>
      </c>
      <c r="P52">
        <v>2.6</v>
      </c>
      <c r="Q52">
        <v>31.8</v>
      </c>
      <c r="R52">
        <v>4</v>
      </c>
      <c r="S52">
        <v>34.1</v>
      </c>
      <c r="T52">
        <v>4.5999999999999996</v>
      </c>
      <c r="U52">
        <v>58.5</v>
      </c>
      <c r="V52">
        <v>3.1</v>
      </c>
      <c r="W52">
        <v>921</v>
      </c>
      <c r="X52">
        <v>118</v>
      </c>
      <c r="Y52" s="8">
        <v>12.812160694896852</v>
      </c>
      <c r="Z52">
        <v>92</v>
      </c>
      <c r="AA52" s="8">
        <v>9.9891422366992408</v>
      </c>
      <c r="AB52">
        <v>279</v>
      </c>
      <c r="AC52" s="8">
        <v>30.293159609120522</v>
      </c>
      <c r="AD52">
        <v>269</v>
      </c>
      <c r="AE52" s="8">
        <v>29.207383279044517</v>
      </c>
      <c r="AF52">
        <v>34</v>
      </c>
      <c r="AG52" s="8">
        <v>3.6916395222584151</v>
      </c>
      <c r="AH52">
        <v>81</v>
      </c>
      <c r="AI52">
        <v>18.5</v>
      </c>
      <c r="AJ52">
        <v>49.4</v>
      </c>
      <c r="AK52">
        <v>32.1</v>
      </c>
      <c r="AL52">
        <v>0</v>
      </c>
      <c r="AM52">
        <v>896</v>
      </c>
      <c r="AN52">
        <v>10.199999999999999</v>
      </c>
      <c r="AO52">
        <v>6.9</v>
      </c>
      <c r="AP52">
        <v>37.4</v>
      </c>
      <c r="AQ52">
        <v>21.7</v>
      </c>
      <c r="AR52">
        <v>7.9</v>
      </c>
      <c r="AS52">
        <v>11.8</v>
      </c>
      <c r="AT52">
        <v>4.0999999999999996</v>
      </c>
      <c r="AU52">
        <v>326</v>
      </c>
      <c r="AV52">
        <v>23.5</v>
      </c>
      <c r="AW52">
        <v>18.5</v>
      </c>
      <c r="BB52">
        <v>26.4</v>
      </c>
      <c r="BC52">
        <v>28.4</v>
      </c>
      <c r="BD52" s="7">
        <v>1</v>
      </c>
      <c r="BE52" s="7">
        <v>1</v>
      </c>
      <c r="BF52" s="7">
        <v>0</v>
      </c>
      <c r="BG52" s="7">
        <v>0</v>
      </c>
      <c r="BH52" s="7">
        <v>0</v>
      </c>
      <c r="BI52" s="7">
        <v>0</v>
      </c>
      <c r="BJ52" s="7" t="s">
        <v>126</v>
      </c>
      <c r="BK52" s="7">
        <v>20</v>
      </c>
      <c r="BL52" s="7">
        <v>0</v>
      </c>
      <c r="BM52" s="7">
        <v>0</v>
      </c>
      <c r="BN52" s="7">
        <v>0</v>
      </c>
      <c r="BO52" s="7">
        <v>0</v>
      </c>
      <c r="BP52" s="7">
        <v>1</v>
      </c>
      <c r="BQ52" s="7">
        <v>1</v>
      </c>
      <c r="BR52" s="7">
        <v>0</v>
      </c>
      <c r="BS52" s="7">
        <v>0</v>
      </c>
      <c r="BT52" s="7">
        <v>0</v>
      </c>
      <c r="BU52" s="7">
        <v>0</v>
      </c>
      <c r="BV52" s="7" t="s">
        <v>127</v>
      </c>
      <c r="BW52" s="7">
        <v>30</v>
      </c>
      <c r="BX52" s="7">
        <v>0</v>
      </c>
      <c r="BY52" s="7">
        <v>0</v>
      </c>
      <c r="BZ52" s="7">
        <v>0</v>
      </c>
      <c r="CA52" s="7">
        <v>0</v>
      </c>
      <c r="CB52">
        <v>2</v>
      </c>
      <c r="CC52">
        <v>1</v>
      </c>
      <c r="CD52" s="129">
        <v>1</v>
      </c>
      <c r="CE52" s="129">
        <v>16</v>
      </c>
      <c r="CF52" s="130">
        <v>17</v>
      </c>
      <c r="CG52" s="131">
        <v>0</v>
      </c>
      <c r="CH52" s="129">
        <v>16</v>
      </c>
      <c r="CI52" s="129">
        <v>0</v>
      </c>
      <c r="CJ52" s="134">
        <v>16</v>
      </c>
    </row>
    <row r="53" spans="1:88">
      <c r="A53" t="s">
        <v>128</v>
      </c>
      <c r="B53" s="1">
        <v>6871.2</v>
      </c>
      <c r="C53" s="1">
        <v>6890.6459999999997</v>
      </c>
      <c r="D53">
        <v>6741</v>
      </c>
      <c r="E53">
        <v>6631</v>
      </c>
      <c r="F53">
        <v>4619</v>
      </c>
      <c r="G53">
        <v>165</v>
      </c>
      <c r="H53">
        <v>257</v>
      </c>
      <c r="I53">
        <v>1590</v>
      </c>
      <c r="J53">
        <v>6741</v>
      </c>
      <c r="K53">
        <v>58.8</v>
      </c>
      <c r="L53">
        <v>7</v>
      </c>
      <c r="M53">
        <v>74.400000000000006</v>
      </c>
      <c r="N53">
        <v>6.6</v>
      </c>
      <c r="O53">
        <v>69.400000000000006</v>
      </c>
      <c r="P53">
        <v>7.3</v>
      </c>
      <c r="Q53">
        <v>61.5</v>
      </c>
      <c r="R53">
        <v>7.2</v>
      </c>
      <c r="S53">
        <v>76.400000000000006</v>
      </c>
      <c r="T53">
        <v>5.4</v>
      </c>
      <c r="U53">
        <v>68.599999999999994</v>
      </c>
      <c r="V53">
        <v>6.8</v>
      </c>
      <c r="W53">
        <v>13279</v>
      </c>
      <c r="X53">
        <v>608</v>
      </c>
      <c r="Y53" s="8">
        <v>4.5786580314782741</v>
      </c>
      <c r="Z53">
        <v>1095</v>
      </c>
      <c r="AA53" s="8">
        <v>8.2461028691919562</v>
      </c>
      <c r="AB53">
        <v>4603</v>
      </c>
      <c r="AC53" s="8">
        <v>34.663754800813315</v>
      </c>
      <c r="AD53">
        <v>3099</v>
      </c>
      <c r="AE53" s="8">
        <v>23.337600722946007</v>
      </c>
      <c r="AF53">
        <v>748</v>
      </c>
      <c r="AG53" s="8">
        <v>5.6329542887265607</v>
      </c>
      <c r="AH53">
        <v>1624</v>
      </c>
      <c r="AI53">
        <v>24</v>
      </c>
      <c r="AJ53">
        <v>38.6</v>
      </c>
      <c r="AK53">
        <v>31</v>
      </c>
      <c r="AL53">
        <v>6.5</v>
      </c>
      <c r="AM53">
        <v>12880</v>
      </c>
      <c r="AN53">
        <v>7.4</v>
      </c>
      <c r="AO53">
        <v>8.6</v>
      </c>
      <c r="AP53">
        <v>31.9</v>
      </c>
      <c r="AQ53">
        <v>23.6</v>
      </c>
      <c r="AR53">
        <v>9</v>
      </c>
      <c r="AS53">
        <v>15.1</v>
      </c>
      <c r="AT53">
        <v>4.4000000000000004</v>
      </c>
      <c r="AU53">
        <v>5081</v>
      </c>
      <c r="AV53">
        <v>22.5</v>
      </c>
      <c r="AW53">
        <v>16.3</v>
      </c>
      <c r="BB53">
        <v>13.2</v>
      </c>
      <c r="BC53">
        <v>15.1</v>
      </c>
      <c r="BD53" s="7">
        <v>1</v>
      </c>
      <c r="BE53" s="7">
        <v>0</v>
      </c>
      <c r="BF53" s="7">
        <v>0</v>
      </c>
      <c r="BG53" s="7">
        <v>0</v>
      </c>
      <c r="BH53" s="7">
        <v>1</v>
      </c>
      <c r="BI53" s="7">
        <v>0</v>
      </c>
      <c r="BJ53" s="7" t="s">
        <v>129</v>
      </c>
      <c r="BK53" s="7">
        <v>0</v>
      </c>
      <c r="BL53" s="7">
        <v>0</v>
      </c>
      <c r="BM53" s="7">
        <v>0</v>
      </c>
      <c r="BN53" s="7">
        <v>900</v>
      </c>
      <c r="BO53" s="7">
        <v>0</v>
      </c>
      <c r="BP53" s="7">
        <v>0</v>
      </c>
      <c r="BQ53" s="7">
        <v>0</v>
      </c>
      <c r="BR53" s="7">
        <v>0</v>
      </c>
      <c r="BS53" s="7">
        <v>0</v>
      </c>
      <c r="BT53" s="7">
        <v>0</v>
      </c>
      <c r="BU53" s="7">
        <v>0</v>
      </c>
      <c r="BV53" s="7" t="s">
        <v>30</v>
      </c>
      <c r="BW53" s="7">
        <v>0</v>
      </c>
      <c r="BX53" s="7">
        <v>0</v>
      </c>
      <c r="BY53" s="7">
        <v>0</v>
      </c>
      <c r="BZ53" s="7">
        <v>0</v>
      </c>
      <c r="CA53" s="7">
        <v>0</v>
      </c>
      <c r="CB53">
        <v>57</v>
      </c>
      <c r="CC53">
        <v>38</v>
      </c>
      <c r="CD53" s="129">
        <v>16</v>
      </c>
      <c r="CE53" s="129">
        <v>204</v>
      </c>
      <c r="CF53" s="130">
        <v>220</v>
      </c>
      <c r="CG53" s="131">
        <v>20</v>
      </c>
      <c r="CH53" s="129">
        <v>196</v>
      </c>
      <c r="CI53" s="129">
        <v>0</v>
      </c>
      <c r="CJ53" s="134">
        <v>216</v>
      </c>
    </row>
    <row r="54" spans="1:88">
      <c r="A54" t="s">
        <v>130</v>
      </c>
      <c r="B54" s="1">
        <v>18646.794999999998</v>
      </c>
      <c r="C54" s="1">
        <v>18853.695000000003</v>
      </c>
      <c r="D54">
        <v>18489</v>
      </c>
      <c r="E54">
        <v>18068</v>
      </c>
      <c r="F54">
        <v>10133</v>
      </c>
      <c r="G54">
        <v>2988</v>
      </c>
      <c r="H54">
        <v>1442</v>
      </c>
      <c r="I54">
        <v>3505</v>
      </c>
      <c r="J54">
        <v>18489</v>
      </c>
      <c r="K54">
        <v>39</v>
      </c>
      <c r="L54">
        <v>9.5</v>
      </c>
      <c r="M54">
        <v>43.4</v>
      </c>
      <c r="N54">
        <v>8.9</v>
      </c>
      <c r="O54">
        <v>43.5</v>
      </c>
      <c r="P54">
        <v>10.6</v>
      </c>
      <c r="Q54">
        <v>45.5</v>
      </c>
      <c r="R54">
        <v>8.3000000000000007</v>
      </c>
      <c r="S54">
        <v>51</v>
      </c>
      <c r="T54">
        <v>8.3000000000000007</v>
      </c>
      <c r="U54">
        <v>50.9</v>
      </c>
      <c r="V54">
        <v>7.8</v>
      </c>
      <c r="W54">
        <v>24778</v>
      </c>
      <c r="X54">
        <v>952</v>
      </c>
      <c r="Y54" s="8">
        <v>3.8421180079102433</v>
      </c>
      <c r="Z54">
        <v>2171</v>
      </c>
      <c r="AA54" s="8">
        <v>8.761804826862539</v>
      </c>
      <c r="AB54">
        <v>7381</v>
      </c>
      <c r="AC54" s="8">
        <v>29.788522076035189</v>
      </c>
      <c r="AD54">
        <v>7694</v>
      </c>
      <c r="AE54" s="8">
        <v>31.051739446282994</v>
      </c>
      <c r="AF54">
        <v>1005</v>
      </c>
      <c r="AG54" s="8">
        <v>4.0560174348212126</v>
      </c>
      <c r="AH54">
        <v>4532</v>
      </c>
      <c r="AI54">
        <v>10.8</v>
      </c>
      <c r="AJ54">
        <v>52.6</v>
      </c>
      <c r="AK54">
        <v>33.4</v>
      </c>
      <c r="AL54">
        <v>3.2</v>
      </c>
      <c r="AM54">
        <v>23410</v>
      </c>
      <c r="AN54">
        <v>4</v>
      </c>
      <c r="AO54">
        <v>10</v>
      </c>
      <c r="AP54">
        <v>32.799999999999997</v>
      </c>
      <c r="AQ54">
        <v>27</v>
      </c>
      <c r="AR54">
        <v>10</v>
      </c>
      <c r="AS54">
        <v>12.1</v>
      </c>
      <c r="AT54">
        <v>4.2</v>
      </c>
      <c r="AU54">
        <v>5130</v>
      </c>
      <c r="AV54">
        <v>15.5</v>
      </c>
      <c r="AW54">
        <v>10.7</v>
      </c>
      <c r="AX54">
        <v>3709</v>
      </c>
      <c r="AY54">
        <v>10</v>
      </c>
      <c r="BB54">
        <v>16</v>
      </c>
      <c r="BC54">
        <v>12.4</v>
      </c>
      <c r="BD54" s="7">
        <v>1</v>
      </c>
      <c r="BE54" s="7">
        <v>0</v>
      </c>
      <c r="BF54" s="7">
        <v>0</v>
      </c>
      <c r="BG54" s="7">
        <v>0</v>
      </c>
      <c r="BH54" s="7">
        <v>0</v>
      </c>
      <c r="BI54" s="7">
        <v>1</v>
      </c>
      <c r="BJ54" s="7" t="s">
        <v>131</v>
      </c>
      <c r="BK54" s="7">
        <v>0</v>
      </c>
      <c r="BL54" s="7">
        <v>0</v>
      </c>
      <c r="BM54" s="7">
        <v>0</v>
      </c>
      <c r="BN54" s="7">
        <v>0</v>
      </c>
      <c r="BO54" s="7">
        <v>650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 t="s">
        <v>30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>
        <v>136</v>
      </c>
      <c r="CC54">
        <v>77</v>
      </c>
      <c r="CD54" s="129">
        <v>18</v>
      </c>
      <c r="CE54" s="129">
        <v>286</v>
      </c>
      <c r="CF54" s="130">
        <v>304</v>
      </c>
      <c r="CG54" s="131">
        <v>27</v>
      </c>
      <c r="CH54" s="129">
        <v>254</v>
      </c>
      <c r="CI54" s="129">
        <v>0</v>
      </c>
      <c r="CJ54" s="134">
        <v>281</v>
      </c>
    </row>
    <row r="55" spans="1:88">
      <c r="A55" t="s">
        <v>132</v>
      </c>
      <c r="B55" s="1">
        <v>170.14</v>
      </c>
      <c r="C55" s="1">
        <v>249.36599999999999</v>
      </c>
      <c r="D55">
        <v>223</v>
      </c>
      <c r="E55">
        <v>207</v>
      </c>
      <c r="F55">
        <v>108</v>
      </c>
      <c r="G55">
        <v>28</v>
      </c>
      <c r="H55">
        <v>2</v>
      </c>
      <c r="I55">
        <v>69</v>
      </c>
      <c r="J55">
        <v>223</v>
      </c>
      <c r="K55">
        <v>52.9</v>
      </c>
      <c r="L55">
        <v>7.5</v>
      </c>
      <c r="M55">
        <v>71</v>
      </c>
      <c r="N55">
        <v>9.1999999999999993</v>
      </c>
      <c r="O55">
        <v>61</v>
      </c>
      <c r="P55">
        <v>14.1</v>
      </c>
      <c r="Q55">
        <v>48.2</v>
      </c>
      <c r="R55">
        <v>1.4</v>
      </c>
      <c r="S55">
        <v>73.400000000000006</v>
      </c>
      <c r="T55">
        <v>0.6</v>
      </c>
      <c r="U55">
        <v>65.099999999999994</v>
      </c>
      <c r="V55">
        <v>1.2</v>
      </c>
      <c r="W55">
        <v>584</v>
      </c>
      <c r="X55">
        <v>73</v>
      </c>
      <c r="Y55" s="8">
        <v>12.5</v>
      </c>
      <c r="Z55">
        <v>86</v>
      </c>
      <c r="AA55" s="8">
        <v>14.726027397260275</v>
      </c>
      <c r="AB55">
        <v>151</v>
      </c>
      <c r="AC55" s="8">
        <v>25.856164383561641</v>
      </c>
      <c r="AD55">
        <v>168</v>
      </c>
      <c r="AE55" s="8">
        <v>28.767123287671232</v>
      </c>
      <c r="AF55">
        <v>26</v>
      </c>
      <c r="AG55" s="8">
        <v>4.4520547945205475</v>
      </c>
      <c r="AH55">
        <v>84</v>
      </c>
      <c r="AI55">
        <v>38.1</v>
      </c>
      <c r="AJ55">
        <v>13.1</v>
      </c>
      <c r="AK55">
        <v>45.2</v>
      </c>
      <c r="AL55">
        <v>3.6</v>
      </c>
      <c r="AM55">
        <v>585</v>
      </c>
      <c r="AN55">
        <v>16.899999999999999</v>
      </c>
      <c r="AO55">
        <v>9.9</v>
      </c>
      <c r="AP55">
        <v>31.1</v>
      </c>
      <c r="AQ55">
        <v>21.2</v>
      </c>
      <c r="AR55">
        <v>4.8</v>
      </c>
      <c r="AS55">
        <v>14.2</v>
      </c>
      <c r="AT55">
        <v>1.9</v>
      </c>
      <c r="AU55">
        <v>313</v>
      </c>
      <c r="AV55">
        <v>44.3</v>
      </c>
      <c r="AW55">
        <v>23.1</v>
      </c>
      <c r="BB55">
        <v>21.4</v>
      </c>
      <c r="BC55">
        <v>20.399999999999999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 t="s">
        <v>30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 t="s">
        <v>30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>
        <v>7</v>
      </c>
      <c r="CC55">
        <v>1</v>
      </c>
      <c r="CD55" s="129">
        <v>0</v>
      </c>
      <c r="CE55" s="129">
        <v>6</v>
      </c>
      <c r="CF55" s="130">
        <v>6</v>
      </c>
      <c r="CG55" s="131">
        <v>2</v>
      </c>
      <c r="CH55" s="129">
        <v>12</v>
      </c>
      <c r="CI55" s="129">
        <v>0</v>
      </c>
      <c r="CJ55" s="134">
        <v>14</v>
      </c>
    </row>
    <row r="56" spans="1:88">
      <c r="A56" t="s">
        <v>133</v>
      </c>
      <c r="B56" s="1">
        <v>904.64599999999996</v>
      </c>
      <c r="C56" s="1">
        <v>717.12200000000007</v>
      </c>
      <c r="D56">
        <v>861</v>
      </c>
      <c r="E56">
        <v>948</v>
      </c>
      <c r="F56">
        <v>279</v>
      </c>
      <c r="G56">
        <v>21</v>
      </c>
      <c r="H56">
        <v>14</v>
      </c>
      <c r="I56">
        <v>634</v>
      </c>
      <c r="J56">
        <v>861</v>
      </c>
      <c r="K56">
        <v>57.5</v>
      </c>
      <c r="L56">
        <v>5.2</v>
      </c>
      <c r="M56">
        <v>70.5</v>
      </c>
      <c r="N56">
        <v>4.2</v>
      </c>
      <c r="O56">
        <v>51</v>
      </c>
      <c r="P56">
        <v>4.0999999999999996</v>
      </c>
      <c r="Q56">
        <v>55.6</v>
      </c>
      <c r="R56">
        <v>6.4</v>
      </c>
      <c r="S56">
        <v>70.900000000000006</v>
      </c>
      <c r="T56">
        <v>5.9</v>
      </c>
      <c r="U56">
        <v>52.9</v>
      </c>
      <c r="V56">
        <v>9.1</v>
      </c>
      <c r="W56">
        <v>1460</v>
      </c>
      <c r="X56">
        <v>267</v>
      </c>
      <c r="Y56" s="8">
        <v>18.287671232876711</v>
      </c>
      <c r="Z56">
        <v>156</v>
      </c>
      <c r="AA56" s="8">
        <v>10.684931506849315</v>
      </c>
      <c r="AB56">
        <v>445</v>
      </c>
      <c r="AC56" s="8">
        <v>30.479452054794521</v>
      </c>
      <c r="AD56">
        <v>360</v>
      </c>
      <c r="AE56" s="8">
        <v>24.657534246575342</v>
      </c>
      <c r="AF56">
        <v>45</v>
      </c>
      <c r="AG56" s="8">
        <v>3.0821917808219177</v>
      </c>
      <c r="AH56">
        <v>181</v>
      </c>
      <c r="AI56">
        <v>11.6</v>
      </c>
      <c r="AJ56">
        <v>5.5</v>
      </c>
      <c r="AK56">
        <v>54.7</v>
      </c>
      <c r="AL56">
        <v>28.2</v>
      </c>
      <c r="AM56">
        <v>1300</v>
      </c>
      <c r="AN56">
        <v>15.9</v>
      </c>
      <c r="AO56">
        <v>9.9</v>
      </c>
      <c r="AP56">
        <v>27.7</v>
      </c>
      <c r="AQ56">
        <v>25.8</v>
      </c>
      <c r="AR56">
        <v>5.2</v>
      </c>
      <c r="AS56">
        <v>12.1</v>
      </c>
      <c r="AT56">
        <v>3.5</v>
      </c>
      <c r="AU56">
        <v>663</v>
      </c>
      <c r="AV56">
        <v>24.3</v>
      </c>
      <c r="AW56">
        <v>20.3</v>
      </c>
      <c r="BB56">
        <v>9.6</v>
      </c>
      <c r="BC56">
        <v>9.9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 t="s">
        <v>30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 t="s">
        <v>30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>
        <v>9</v>
      </c>
      <c r="CC56">
        <v>5</v>
      </c>
      <c r="CD56" s="129">
        <v>3</v>
      </c>
      <c r="CE56" s="129">
        <v>31</v>
      </c>
      <c r="CF56" s="130">
        <v>34</v>
      </c>
      <c r="CG56" s="131">
        <v>2</v>
      </c>
      <c r="CH56" s="129">
        <v>18</v>
      </c>
      <c r="CI56" s="129">
        <v>0</v>
      </c>
      <c r="CJ56" s="134">
        <v>20</v>
      </c>
    </row>
    <row r="57" spans="1:88">
      <c r="A57" t="s">
        <v>134</v>
      </c>
      <c r="B57" s="1">
        <v>625.45500000000004</v>
      </c>
      <c r="C57" s="1">
        <v>751.85100000000011</v>
      </c>
      <c r="D57">
        <v>660</v>
      </c>
      <c r="E57">
        <v>643</v>
      </c>
      <c r="F57">
        <v>167</v>
      </c>
      <c r="G57">
        <v>1</v>
      </c>
      <c r="H57">
        <v>3</v>
      </c>
      <c r="I57">
        <v>472</v>
      </c>
      <c r="J57">
        <v>660</v>
      </c>
      <c r="K57">
        <v>62.3</v>
      </c>
      <c r="L57">
        <v>1.8</v>
      </c>
      <c r="M57">
        <v>79.8</v>
      </c>
      <c r="N57">
        <v>0.6</v>
      </c>
      <c r="O57">
        <v>68.400000000000006</v>
      </c>
      <c r="P57">
        <v>1.5</v>
      </c>
      <c r="Q57">
        <v>62.9</v>
      </c>
      <c r="R57">
        <v>9.4</v>
      </c>
      <c r="S57">
        <v>77.7</v>
      </c>
      <c r="T57">
        <v>7.9</v>
      </c>
      <c r="U57">
        <v>65</v>
      </c>
      <c r="V57">
        <v>9.6</v>
      </c>
      <c r="W57">
        <v>1295</v>
      </c>
      <c r="X57">
        <v>154</v>
      </c>
      <c r="Y57" s="8">
        <v>11.891891891891893</v>
      </c>
      <c r="Z57">
        <v>205</v>
      </c>
      <c r="AA57" s="8">
        <v>15.83011583011583</v>
      </c>
      <c r="AB57">
        <v>380</v>
      </c>
      <c r="AC57" s="8">
        <v>29.343629343629345</v>
      </c>
      <c r="AD57">
        <v>199</v>
      </c>
      <c r="AE57" s="8">
        <v>15.366795366795365</v>
      </c>
      <c r="AF57">
        <v>42</v>
      </c>
      <c r="AG57" s="8">
        <v>3.2432432432432434</v>
      </c>
      <c r="AH57">
        <v>220</v>
      </c>
      <c r="AI57">
        <v>9.1</v>
      </c>
      <c r="AJ57">
        <v>90.9</v>
      </c>
      <c r="AK57">
        <v>0</v>
      </c>
      <c r="AL57">
        <v>0</v>
      </c>
      <c r="AM57">
        <v>1111</v>
      </c>
      <c r="AN57">
        <v>14.3</v>
      </c>
      <c r="AO57">
        <v>20.7</v>
      </c>
      <c r="AP57">
        <v>14.5</v>
      </c>
      <c r="AQ57">
        <v>27</v>
      </c>
      <c r="AR57">
        <v>11.1</v>
      </c>
      <c r="AS57">
        <v>12.4</v>
      </c>
      <c r="AT57">
        <v>0</v>
      </c>
      <c r="AU57">
        <v>641</v>
      </c>
      <c r="AV57">
        <v>28.6</v>
      </c>
      <c r="AW57">
        <v>23.4</v>
      </c>
      <c r="BB57">
        <v>12.9</v>
      </c>
      <c r="BC57">
        <v>15.8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 t="s">
        <v>30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 t="s">
        <v>30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>
        <v>14</v>
      </c>
      <c r="CC57">
        <v>4</v>
      </c>
      <c r="CD57" s="129">
        <v>1</v>
      </c>
      <c r="CE57" s="129">
        <v>28</v>
      </c>
      <c r="CF57" s="130">
        <v>29</v>
      </c>
      <c r="CG57" s="131">
        <v>0</v>
      </c>
      <c r="CH57" s="129">
        <v>26</v>
      </c>
      <c r="CI57" s="129">
        <v>0</v>
      </c>
      <c r="CJ57" s="134">
        <v>26</v>
      </c>
    </row>
    <row r="58" spans="1:88">
      <c r="A58" t="s">
        <v>135</v>
      </c>
      <c r="B58" s="1">
        <v>1075.269</v>
      </c>
      <c r="C58" s="1">
        <v>1111.914</v>
      </c>
      <c r="D58">
        <v>1083</v>
      </c>
      <c r="E58">
        <v>1121</v>
      </c>
      <c r="F58">
        <v>335</v>
      </c>
      <c r="G58">
        <v>30</v>
      </c>
      <c r="H58">
        <v>13</v>
      </c>
      <c r="I58">
        <v>743</v>
      </c>
      <c r="J58">
        <v>1083</v>
      </c>
      <c r="K58">
        <v>54.7</v>
      </c>
      <c r="L58">
        <v>10</v>
      </c>
      <c r="M58">
        <v>70</v>
      </c>
      <c r="N58">
        <v>10.3</v>
      </c>
      <c r="O58">
        <v>60.2</v>
      </c>
      <c r="P58">
        <v>16.5</v>
      </c>
      <c r="Q58">
        <v>56.4</v>
      </c>
      <c r="R58">
        <v>2.7</v>
      </c>
      <c r="S58">
        <v>71.2</v>
      </c>
      <c r="T58">
        <v>1.8</v>
      </c>
      <c r="U58">
        <v>61.9</v>
      </c>
      <c r="V58">
        <v>0.8</v>
      </c>
      <c r="W58">
        <v>2044</v>
      </c>
      <c r="X58">
        <v>279</v>
      </c>
      <c r="Y58" s="8">
        <v>13.649706457925637</v>
      </c>
      <c r="Z58">
        <v>318</v>
      </c>
      <c r="AA58" s="8">
        <v>15.557729941291583</v>
      </c>
      <c r="AB58">
        <v>635</v>
      </c>
      <c r="AC58" s="8">
        <v>31.066536203522503</v>
      </c>
      <c r="AD58">
        <v>491</v>
      </c>
      <c r="AE58" s="8">
        <v>24.021526418786692</v>
      </c>
      <c r="AF58">
        <v>63</v>
      </c>
      <c r="AG58" s="8">
        <v>3.0821917808219177</v>
      </c>
      <c r="AH58">
        <v>242</v>
      </c>
      <c r="AI58">
        <v>16.899999999999999</v>
      </c>
      <c r="AJ58">
        <v>57</v>
      </c>
      <c r="AK58">
        <v>20.7</v>
      </c>
      <c r="AL58">
        <v>5.4</v>
      </c>
      <c r="AM58">
        <v>2033</v>
      </c>
      <c r="AN58">
        <v>12.2</v>
      </c>
      <c r="AO58">
        <v>11.4</v>
      </c>
      <c r="AP58">
        <v>39.299999999999997</v>
      </c>
      <c r="AQ58">
        <v>18.399999999999999</v>
      </c>
      <c r="AR58">
        <v>4.5999999999999996</v>
      </c>
      <c r="AS58">
        <v>9.6999999999999993</v>
      </c>
      <c r="AT58">
        <v>4.4000000000000004</v>
      </c>
      <c r="AU58">
        <v>1289</v>
      </c>
      <c r="AV58">
        <v>39.700000000000003</v>
      </c>
      <c r="AW58">
        <v>27.4</v>
      </c>
      <c r="BB58">
        <v>22.8</v>
      </c>
      <c r="BC58">
        <v>27.1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 t="s">
        <v>30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0</v>
      </c>
      <c r="BT58" s="7">
        <v>0</v>
      </c>
      <c r="BU58" s="7">
        <v>0</v>
      </c>
      <c r="BV58" s="7" t="s">
        <v>30</v>
      </c>
      <c r="BW58" s="7">
        <v>0</v>
      </c>
      <c r="BX58" s="7">
        <v>0</v>
      </c>
      <c r="BY58" s="7">
        <v>0</v>
      </c>
      <c r="BZ58" s="7">
        <v>0</v>
      </c>
      <c r="CA58" s="7">
        <v>0</v>
      </c>
      <c r="CB58">
        <v>13</v>
      </c>
      <c r="CC58">
        <v>2</v>
      </c>
      <c r="CD58" s="129">
        <v>7</v>
      </c>
      <c r="CE58" s="129">
        <v>67</v>
      </c>
      <c r="CF58" s="130">
        <v>74</v>
      </c>
      <c r="CG58" s="131">
        <v>3</v>
      </c>
      <c r="CH58" s="129">
        <v>5</v>
      </c>
      <c r="CI58" s="129">
        <v>64</v>
      </c>
      <c r="CJ58" s="134">
        <v>72</v>
      </c>
    </row>
    <row r="59" spans="1:88">
      <c r="A59" t="s">
        <v>136</v>
      </c>
      <c r="B59" s="1">
        <v>451.22</v>
      </c>
      <c r="C59" s="1">
        <v>517.43499999999995</v>
      </c>
      <c r="D59">
        <v>450</v>
      </c>
      <c r="E59">
        <v>401</v>
      </c>
      <c r="F59">
        <v>71</v>
      </c>
      <c r="G59">
        <v>0</v>
      </c>
      <c r="H59">
        <v>8</v>
      </c>
      <c r="I59">
        <v>322</v>
      </c>
      <c r="J59">
        <v>450</v>
      </c>
      <c r="K59">
        <v>55.3</v>
      </c>
      <c r="L59">
        <v>6.5</v>
      </c>
      <c r="M59">
        <v>65.8</v>
      </c>
      <c r="N59">
        <v>7.7</v>
      </c>
      <c r="O59">
        <v>61.8</v>
      </c>
      <c r="P59">
        <v>6.1</v>
      </c>
      <c r="Q59">
        <v>49.2</v>
      </c>
      <c r="R59">
        <v>14.8</v>
      </c>
      <c r="S59">
        <v>70</v>
      </c>
      <c r="T59">
        <v>14.1</v>
      </c>
      <c r="U59">
        <v>69.2</v>
      </c>
      <c r="V59">
        <v>15.1</v>
      </c>
      <c r="W59">
        <v>712</v>
      </c>
      <c r="X59">
        <v>195</v>
      </c>
      <c r="Y59" s="8">
        <v>27.387640449438202</v>
      </c>
      <c r="Z59">
        <v>63</v>
      </c>
      <c r="AA59" s="8">
        <v>8.8483146067415728</v>
      </c>
      <c r="AB59">
        <v>232</v>
      </c>
      <c r="AC59" s="8">
        <v>32.584269662921351</v>
      </c>
      <c r="AD59">
        <v>106</v>
      </c>
      <c r="AE59" s="8">
        <v>14.887640449438203</v>
      </c>
      <c r="AF59">
        <v>29</v>
      </c>
      <c r="AG59" s="8">
        <v>4.0730337078651688</v>
      </c>
      <c r="AH59">
        <v>91</v>
      </c>
      <c r="AI59">
        <v>61.5</v>
      </c>
      <c r="AJ59">
        <v>5.5</v>
      </c>
      <c r="AK59">
        <v>33</v>
      </c>
      <c r="AL59">
        <v>0</v>
      </c>
      <c r="AM59">
        <v>768</v>
      </c>
      <c r="AN59">
        <v>21.7</v>
      </c>
      <c r="AO59">
        <v>19.8</v>
      </c>
      <c r="AP59">
        <v>32.9</v>
      </c>
      <c r="AQ59">
        <v>14.8</v>
      </c>
      <c r="AR59">
        <v>1.7</v>
      </c>
      <c r="AS59">
        <v>4.5999999999999996</v>
      </c>
      <c r="AT59">
        <v>4.4000000000000004</v>
      </c>
      <c r="AU59">
        <v>447</v>
      </c>
      <c r="AV59">
        <v>32.9</v>
      </c>
      <c r="AW59">
        <v>21.8</v>
      </c>
      <c r="BB59">
        <v>23.9</v>
      </c>
      <c r="BC59">
        <v>26.2</v>
      </c>
      <c r="BD59" s="7">
        <v>1</v>
      </c>
      <c r="BE59" s="7">
        <v>0</v>
      </c>
      <c r="BF59" s="7">
        <v>1</v>
      </c>
      <c r="BG59" s="7">
        <v>0</v>
      </c>
      <c r="BH59" s="7">
        <v>0</v>
      </c>
      <c r="BI59" s="7">
        <v>0</v>
      </c>
      <c r="BJ59" s="7" t="s">
        <v>137</v>
      </c>
      <c r="BK59" s="7">
        <v>0</v>
      </c>
      <c r="BL59" s="7">
        <v>150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  <c r="BV59" s="7" t="s">
        <v>30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>
        <v>5</v>
      </c>
      <c r="CC59">
        <v>2</v>
      </c>
      <c r="CD59" s="129">
        <v>1</v>
      </c>
      <c r="CE59" s="129">
        <v>14</v>
      </c>
      <c r="CF59" s="130">
        <v>15</v>
      </c>
      <c r="CG59" s="131">
        <v>1</v>
      </c>
      <c r="CH59" s="129">
        <v>17</v>
      </c>
      <c r="CI59" s="129">
        <v>0</v>
      </c>
      <c r="CJ59" s="134">
        <v>18</v>
      </c>
    </row>
    <row r="60" spans="1:88">
      <c r="A60" t="s">
        <v>138</v>
      </c>
      <c r="B60" s="1">
        <v>1474.4240000000002</v>
      </c>
      <c r="C60" s="1">
        <v>1236.3679999999999</v>
      </c>
      <c r="D60">
        <v>1341</v>
      </c>
      <c r="E60">
        <v>1339</v>
      </c>
      <c r="F60">
        <v>652</v>
      </c>
      <c r="G60">
        <v>22</v>
      </c>
      <c r="H60">
        <v>38</v>
      </c>
      <c r="I60">
        <v>627</v>
      </c>
      <c r="J60">
        <v>1341</v>
      </c>
      <c r="K60">
        <v>66.599999999999994</v>
      </c>
      <c r="L60">
        <v>5.6</v>
      </c>
      <c r="M60">
        <v>72.900000000000006</v>
      </c>
      <c r="N60">
        <v>5.6</v>
      </c>
      <c r="O60">
        <v>61.1</v>
      </c>
      <c r="P60">
        <v>7.5</v>
      </c>
      <c r="Q60">
        <v>73.3</v>
      </c>
      <c r="R60">
        <v>3.7</v>
      </c>
      <c r="S60">
        <v>80.599999999999994</v>
      </c>
      <c r="T60">
        <v>3</v>
      </c>
      <c r="U60">
        <v>67.900000000000006</v>
      </c>
      <c r="V60">
        <v>6.2</v>
      </c>
      <c r="W60">
        <v>2038</v>
      </c>
      <c r="X60">
        <v>223</v>
      </c>
      <c r="Y60" s="8">
        <v>10.942100098135427</v>
      </c>
      <c r="Z60">
        <v>227</v>
      </c>
      <c r="AA60" s="8">
        <v>11.138370951913641</v>
      </c>
      <c r="AB60">
        <v>649</v>
      </c>
      <c r="AC60" s="8">
        <v>31.84494602551521</v>
      </c>
      <c r="AD60">
        <v>591</v>
      </c>
      <c r="AE60" s="8">
        <v>28.999018645731113</v>
      </c>
      <c r="AF60">
        <v>45</v>
      </c>
      <c r="AG60" s="8">
        <v>2.2080471050049066</v>
      </c>
      <c r="AH60">
        <v>323</v>
      </c>
      <c r="AI60">
        <v>30.7</v>
      </c>
      <c r="AJ60">
        <v>52.3</v>
      </c>
      <c r="AK60">
        <v>12.1</v>
      </c>
      <c r="AL60">
        <v>5</v>
      </c>
      <c r="AM60">
        <v>1884</v>
      </c>
      <c r="AN60">
        <v>17.399999999999999</v>
      </c>
      <c r="AO60">
        <v>10.3</v>
      </c>
      <c r="AP60">
        <v>36.5</v>
      </c>
      <c r="AQ60">
        <v>22.8</v>
      </c>
      <c r="AR60">
        <v>4.4000000000000004</v>
      </c>
      <c r="AS60">
        <v>6.2</v>
      </c>
      <c r="AT60">
        <v>2.4</v>
      </c>
      <c r="AU60">
        <v>1262</v>
      </c>
      <c r="AV60">
        <v>29.9</v>
      </c>
      <c r="AW60">
        <v>25.9</v>
      </c>
      <c r="BB60">
        <v>12</v>
      </c>
      <c r="BC60">
        <v>15.1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 t="s">
        <v>30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  <c r="BV60" s="7" t="s">
        <v>30</v>
      </c>
      <c r="BW60" s="7">
        <v>0</v>
      </c>
      <c r="BX60" s="7">
        <v>0</v>
      </c>
      <c r="BY60" s="7">
        <v>0</v>
      </c>
      <c r="BZ60" s="7">
        <v>0</v>
      </c>
      <c r="CA60" s="7">
        <v>0</v>
      </c>
      <c r="CB60">
        <v>2</v>
      </c>
      <c r="CC60">
        <v>2</v>
      </c>
      <c r="CD60" s="129">
        <v>2</v>
      </c>
      <c r="CE60" s="129">
        <v>42</v>
      </c>
      <c r="CF60" s="130">
        <v>44</v>
      </c>
      <c r="CG60" s="131">
        <v>6</v>
      </c>
      <c r="CH60" s="129">
        <v>71</v>
      </c>
      <c r="CI60" s="129">
        <v>0</v>
      </c>
      <c r="CJ60" s="134">
        <v>77</v>
      </c>
    </row>
    <row r="61" spans="1:88">
      <c r="A61" t="s">
        <v>139</v>
      </c>
      <c r="B61" s="1">
        <v>550305.79700000002</v>
      </c>
      <c r="C61" s="1">
        <v>523585.85100000002</v>
      </c>
      <c r="D61">
        <v>529430</v>
      </c>
      <c r="E61">
        <v>554567</v>
      </c>
      <c r="F61">
        <v>125742</v>
      </c>
      <c r="G61">
        <v>128587</v>
      </c>
      <c r="H61">
        <v>47553</v>
      </c>
      <c r="I61">
        <v>252685</v>
      </c>
      <c r="J61">
        <v>529430</v>
      </c>
      <c r="K61">
        <v>63.3</v>
      </c>
      <c r="L61">
        <v>7.6</v>
      </c>
      <c r="M61">
        <v>73.3</v>
      </c>
      <c r="N61">
        <v>6.9</v>
      </c>
      <c r="O61">
        <v>65.900000000000006</v>
      </c>
      <c r="P61">
        <v>7.6</v>
      </c>
      <c r="Q61">
        <v>63.5</v>
      </c>
      <c r="R61">
        <v>7.8</v>
      </c>
      <c r="S61">
        <v>73.2</v>
      </c>
      <c r="T61">
        <v>7</v>
      </c>
      <c r="U61">
        <v>65.5</v>
      </c>
      <c r="V61">
        <v>7.7</v>
      </c>
      <c r="W61">
        <v>809991</v>
      </c>
      <c r="X61">
        <v>86093</v>
      </c>
      <c r="Y61" s="8">
        <v>10.628883530804663</v>
      </c>
      <c r="Z61">
        <v>84413</v>
      </c>
      <c r="AA61" s="8">
        <v>10.4214738188449</v>
      </c>
      <c r="AB61">
        <v>184308</v>
      </c>
      <c r="AC61" s="8">
        <v>22.754326899928518</v>
      </c>
      <c r="AD61">
        <v>174868</v>
      </c>
      <c r="AE61" s="8">
        <v>21.58888185177366</v>
      </c>
      <c r="AF61">
        <v>81016</v>
      </c>
      <c r="AG61" s="8">
        <v>10.002086442935786</v>
      </c>
      <c r="AH61">
        <v>113947</v>
      </c>
      <c r="AI61">
        <v>21.8</v>
      </c>
      <c r="AJ61">
        <v>30.1</v>
      </c>
      <c r="AK61">
        <v>37.700000000000003</v>
      </c>
      <c r="AL61">
        <v>10.4</v>
      </c>
      <c r="AM61">
        <v>742744</v>
      </c>
      <c r="AN61">
        <v>10.8</v>
      </c>
      <c r="AO61">
        <v>11.1</v>
      </c>
      <c r="AP61">
        <v>23.8</v>
      </c>
      <c r="AQ61">
        <v>21.3</v>
      </c>
      <c r="AR61">
        <v>5.8</v>
      </c>
      <c r="AS61">
        <v>18.5</v>
      </c>
      <c r="AT61">
        <v>8.8000000000000007</v>
      </c>
      <c r="AU61">
        <v>514318</v>
      </c>
      <c r="AV61">
        <v>32.9</v>
      </c>
      <c r="AW61">
        <v>22.9</v>
      </c>
      <c r="AX61">
        <v>313401</v>
      </c>
      <c r="AY61">
        <v>26.3</v>
      </c>
      <c r="BB61">
        <v>17.899999999999999</v>
      </c>
      <c r="BC61">
        <v>19</v>
      </c>
      <c r="BD61" s="7">
        <v>24</v>
      </c>
      <c r="BE61" s="7">
        <v>2</v>
      </c>
      <c r="BF61" s="7">
        <v>0</v>
      </c>
      <c r="BG61" s="7">
        <v>2</v>
      </c>
      <c r="BH61" s="7">
        <v>8</v>
      </c>
      <c r="BI61" s="7">
        <v>12</v>
      </c>
      <c r="BJ61" s="7" t="s">
        <v>140</v>
      </c>
      <c r="BK61" s="7">
        <v>860</v>
      </c>
      <c r="BL61" s="7">
        <v>0</v>
      </c>
      <c r="BM61" s="7">
        <v>1630</v>
      </c>
      <c r="BN61" s="7">
        <v>20480</v>
      </c>
      <c r="BO61" s="7">
        <v>32260</v>
      </c>
      <c r="BP61" s="7">
        <v>31</v>
      </c>
      <c r="BQ61" s="7">
        <v>10</v>
      </c>
      <c r="BR61" s="7">
        <v>0</v>
      </c>
      <c r="BS61" s="7">
        <v>16</v>
      </c>
      <c r="BT61" s="7">
        <v>5</v>
      </c>
      <c r="BU61" s="7">
        <v>0</v>
      </c>
      <c r="BV61" s="7" t="s">
        <v>141</v>
      </c>
      <c r="BW61" s="7">
        <v>1330</v>
      </c>
      <c r="BX61" s="7">
        <v>0</v>
      </c>
      <c r="BY61" s="7">
        <v>34960</v>
      </c>
      <c r="BZ61" s="7">
        <v>14280</v>
      </c>
      <c r="CA61" s="7">
        <v>0</v>
      </c>
      <c r="CB61" s="6">
        <v>10606</v>
      </c>
      <c r="CC61">
        <v>7277</v>
      </c>
      <c r="CD61" s="129">
        <v>891</v>
      </c>
      <c r="CE61" s="129">
        <v>13786</v>
      </c>
      <c r="CF61" s="130">
        <v>14677</v>
      </c>
      <c r="CG61" s="131">
        <v>1247</v>
      </c>
      <c r="CH61" s="129">
        <v>391</v>
      </c>
      <c r="CI61" s="129">
        <v>13404</v>
      </c>
      <c r="CJ61" s="134">
        <v>15042</v>
      </c>
    </row>
    <row r="62" spans="1:88">
      <c r="A62" t="s">
        <v>142</v>
      </c>
      <c r="B62" s="1">
        <v>2043.4559999999997</v>
      </c>
      <c r="C62" s="1">
        <v>1971.9069999999999</v>
      </c>
      <c r="D62">
        <v>2092</v>
      </c>
      <c r="E62">
        <v>2088</v>
      </c>
      <c r="F62">
        <v>644</v>
      </c>
      <c r="G62">
        <v>69</v>
      </c>
      <c r="H62">
        <v>34</v>
      </c>
      <c r="I62">
        <v>1341</v>
      </c>
      <c r="J62">
        <v>2092</v>
      </c>
      <c r="K62">
        <v>45.3</v>
      </c>
      <c r="L62">
        <v>9.5</v>
      </c>
      <c r="M62">
        <v>53</v>
      </c>
      <c r="N62">
        <v>7</v>
      </c>
      <c r="O62">
        <v>55.5</v>
      </c>
      <c r="P62">
        <v>10.8</v>
      </c>
      <c r="Q62">
        <v>42.4</v>
      </c>
      <c r="R62">
        <v>5.6</v>
      </c>
      <c r="S62">
        <v>51.2</v>
      </c>
      <c r="T62">
        <v>3.4</v>
      </c>
      <c r="U62">
        <v>63.3</v>
      </c>
      <c r="V62">
        <v>3.6</v>
      </c>
      <c r="W62">
        <v>3856</v>
      </c>
      <c r="X62">
        <v>480</v>
      </c>
      <c r="Y62" s="8">
        <v>12.448132780082988</v>
      </c>
      <c r="Z62">
        <v>493</v>
      </c>
      <c r="AA62" s="8">
        <v>12.785269709543567</v>
      </c>
      <c r="AB62">
        <v>1376</v>
      </c>
      <c r="AC62" s="8">
        <v>35.684647302904565</v>
      </c>
      <c r="AD62">
        <v>783</v>
      </c>
      <c r="AE62" s="8">
        <v>20.306016597510375</v>
      </c>
      <c r="AF62">
        <v>61</v>
      </c>
      <c r="AG62" s="8">
        <v>1.5819502074688796</v>
      </c>
      <c r="AH62">
        <v>467</v>
      </c>
      <c r="AI62">
        <v>36.6</v>
      </c>
      <c r="AJ62">
        <v>38.5</v>
      </c>
      <c r="AK62">
        <v>21</v>
      </c>
      <c r="AL62">
        <v>3.9</v>
      </c>
      <c r="AM62">
        <v>3999</v>
      </c>
      <c r="AN62">
        <v>17.899999999999999</v>
      </c>
      <c r="AO62">
        <v>12</v>
      </c>
      <c r="AP62">
        <v>37.799999999999997</v>
      </c>
      <c r="AQ62">
        <v>20.8</v>
      </c>
      <c r="AR62">
        <v>2.2000000000000002</v>
      </c>
      <c r="AS62">
        <v>6.2</v>
      </c>
      <c r="AT62">
        <v>3.3</v>
      </c>
      <c r="AU62">
        <v>2094</v>
      </c>
      <c r="AV62">
        <v>32.299999999999997</v>
      </c>
      <c r="AW62">
        <v>25.1</v>
      </c>
      <c r="BB62">
        <v>21.9</v>
      </c>
      <c r="BC62">
        <v>25.7</v>
      </c>
      <c r="BD62" s="7">
        <v>2</v>
      </c>
      <c r="BE62" s="7">
        <v>1</v>
      </c>
      <c r="BF62" s="7">
        <v>1</v>
      </c>
      <c r="BG62" s="7">
        <v>0</v>
      </c>
      <c r="BH62" s="7">
        <v>0</v>
      </c>
      <c r="BI62" s="7">
        <v>0</v>
      </c>
      <c r="BJ62" s="7" t="s">
        <v>143</v>
      </c>
      <c r="BK62" s="7">
        <v>180</v>
      </c>
      <c r="BL62" s="7">
        <v>130</v>
      </c>
      <c r="BM62" s="7">
        <v>0</v>
      </c>
      <c r="BN62" s="7">
        <v>0</v>
      </c>
      <c r="BO62" s="7">
        <v>0</v>
      </c>
      <c r="BP62" s="7">
        <v>2</v>
      </c>
      <c r="BQ62" s="7">
        <v>1</v>
      </c>
      <c r="BR62" s="7">
        <v>1</v>
      </c>
      <c r="BS62" s="7">
        <v>0</v>
      </c>
      <c r="BT62" s="7">
        <v>0</v>
      </c>
      <c r="BU62" s="7">
        <v>0</v>
      </c>
      <c r="BV62" s="7" t="s">
        <v>144</v>
      </c>
      <c r="BW62" s="7">
        <v>80</v>
      </c>
      <c r="BX62" s="7">
        <v>140</v>
      </c>
      <c r="BY62" s="7">
        <v>0</v>
      </c>
      <c r="BZ62" s="7">
        <v>0</v>
      </c>
      <c r="CA62" s="7">
        <v>0</v>
      </c>
      <c r="CB62">
        <v>8</v>
      </c>
      <c r="CC62">
        <v>5</v>
      </c>
      <c r="CD62" s="129">
        <v>10</v>
      </c>
      <c r="CE62" s="129">
        <v>109</v>
      </c>
      <c r="CF62" s="130">
        <v>119</v>
      </c>
      <c r="CG62" s="131">
        <v>8</v>
      </c>
      <c r="CH62" s="129">
        <v>93</v>
      </c>
      <c r="CI62" s="129">
        <v>0</v>
      </c>
      <c r="CJ62" s="134">
        <v>101</v>
      </c>
    </row>
    <row r="63" spans="1:88">
      <c r="A63" t="s">
        <v>145</v>
      </c>
      <c r="B63" s="1">
        <v>3784.5519999999997</v>
      </c>
      <c r="C63" s="1">
        <v>3754.2870000000003</v>
      </c>
      <c r="D63">
        <v>3745</v>
      </c>
      <c r="E63">
        <v>3756</v>
      </c>
      <c r="F63">
        <v>771</v>
      </c>
      <c r="G63">
        <v>31</v>
      </c>
      <c r="H63">
        <v>52</v>
      </c>
      <c r="I63">
        <v>2902</v>
      </c>
      <c r="J63">
        <v>3745</v>
      </c>
      <c r="K63">
        <v>61.4</v>
      </c>
      <c r="L63">
        <v>5.4</v>
      </c>
      <c r="M63">
        <v>73.400000000000006</v>
      </c>
      <c r="N63">
        <v>4.8</v>
      </c>
      <c r="O63">
        <v>63</v>
      </c>
      <c r="P63">
        <v>6.1</v>
      </c>
      <c r="Q63">
        <v>58.4</v>
      </c>
      <c r="R63">
        <v>6.4</v>
      </c>
      <c r="S63">
        <v>70.8</v>
      </c>
      <c r="T63">
        <v>5.8</v>
      </c>
      <c r="U63">
        <v>55.9</v>
      </c>
      <c r="V63">
        <v>8.9</v>
      </c>
      <c r="W63">
        <v>5766</v>
      </c>
      <c r="X63">
        <v>839</v>
      </c>
      <c r="Y63" s="8">
        <v>14.550815123135621</v>
      </c>
      <c r="Z63">
        <v>624</v>
      </c>
      <c r="AA63" s="8">
        <v>10.822060353798127</v>
      </c>
      <c r="AB63">
        <v>1749</v>
      </c>
      <c r="AC63" s="8">
        <v>30.332986472424555</v>
      </c>
      <c r="AD63">
        <v>1225</v>
      </c>
      <c r="AE63" s="8">
        <v>21.245230662504337</v>
      </c>
      <c r="AF63">
        <v>261</v>
      </c>
      <c r="AG63" s="8">
        <v>4.5265348595213322</v>
      </c>
      <c r="AH63">
        <v>850</v>
      </c>
      <c r="AI63">
        <v>25.3</v>
      </c>
      <c r="AJ63">
        <v>60.6</v>
      </c>
      <c r="AK63">
        <v>12</v>
      </c>
      <c r="AL63">
        <v>2.1</v>
      </c>
      <c r="AM63">
        <v>5718</v>
      </c>
      <c r="AN63">
        <v>17.8</v>
      </c>
      <c r="AO63">
        <v>13.2</v>
      </c>
      <c r="AP63">
        <v>31.6</v>
      </c>
      <c r="AQ63">
        <v>20.6</v>
      </c>
      <c r="AR63">
        <v>3.4</v>
      </c>
      <c r="AS63">
        <v>8</v>
      </c>
      <c r="AT63">
        <v>5.5</v>
      </c>
      <c r="AU63">
        <v>3510</v>
      </c>
      <c r="AV63">
        <v>32.4</v>
      </c>
      <c r="AW63">
        <v>23</v>
      </c>
      <c r="BB63">
        <v>19.399999999999999</v>
      </c>
      <c r="BC63">
        <v>20.6</v>
      </c>
      <c r="BD63" s="7">
        <v>1</v>
      </c>
      <c r="BE63" s="7">
        <v>1</v>
      </c>
      <c r="BF63" s="7">
        <v>0</v>
      </c>
      <c r="BG63" s="7">
        <v>0</v>
      </c>
      <c r="BH63" s="7">
        <v>0</v>
      </c>
      <c r="BI63" s="7">
        <v>0</v>
      </c>
      <c r="BJ63" s="7" t="s">
        <v>146</v>
      </c>
      <c r="BK63" s="7">
        <v>170</v>
      </c>
      <c r="BL63" s="7">
        <v>0</v>
      </c>
      <c r="BM63" s="7">
        <v>0</v>
      </c>
      <c r="BN63" s="7">
        <v>0</v>
      </c>
      <c r="BO63" s="7">
        <v>0</v>
      </c>
      <c r="BP63" s="7">
        <v>1</v>
      </c>
      <c r="BQ63" s="7">
        <v>1</v>
      </c>
      <c r="BR63" s="7">
        <v>0</v>
      </c>
      <c r="BS63" s="7">
        <v>0</v>
      </c>
      <c r="BT63" s="7">
        <v>0</v>
      </c>
      <c r="BU63" s="7">
        <v>0</v>
      </c>
      <c r="BV63" s="7" t="s">
        <v>49</v>
      </c>
      <c r="BW63" s="7">
        <v>160</v>
      </c>
      <c r="BX63" s="7">
        <v>0</v>
      </c>
      <c r="BY63" s="7">
        <v>0</v>
      </c>
      <c r="BZ63" s="7">
        <v>0</v>
      </c>
      <c r="CA63" s="7">
        <v>0</v>
      </c>
      <c r="CB63">
        <v>18</v>
      </c>
      <c r="CC63">
        <v>13</v>
      </c>
      <c r="CD63" s="129">
        <v>10</v>
      </c>
      <c r="CE63" s="129">
        <v>171</v>
      </c>
      <c r="CF63" s="130">
        <v>181</v>
      </c>
      <c r="CG63" s="131">
        <v>22</v>
      </c>
      <c r="CH63" s="129">
        <v>200</v>
      </c>
      <c r="CI63" s="129">
        <v>0</v>
      </c>
      <c r="CJ63" s="134">
        <v>222</v>
      </c>
    </row>
    <row r="64" spans="1:88">
      <c r="A64" t="s">
        <v>147</v>
      </c>
      <c r="B64" s="1">
        <v>843.84</v>
      </c>
      <c r="C64" s="1">
        <v>917.79199999999992</v>
      </c>
      <c r="D64">
        <v>876</v>
      </c>
      <c r="E64">
        <v>876</v>
      </c>
      <c r="F64">
        <v>684</v>
      </c>
      <c r="G64">
        <v>89</v>
      </c>
      <c r="H64">
        <v>43</v>
      </c>
      <c r="I64">
        <v>60</v>
      </c>
      <c r="J64">
        <v>876</v>
      </c>
      <c r="K64">
        <v>43.9</v>
      </c>
      <c r="L64">
        <v>13.6</v>
      </c>
      <c r="M64">
        <v>58</v>
      </c>
      <c r="N64">
        <v>13.7</v>
      </c>
      <c r="O64">
        <v>54.9</v>
      </c>
      <c r="P64">
        <v>14.2</v>
      </c>
      <c r="Q64">
        <v>55.1</v>
      </c>
      <c r="R64">
        <v>6</v>
      </c>
      <c r="S64">
        <v>73</v>
      </c>
      <c r="T64">
        <v>5.3</v>
      </c>
      <c r="U64">
        <v>65.599999999999994</v>
      </c>
      <c r="V64">
        <v>4.9000000000000004</v>
      </c>
      <c r="W64">
        <v>1874</v>
      </c>
      <c r="X64">
        <v>113</v>
      </c>
      <c r="Y64" s="8">
        <v>6.029882604055496</v>
      </c>
      <c r="Z64">
        <v>194</v>
      </c>
      <c r="AA64" s="8">
        <v>10.352187833511206</v>
      </c>
      <c r="AB64">
        <v>644</v>
      </c>
      <c r="AC64" s="8">
        <v>34.364994663820703</v>
      </c>
      <c r="AD64">
        <v>461</v>
      </c>
      <c r="AE64" s="8">
        <v>24.599786552828178</v>
      </c>
      <c r="AF64">
        <v>106</v>
      </c>
      <c r="AG64" s="8">
        <v>5.656350053361793</v>
      </c>
      <c r="AH64">
        <v>184</v>
      </c>
      <c r="AI64">
        <v>18.5</v>
      </c>
      <c r="AJ64">
        <v>53.3</v>
      </c>
      <c r="AK64">
        <v>26.1</v>
      </c>
      <c r="AL64">
        <v>2.2000000000000002</v>
      </c>
      <c r="AM64">
        <v>1849</v>
      </c>
      <c r="AN64">
        <v>4.5999999999999996</v>
      </c>
      <c r="AO64">
        <v>10.4</v>
      </c>
      <c r="AP64">
        <v>41.6</v>
      </c>
      <c r="AQ64">
        <v>26.6</v>
      </c>
      <c r="AR64">
        <v>2.6</v>
      </c>
      <c r="AS64">
        <v>9.4</v>
      </c>
      <c r="AT64">
        <v>4.9000000000000004</v>
      </c>
      <c r="AU64">
        <v>777</v>
      </c>
      <c r="AV64">
        <v>26.2</v>
      </c>
      <c r="AW64">
        <v>16.5</v>
      </c>
      <c r="BB64">
        <v>18.5</v>
      </c>
      <c r="BC64">
        <v>17.7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 t="s">
        <v>30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1</v>
      </c>
      <c r="BQ64" s="7">
        <v>1</v>
      </c>
      <c r="BR64" s="7">
        <v>0</v>
      </c>
      <c r="BS64" s="7">
        <v>0</v>
      </c>
      <c r="BT64" s="7">
        <v>0</v>
      </c>
      <c r="BU64" s="7">
        <v>0</v>
      </c>
      <c r="BV64" s="7" t="s">
        <v>148</v>
      </c>
      <c r="BW64" s="7">
        <v>580</v>
      </c>
      <c r="BX64" s="7">
        <v>0</v>
      </c>
      <c r="BY64" s="7">
        <v>0</v>
      </c>
      <c r="BZ64" s="7">
        <v>0</v>
      </c>
      <c r="CA64" s="7">
        <v>0</v>
      </c>
      <c r="CB64">
        <v>26</v>
      </c>
      <c r="CC64">
        <v>4</v>
      </c>
      <c r="CD64" s="129">
        <v>7</v>
      </c>
      <c r="CE64" s="129">
        <v>27</v>
      </c>
      <c r="CF64" s="130">
        <v>34</v>
      </c>
      <c r="CG64" s="131">
        <v>2</v>
      </c>
      <c r="CH64" s="129">
        <v>42</v>
      </c>
      <c r="CI64" s="129">
        <v>0</v>
      </c>
      <c r="CJ64" s="134">
        <v>44</v>
      </c>
    </row>
    <row r="65" spans="1:88">
      <c r="A65" t="s">
        <v>149</v>
      </c>
      <c r="B65" s="1">
        <v>167654.28899999999</v>
      </c>
      <c r="C65" s="1">
        <v>150481.152</v>
      </c>
      <c r="D65">
        <v>155774</v>
      </c>
      <c r="E65">
        <v>176767</v>
      </c>
      <c r="F65">
        <v>94327</v>
      </c>
      <c r="G65">
        <v>19299</v>
      </c>
      <c r="H65">
        <v>20323</v>
      </c>
      <c r="I65">
        <v>42818</v>
      </c>
      <c r="J65">
        <v>155774</v>
      </c>
      <c r="K65">
        <v>69.3</v>
      </c>
      <c r="L65">
        <v>5.7</v>
      </c>
      <c r="M65">
        <v>79</v>
      </c>
      <c r="N65">
        <v>5.0999999999999996</v>
      </c>
      <c r="O65">
        <v>73</v>
      </c>
      <c r="P65">
        <v>5.2</v>
      </c>
      <c r="Q65">
        <v>70.400000000000006</v>
      </c>
      <c r="R65">
        <v>6.2</v>
      </c>
      <c r="S65">
        <v>78.599999999999994</v>
      </c>
      <c r="T65">
        <v>5.4</v>
      </c>
      <c r="U65">
        <v>71.3</v>
      </c>
      <c r="V65">
        <v>5.8</v>
      </c>
      <c r="W65">
        <v>240678</v>
      </c>
      <c r="X65">
        <v>8908</v>
      </c>
      <c r="Y65" s="8">
        <v>3.7012107463083455</v>
      </c>
      <c r="Z65">
        <v>10430</v>
      </c>
      <c r="AA65" s="8">
        <v>4.333590938930854</v>
      </c>
      <c r="AB65">
        <v>47548</v>
      </c>
      <c r="AC65" s="8">
        <v>19.755856372414595</v>
      </c>
      <c r="AD65">
        <v>57565</v>
      </c>
      <c r="AE65" s="8">
        <v>23.917848743964964</v>
      </c>
      <c r="AF65">
        <v>29802</v>
      </c>
      <c r="AG65" s="8">
        <v>12.38251938274375</v>
      </c>
      <c r="AH65">
        <v>33735</v>
      </c>
      <c r="AI65">
        <v>8.1999999999999993</v>
      </c>
      <c r="AJ65">
        <v>21.4</v>
      </c>
      <c r="AK65">
        <v>57.9</v>
      </c>
      <c r="AL65">
        <v>12.4</v>
      </c>
      <c r="AM65">
        <v>200004</v>
      </c>
      <c r="AN65">
        <v>3.6</v>
      </c>
      <c r="AO65">
        <v>4.7</v>
      </c>
      <c r="AP65">
        <v>21</v>
      </c>
      <c r="AQ65">
        <v>25.8</v>
      </c>
      <c r="AR65">
        <v>7.2</v>
      </c>
      <c r="AS65">
        <v>26.6</v>
      </c>
      <c r="AT65">
        <v>11.1</v>
      </c>
      <c r="AU65">
        <v>86097</v>
      </c>
      <c r="AV65">
        <v>18.100000000000001</v>
      </c>
      <c r="AW65">
        <v>13.9</v>
      </c>
      <c r="AX65">
        <v>51407</v>
      </c>
      <c r="AY65">
        <v>15.2</v>
      </c>
      <c r="BB65">
        <v>8</v>
      </c>
      <c r="BC65">
        <v>8.1</v>
      </c>
      <c r="BD65" s="7">
        <v>5</v>
      </c>
      <c r="BE65" s="7">
        <v>1</v>
      </c>
      <c r="BF65" s="7">
        <v>0</v>
      </c>
      <c r="BG65" s="7">
        <v>0</v>
      </c>
      <c r="BH65" s="7">
        <v>3</v>
      </c>
      <c r="BI65" s="7">
        <v>1</v>
      </c>
      <c r="BJ65" s="7" t="s">
        <v>150</v>
      </c>
      <c r="BK65" s="7">
        <v>220</v>
      </c>
      <c r="BL65" s="7">
        <v>0</v>
      </c>
      <c r="BM65" s="7">
        <v>0</v>
      </c>
      <c r="BN65" s="7">
        <v>9370</v>
      </c>
      <c r="BO65" s="7">
        <v>3080</v>
      </c>
      <c r="BP65" s="7">
        <v>9</v>
      </c>
      <c r="BQ65" s="7">
        <v>6</v>
      </c>
      <c r="BR65" s="7">
        <v>0</v>
      </c>
      <c r="BS65" s="7">
        <v>0</v>
      </c>
      <c r="BT65" s="7">
        <v>3</v>
      </c>
      <c r="BU65" s="7">
        <v>0</v>
      </c>
      <c r="BV65" s="7" t="s">
        <v>151</v>
      </c>
      <c r="BW65" s="7">
        <v>5840</v>
      </c>
      <c r="BX65" s="7">
        <v>0</v>
      </c>
      <c r="BY65" s="7">
        <v>0</v>
      </c>
      <c r="BZ65" s="7">
        <v>6690</v>
      </c>
      <c r="CA65" s="7">
        <v>0</v>
      </c>
      <c r="CB65" s="6">
        <v>1455</v>
      </c>
      <c r="CC65">
        <v>1149</v>
      </c>
      <c r="CD65" s="129">
        <v>149</v>
      </c>
      <c r="CE65" s="129">
        <v>1938</v>
      </c>
      <c r="CF65" s="130">
        <v>2087</v>
      </c>
      <c r="CG65" s="131">
        <v>130</v>
      </c>
      <c r="CH65" s="129">
        <v>42</v>
      </c>
      <c r="CI65" s="129">
        <v>1703</v>
      </c>
      <c r="CJ65" s="134">
        <v>1875</v>
      </c>
    </row>
    <row r="66" spans="1:88">
      <c r="A66" t="s">
        <v>152</v>
      </c>
      <c r="B66" s="1">
        <v>3059.93</v>
      </c>
      <c r="C66" s="1">
        <v>3087.3780000000002</v>
      </c>
      <c r="D66">
        <v>3090</v>
      </c>
      <c r="E66">
        <v>3175</v>
      </c>
      <c r="F66">
        <v>1523</v>
      </c>
      <c r="G66">
        <v>256</v>
      </c>
      <c r="H66">
        <v>76</v>
      </c>
      <c r="I66">
        <v>1320</v>
      </c>
      <c r="J66">
        <v>3090</v>
      </c>
      <c r="K66">
        <v>48.1</v>
      </c>
      <c r="L66">
        <v>6.8</v>
      </c>
      <c r="M66">
        <v>61.3</v>
      </c>
      <c r="N66">
        <v>6</v>
      </c>
      <c r="O66">
        <v>66.400000000000006</v>
      </c>
      <c r="P66">
        <v>4.2</v>
      </c>
      <c r="Q66">
        <v>50.9</v>
      </c>
      <c r="R66">
        <v>4.7</v>
      </c>
      <c r="S66">
        <v>63.4</v>
      </c>
      <c r="T66">
        <v>4.0999999999999996</v>
      </c>
      <c r="U66">
        <v>64.8</v>
      </c>
      <c r="V66">
        <v>3.4</v>
      </c>
      <c r="W66">
        <v>6874</v>
      </c>
      <c r="X66">
        <v>633</v>
      </c>
      <c r="Y66" s="8">
        <v>9.2086121617689844</v>
      </c>
      <c r="Z66">
        <v>707</v>
      </c>
      <c r="AA66" s="8">
        <v>10.285132382892057</v>
      </c>
      <c r="AB66">
        <v>2521</v>
      </c>
      <c r="AC66" s="8">
        <v>36.67442537096305</v>
      </c>
      <c r="AD66">
        <v>1394</v>
      </c>
      <c r="AE66" s="8">
        <v>20.279313354669771</v>
      </c>
      <c r="AF66">
        <v>346</v>
      </c>
      <c r="AG66" s="8">
        <v>5.03345941227815</v>
      </c>
      <c r="AH66">
        <v>739</v>
      </c>
      <c r="AI66">
        <v>24.5</v>
      </c>
      <c r="AJ66">
        <v>39.6</v>
      </c>
      <c r="AK66">
        <v>35.6</v>
      </c>
      <c r="AL66">
        <v>0.3</v>
      </c>
      <c r="AM66">
        <v>6702</v>
      </c>
      <c r="AN66">
        <v>12.5</v>
      </c>
      <c r="AO66">
        <v>10.8</v>
      </c>
      <c r="AP66">
        <v>34.5</v>
      </c>
      <c r="AQ66">
        <v>21.8</v>
      </c>
      <c r="AR66">
        <v>7.3</v>
      </c>
      <c r="AS66">
        <v>9.3000000000000007</v>
      </c>
      <c r="AT66">
        <v>3.9</v>
      </c>
      <c r="AU66">
        <v>2616</v>
      </c>
      <c r="AV66">
        <v>24.6</v>
      </c>
      <c r="AW66">
        <v>16.399999999999999</v>
      </c>
      <c r="BB66">
        <v>19.2</v>
      </c>
      <c r="BC66">
        <v>21.3</v>
      </c>
      <c r="BD66" s="7">
        <v>1</v>
      </c>
      <c r="BE66" s="7">
        <v>0</v>
      </c>
      <c r="BF66" s="7">
        <v>0</v>
      </c>
      <c r="BG66" s="7">
        <v>1</v>
      </c>
      <c r="BH66" s="7">
        <v>0</v>
      </c>
      <c r="BI66" s="7">
        <v>0</v>
      </c>
      <c r="BJ66" s="7" t="s">
        <v>153</v>
      </c>
      <c r="BK66" s="7">
        <v>0</v>
      </c>
      <c r="BL66" s="7">
        <v>0</v>
      </c>
      <c r="BM66" s="7">
        <v>30</v>
      </c>
      <c r="BN66" s="7">
        <v>0</v>
      </c>
      <c r="BO66" s="7">
        <v>0</v>
      </c>
      <c r="BP66" s="7">
        <v>1</v>
      </c>
      <c r="BQ66" s="7">
        <v>0</v>
      </c>
      <c r="BR66" s="7">
        <v>0</v>
      </c>
      <c r="BS66" s="7">
        <v>1</v>
      </c>
      <c r="BT66" s="7">
        <v>0</v>
      </c>
      <c r="BU66" s="7">
        <v>0</v>
      </c>
      <c r="BV66" s="7" t="s">
        <v>33</v>
      </c>
      <c r="BW66" s="7">
        <v>0</v>
      </c>
      <c r="BX66" s="7">
        <v>0</v>
      </c>
      <c r="BY66" s="7">
        <v>830</v>
      </c>
      <c r="BZ66" s="7">
        <v>0</v>
      </c>
      <c r="CA66" s="7">
        <v>0</v>
      </c>
      <c r="CB66">
        <v>24</v>
      </c>
      <c r="CC66">
        <v>26</v>
      </c>
      <c r="CD66" s="129">
        <v>8</v>
      </c>
      <c r="CE66" s="129">
        <v>139</v>
      </c>
      <c r="CF66" s="130">
        <v>147</v>
      </c>
      <c r="CG66" s="131">
        <v>6</v>
      </c>
      <c r="CH66" s="129">
        <v>130</v>
      </c>
      <c r="CI66" s="129">
        <v>0</v>
      </c>
      <c r="CJ66" s="134">
        <v>136</v>
      </c>
    </row>
    <row r="67" spans="1:88">
      <c r="A67" t="s">
        <v>154</v>
      </c>
      <c r="B67" s="1">
        <v>314.52299999999997</v>
      </c>
      <c r="C67" s="1">
        <v>372.74399999999997</v>
      </c>
      <c r="D67">
        <v>286</v>
      </c>
      <c r="E67">
        <v>264</v>
      </c>
      <c r="F67">
        <v>158</v>
      </c>
      <c r="G67">
        <v>4</v>
      </c>
      <c r="H67">
        <v>8</v>
      </c>
      <c r="I67">
        <v>94</v>
      </c>
      <c r="J67">
        <v>286</v>
      </c>
      <c r="K67">
        <v>39.9</v>
      </c>
      <c r="L67">
        <v>13.6</v>
      </c>
      <c r="M67">
        <v>51.1</v>
      </c>
      <c r="N67">
        <v>12.6</v>
      </c>
      <c r="O67">
        <v>56.9</v>
      </c>
      <c r="P67">
        <v>8.8000000000000007</v>
      </c>
      <c r="Q67">
        <v>41.7</v>
      </c>
      <c r="R67">
        <v>1.4</v>
      </c>
      <c r="S67">
        <v>50.7</v>
      </c>
      <c r="T67">
        <v>0.8</v>
      </c>
      <c r="U67">
        <v>57.4</v>
      </c>
      <c r="V67">
        <v>1.7</v>
      </c>
      <c r="W67">
        <v>778</v>
      </c>
      <c r="X67">
        <v>95</v>
      </c>
      <c r="Y67" s="8">
        <v>12.210796915167094</v>
      </c>
      <c r="Z67">
        <v>72</v>
      </c>
      <c r="AA67" s="8">
        <v>9.2544987146529554</v>
      </c>
      <c r="AB67">
        <v>235</v>
      </c>
      <c r="AC67" s="8">
        <v>30.205655526992288</v>
      </c>
      <c r="AD67">
        <v>214</v>
      </c>
      <c r="AE67" s="8">
        <v>27.506426735218508</v>
      </c>
      <c r="AF67">
        <v>21</v>
      </c>
      <c r="AG67" s="8">
        <v>2.6992287917737787</v>
      </c>
      <c r="AH67">
        <v>68</v>
      </c>
      <c r="AI67">
        <v>44.1</v>
      </c>
      <c r="AJ67">
        <v>26.5</v>
      </c>
      <c r="AK67">
        <v>29.4</v>
      </c>
      <c r="AL67">
        <v>0</v>
      </c>
      <c r="AM67">
        <v>801</v>
      </c>
      <c r="AN67">
        <v>11</v>
      </c>
      <c r="AO67">
        <v>11</v>
      </c>
      <c r="AP67">
        <v>37.700000000000003</v>
      </c>
      <c r="AQ67">
        <v>23.7</v>
      </c>
      <c r="AR67">
        <v>5.0999999999999996</v>
      </c>
      <c r="AS67">
        <v>7.7</v>
      </c>
      <c r="AT67">
        <v>3.7</v>
      </c>
      <c r="AU67">
        <v>332</v>
      </c>
      <c r="AV67">
        <v>29.7</v>
      </c>
      <c r="AW67">
        <v>20.100000000000001</v>
      </c>
      <c r="BB67">
        <v>22.2</v>
      </c>
      <c r="BC67">
        <v>21.4</v>
      </c>
      <c r="BD67" s="7">
        <v>2</v>
      </c>
      <c r="BE67" s="7">
        <v>0</v>
      </c>
      <c r="BF67" s="7">
        <v>0</v>
      </c>
      <c r="BG67" s="7">
        <v>0</v>
      </c>
      <c r="BH67" s="7">
        <v>0</v>
      </c>
      <c r="BI67" s="7">
        <v>2</v>
      </c>
      <c r="BJ67" s="7" t="s">
        <v>155</v>
      </c>
      <c r="BK67" s="7">
        <v>0</v>
      </c>
      <c r="BL67" s="7">
        <v>0</v>
      </c>
      <c r="BM67" s="7">
        <v>0</v>
      </c>
      <c r="BN67" s="7">
        <v>0</v>
      </c>
      <c r="BO67" s="7">
        <v>700</v>
      </c>
      <c r="BP67" s="7">
        <v>1</v>
      </c>
      <c r="BQ67" s="7">
        <v>0</v>
      </c>
      <c r="BR67" s="7">
        <v>0</v>
      </c>
      <c r="BS67" s="7">
        <v>1</v>
      </c>
      <c r="BT67" s="7">
        <v>0</v>
      </c>
      <c r="BU67" s="7">
        <v>0</v>
      </c>
      <c r="BV67" s="7" t="s">
        <v>144</v>
      </c>
      <c r="BW67" s="7">
        <v>0</v>
      </c>
      <c r="BX67" s="7">
        <v>0</v>
      </c>
      <c r="BY67" s="7">
        <v>220</v>
      </c>
      <c r="BZ67" s="7">
        <v>0</v>
      </c>
      <c r="CA67" s="7">
        <v>0</v>
      </c>
      <c r="CB67">
        <v>5</v>
      </c>
      <c r="CC67">
        <v>1</v>
      </c>
      <c r="CD67" s="129">
        <v>1</v>
      </c>
      <c r="CE67" s="129">
        <v>7</v>
      </c>
      <c r="CF67" s="130">
        <v>8</v>
      </c>
      <c r="CG67" s="131">
        <v>2</v>
      </c>
      <c r="CH67" s="129">
        <v>11</v>
      </c>
      <c r="CI67" s="129">
        <v>0</v>
      </c>
      <c r="CJ67" s="134">
        <v>13</v>
      </c>
    </row>
    <row r="68" spans="1:88">
      <c r="A68" t="s">
        <v>156</v>
      </c>
      <c r="B68" s="1">
        <v>2033.89</v>
      </c>
      <c r="C68" s="1">
        <v>1841.425</v>
      </c>
      <c r="D68">
        <v>1821</v>
      </c>
      <c r="E68">
        <v>1960</v>
      </c>
      <c r="F68">
        <v>197</v>
      </c>
      <c r="G68">
        <v>16</v>
      </c>
      <c r="H68">
        <v>17</v>
      </c>
      <c r="I68">
        <v>1730</v>
      </c>
      <c r="J68">
        <v>1821</v>
      </c>
      <c r="K68">
        <v>52.9</v>
      </c>
      <c r="L68">
        <v>10.3</v>
      </c>
      <c r="M68">
        <v>64.900000000000006</v>
      </c>
      <c r="N68">
        <v>10.3</v>
      </c>
      <c r="O68">
        <v>62.3</v>
      </c>
      <c r="P68">
        <v>10.3</v>
      </c>
      <c r="Q68">
        <v>50.2</v>
      </c>
      <c r="R68">
        <v>10.199999999999999</v>
      </c>
      <c r="S68">
        <v>64.400000000000006</v>
      </c>
      <c r="T68">
        <v>7.6</v>
      </c>
      <c r="U68">
        <v>58.2</v>
      </c>
      <c r="V68">
        <v>5.3</v>
      </c>
      <c r="W68">
        <v>3365</v>
      </c>
      <c r="X68">
        <v>810</v>
      </c>
      <c r="Y68" s="8">
        <v>24.071322436849925</v>
      </c>
      <c r="Z68">
        <v>277</v>
      </c>
      <c r="AA68" s="8">
        <v>8.2317979197622577</v>
      </c>
      <c r="AB68">
        <v>972</v>
      </c>
      <c r="AC68" s="8">
        <v>28.885586924219908</v>
      </c>
      <c r="AD68">
        <v>736</v>
      </c>
      <c r="AE68" s="8">
        <v>21.87221396731055</v>
      </c>
      <c r="AF68">
        <v>205</v>
      </c>
      <c r="AG68" s="8">
        <v>6.092124814264487</v>
      </c>
      <c r="AH68">
        <v>378</v>
      </c>
      <c r="AI68">
        <v>50</v>
      </c>
      <c r="AJ68">
        <v>11.1</v>
      </c>
      <c r="AK68">
        <v>36</v>
      </c>
      <c r="AL68">
        <v>2.9</v>
      </c>
      <c r="AM68">
        <v>3169</v>
      </c>
      <c r="AN68">
        <v>26.1</v>
      </c>
      <c r="AO68">
        <v>12.2</v>
      </c>
      <c r="AP68">
        <v>29.1</v>
      </c>
      <c r="AQ68">
        <v>17.7</v>
      </c>
      <c r="AR68">
        <v>2.9</v>
      </c>
      <c r="AS68">
        <v>9.1999999999999993</v>
      </c>
      <c r="AT68">
        <v>2.8</v>
      </c>
      <c r="AU68">
        <v>2475</v>
      </c>
      <c r="AV68">
        <v>41.6</v>
      </c>
      <c r="AW68">
        <v>24.9</v>
      </c>
      <c r="BB68">
        <v>24.4</v>
      </c>
      <c r="BC68">
        <v>31</v>
      </c>
      <c r="BD68" s="7">
        <v>1</v>
      </c>
      <c r="BE68" s="7">
        <v>1</v>
      </c>
      <c r="BF68" s="7">
        <v>0</v>
      </c>
      <c r="BG68" s="7">
        <v>0</v>
      </c>
      <c r="BH68" s="7">
        <v>0</v>
      </c>
      <c r="BI68" s="7">
        <v>0</v>
      </c>
      <c r="BJ68" s="7" t="s">
        <v>157</v>
      </c>
      <c r="BK68" s="7">
        <v>50</v>
      </c>
      <c r="BL68" s="7">
        <v>0</v>
      </c>
      <c r="BM68" s="7">
        <v>0</v>
      </c>
      <c r="BN68" s="7">
        <v>0</v>
      </c>
      <c r="BO68" s="7">
        <v>0</v>
      </c>
      <c r="BP68" s="7">
        <v>2</v>
      </c>
      <c r="BQ68" s="7">
        <v>2</v>
      </c>
      <c r="BR68" s="7">
        <v>0</v>
      </c>
      <c r="BS68" s="7">
        <v>0</v>
      </c>
      <c r="BT68" s="7">
        <v>0</v>
      </c>
      <c r="BU68" s="7">
        <v>0</v>
      </c>
      <c r="BV68" s="7" t="s">
        <v>158</v>
      </c>
      <c r="BW68" s="7">
        <v>50</v>
      </c>
      <c r="BX68" s="7">
        <v>0</v>
      </c>
      <c r="BY68" s="7">
        <v>0</v>
      </c>
      <c r="BZ68" s="7">
        <v>0</v>
      </c>
      <c r="CA68" s="7">
        <v>0</v>
      </c>
      <c r="CB68">
        <v>23</v>
      </c>
      <c r="CC68">
        <v>25</v>
      </c>
      <c r="CD68" s="129">
        <v>9</v>
      </c>
      <c r="CE68" s="129">
        <v>127</v>
      </c>
      <c r="CF68" s="130">
        <v>136</v>
      </c>
      <c r="CG68" s="131">
        <v>5</v>
      </c>
      <c r="CH68" s="129">
        <v>84</v>
      </c>
      <c r="CI68" s="129">
        <v>0</v>
      </c>
      <c r="CJ68" s="134">
        <v>89</v>
      </c>
    </row>
    <row r="69" spans="1:88">
      <c r="A69" t="s">
        <v>159</v>
      </c>
      <c r="B69" s="1">
        <v>572.10799999999995</v>
      </c>
      <c r="C69" s="1">
        <v>759.06400000000008</v>
      </c>
      <c r="D69">
        <v>651</v>
      </c>
      <c r="E69">
        <v>612</v>
      </c>
      <c r="F69">
        <v>474</v>
      </c>
      <c r="G69">
        <v>44</v>
      </c>
      <c r="H69">
        <v>13</v>
      </c>
      <c r="I69">
        <v>81</v>
      </c>
      <c r="J69">
        <v>651</v>
      </c>
      <c r="K69">
        <v>47.6</v>
      </c>
      <c r="L69">
        <v>3.9</v>
      </c>
      <c r="M69">
        <v>63.9</v>
      </c>
      <c r="N69">
        <v>3</v>
      </c>
      <c r="O69">
        <v>57.3</v>
      </c>
      <c r="P69">
        <v>2.1</v>
      </c>
      <c r="Q69">
        <v>53.1</v>
      </c>
      <c r="R69">
        <v>2.1</v>
      </c>
      <c r="S69">
        <v>73.2</v>
      </c>
      <c r="T69">
        <v>2.2000000000000002</v>
      </c>
      <c r="U69">
        <v>67.400000000000006</v>
      </c>
      <c r="V69">
        <v>0.3</v>
      </c>
      <c r="W69">
        <v>1262</v>
      </c>
      <c r="X69">
        <v>107</v>
      </c>
      <c r="Y69" s="8">
        <v>8.4786053882725838</v>
      </c>
      <c r="Z69">
        <v>119</v>
      </c>
      <c r="AA69" s="8">
        <v>9.4294770206022189</v>
      </c>
      <c r="AB69">
        <v>350</v>
      </c>
      <c r="AC69" s="8">
        <v>27.733755942947703</v>
      </c>
      <c r="AD69">
        <v>376</v>
      </c>
      <c r="AE69" s="8">
        <v>29.793977812995248</v>
      </c>
      <c r="AF69">
        <v>77</v>
      </c>
      <c r="AG69" s="8">
        <v>6.1014263074484942</v>
      </c>
      <c r="AH69">
        <v>351</v>
      </c>
      <c r="AI69">
        <v>0</v>
      </c>
      <c r="AJ69">
        <v>30.2</v>
      </c>
      <c r="AK69">
        <v>67.2</v>
      </c>
      <c r="AL69">
        <v>2.6</v>
      </c>
      <c r="AM69">
        <v>1218</v>
      </c>
      <c r="AN69">
        <v>4</v>
      </c>
      <c r="AO69">
        <v>13</v>
      </c>
      <c r="AP69">
        <v>36.299999999999997</v>
      </c>
      <c r="AQ69">
        <v>25.9</v>
      </c>
      <c r="AR69">
        <v>4.7</v>
      </c>
      <c r="AS69">
        <v>13.3</v>
      </c>
      <c r="AT69">
        <v>2.9</v>
      </c>
      <c r="AU69">
        <v>508</v>
      </c>
      <c r="AV69">
        <v>25.5</v>
      </c>
      <c r="AW69">
        <v>12.2</v>
      </c>
      <c r="BB69">
        <v>20.2</v>
      </c>
      <c r="BC69">
        <v>17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 t="s">
        <v>30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0</v>
      </c>
      <c r="BU69" s="7">
        <v>0</v>
      </c>
      <c r="BV69" s="7" t="s">
        <v>30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>
        <v>5</v>
      </c>
      <c r="CC69">
        <v>0</v>
      </c>
      <c r="CD69" s="129">
        <v>1</v>
      </c>
      <c r="CE69" s="129">
        <v>18</v>
      </c>
      <c r="CF69" s="130">
        <v>19</v>
      </c>
      <c r="CG69" s="131">
        <v>1</v>
      </c>
      <c r="CH69" s="129">
        <v>21</v>
      </c>
      <c r="CI69" s="129">
        <v>0</v>
      </c>
      <c r="CJ69" s="134">
        <v>22</v>
      </c>
    </row>
    <row r="70" spans="1:88">
      <c r="A70" t="s">
        <v>160</v>
      </c>
      <c r="B70" s="1">
        <v>2016.1960000000001</v>
      </c>
      <c r="C70" s="1">
        <v>2146.59</v>
      </c>
      <c r="D70">
        <v>2014</v>
      </c>
      <c r="E70">
        <v>1928</v>
      </c>
      <c r="F70">
        <v>156</v>
      </c>
      <c r="G70">
        <v>1</v>
      </c>
      <c r="H70">
        <v>10</v>
      </c>
      <c r="I70">
        <v>1761</v>
      </c>
      <c r="J70">
        <v>2014</v>
      </c>
      <c r="K70">
        <v>47.4</v>
      </c>
      <c r="L70">
        <v>10.9</v>
      </c>
      <c r="M70">
        <v>58.9</v>
      </c>
      <c r="N70">
        <v>10.1</v>
      </c>
      <c r="O70">
        <v>56.8</v>
      </c>
      <c r="P70">
        <v>9.3000000000000007</v>
      </c>
      <c r="Q70">
        <v>51.3</v>
      </c>
      <c r="R70">
        <v>7.8</v>
      </c>
      <c r="S70">
        <v>63.9</v>
      </c>
      <c r="T70">
        <v>6.1</v>
      </c>
      <c r="U70">
        <v>64.900000000000006</v>
      </c>
      <c r="V70">
        <v>7.5</v>
      </c>
      <c r="W70">
        <v>3628</v>
      </c>
      <c r="X70">
        <v>571</v>
      </c>
      <c r="Y70" s="8">
        <v>15.738699007717752</v>
      </c>
      <c r="Z70">
        <v>489</v>
      </c>
      <c r="AA70" s="8">
        <v>13.478500551267917</v>
      </c>
      <c r="AB70">
        <v>1261</v>
      </c>
      <c r="AC70" s="8">
        <v>34.757442116868795</v>
      </c>
      <c r="AD70">
        <v>826</v>
      </c>
      <c r="AE70" s="8">
        <v>22.76736493936053</v>
      </c>
      <c r="AF70">
        <v>82</v>
      </c>
      <c r="AG70" s="8">
        <v>2.2601984564498347</v>
      </c>
      <c r="AH70">
        <v>660</v>
      </c>
      <c r="AI70">
        <v>10.5</v>
      </c>
      <c r="AJ70">
        <v>23.2</v>
      </c>
      <c r="AK70">
        <v>66.400000000000006</v>
      </c>
      <c r="AL70">
        <v>0</v>
      </c>
      <c r="AM70">
        <v>3636</v>
      </c>
      <c r="AN70">
        <v>16.899999999999999</v>
      </c>
      <c r="AO70">
        <v>17.3</v>
      </c>
      <c r="AP70">
        <v>34.1</v>
      </c>
      <c r="AQ70">
        <v>16.600000000000001</v>
      </c>
      <c r="AR70">
        <v>6</v>
      </c>
      <c r="AS70">
        <v>5.2</v>
      </c>
      <c r="AT70">
        <v>4</v>
      </c>
      <c r="AU70">
        <v>2652</v>
      </c>
      <c r="AV70">
        <v>42</v>
      </c>
      <c r="AW70">
        <v>28.6</v>
      </c>
      <c r="BB70">
        <v>25.4</v>
      </c>
      <c r="BC70">
        <v>26.9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 t="s">
        <v>30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 t="s">
        <v>30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>
        <v>33</v>
      </c>
      <c r="CC70">
        <v>23</v>
      </c>
      <c r="CD70" s="129">
        <v>3</v>
      </c>
      <c r="CE70" s="129">
        <v>126</v>
      </c>
      <c r="CF70" s="130">
        <v>129</v>
      </c>
      <c r="CG70" s="131">
        <v>12</v>
      </c>
      <c r="CH70" s="129">
        <v>104</v>
      </c>
      <c r="CI70" s="129">
        <v>0</v>
      </c>
      <c r="CJ70" s="134">
        <v>116</v>
      </c>
    </row>
    <row r="71" spans="1:88">
      <c r="A71" t="s">
        <v>161</v>
      </c>
      <c r="B71" s="1">
        <v>3150.6130000000003</v>
      </c>
      <c r="C71" s="1">
        <v>3063.4050000000002</v>
      </c>
      <c r="D71">
        <v>3106</v>
      </c>
      <c r="E71">
        <v>3030</v>
      </c>
      <c r="F71">
        <v>2276</v>
      </c>
      <c r="G71">
        <v>74</v>
      </c>
      <c r="H71">
        <v>51</v>
      </c>
      <c r="I71">
        <v>629</v>
      </c>
      <c r="J71">
        <v>3106</v>
      </c>
      <c r="K71">
        <v>46.2</v>
      </c>
      <c r="L71">
        <v>4.4000000000000004</v>
      </c>
      <c r="M71">
        <v>58.7</v>
      </c>
      <c r="N71">
        <v>5</v>
      </c>
      <c r="O71">
        <v>55</v>
      </c>
      <c r="P71">
        <v>5.4</v>
      </c>
      <c r="Q71">
        <v>48.3</v>
      </c>
      <c r="R71">
        <v>5.4</v>
      </c>
      <c r="S71">
        <v>65.7</v>
      </c>
      <c r="T71">
        <v>4.7</v>
      </c>
      <c r="U71">
        <v>58</v>
      </c>
      <c r="V71">
        <v>6.1</v>
      </c>
      <c r="W71">
        <v>6473</v>
      </c>
      <c r="X71">
        <v>353</v>
      </c>
      <c r="Y71" s="8">
        <v>5.4534219063803491</v>
      </c>
      <c r="Z71">
        <v>593</v>
      </c>
      <c r="AA71" s="8">
        <v>9.1611308512281795</v>
      </c>
      <c r="AB71">
        <v>2240</v>
      </c>
      <c r="AC71" s="8">
        <v>34.60528348524641</v>
      </c>
      <c r="AD71">
        <v>1731</v>
      </c>
      <c r="AE71" s="8">
        <v>26.741850764714968</v>
      </c>
      <c r="AF71">
        <v>294</v>
      </c>
      <c r="AG71" s="8">
        <v>4.5419434574385908</v>
      </c>
      <c r="AH71">
        <v>766</v>
      </c>
      <c r="AI71">
        <v>31.2</v>
      </c>
      <c r="AJ71">
        <v>28.2</v>
      </c>
      <c r="AK71">
        <v>37.700000000000003</v>
      </c>
      <c r="AL71">
        <v>2.9</v>
      </c>
      <c r="AM71">
        <v>6428</v>
      </c>
      <c r="AN71">
        <v>6.8</v>
      </c>
      <c r="AO71">
        <v>16.600000000000001</v>
      </c>
      <c r="AP71">
        <v>32.9</v>
      </c>
      <c r="AQ71">
        <v>21.6</v>
      </c>
      <c r="AR71">
        <v>6.5</v>
      </c>
      <c r="AS71">
        <v>11.6</v>
      </c>
      <c r="AT71">
        <v>4</v>
      </c>
      <c r="AU71">
        <v>3363</v>
      </c>
      <c r="AV71">
        <v>32.4</v>
      </c>
      <c r="AW71">
        <v>19.600000000000001</v>
      </c>
      <c r="BB71">
        <v>18.100000000000001</v>
      </c>
      <c r="BC71">
        <v>22.4</v>
      </c>
      <c r="BD71" s="7">
        <v>1</v>
      </c>
      <c r="BE71" s="7">
        <v>1</v>
      </c>
      <c r="BF71" s="7">
        <v>0</v>
      </c>
      <c r="BG71" s="7">
        <v>0</v>
      </c>
      <c r="BH71" s="7">
        <v>0</v>
      </c>
      <c r="BI71" s="7">
        <v>0</v>
      </c>
      <c r="BJ71" s="7" t="s">
        <v>55</v>
      </c>
      <c r="BK71" s="7">
        <v>110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0</v>
      </c>
      <c r="BU71" s="7">
        <v>0</v>
      </c>
      <c r="BV71" s="7" t="s">
        <v>30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>
        <v>15</v>
      </c>
      <c r="CC71">
        <v>5</v>
      </c>
      <c r="CD71" s="129">
        <v>8</v>
      </c>
      <c r="CE71" s="129">
        <v>112</v>
      </c>
      <c r="CF71" s="130">
        <v>120</v>
      </c>
      <c r="CG71" s="131">
        <v>7</v>
      </c>
      <c r="CH71" s="129">
        <v>135</v>
      </c>
      <c r="CI71" s="129">
        <v>0</v>
      </c>
      <c r="CJ71" s="134">
        <v>142</v>
      </c>
    </row>
    <row r="72" spans="1:88">
      <c r="A72" t="s">
        <v>162</v>
      </c>
      <c r="B72" s="1">
        <v>31460.625</v>
      </c>
      <c r="C72" s="1">
        <v>28233.809999999998</v>
      </c>
      <c r="D72">
        <v>28871</v>
      </c>
      <c r="E72">
        <v>32826</v>
      </c>
      <c r="F72">
        <v>10308</v>
      </c>
      <c r="G72">
        <v>1291</v>
      </c>
      <c r="H72">
        <v>753</v>
      </c>
      <c r="I72">
        <v>20474</v>
      </c>
      <c r="J72">
        <v>28871</v>
      </c>
      <c r="K72">
        <v>64.099999999999994</v>
      </c>
      <c r="L72">
        <v>5.2</v>
      </c>
      <c r="M72">
        <v>73.2</v>
      </c>
      <c r="N72">
        <v>4.5</v>
      </c>
      <c r="O72">
        <v>61.1</v>
      </c>
      <c r="P72">
        <v>6.2</v>
      </c>
      <c r="Q72">
        <v>62.2</v>
      </c>
      <c r="R72">
        <v>5.8</v>
      </c>
      <c r="S72">
        <v>72.5</v>
      </c>
      <c r="T72">
        <v>5.2</v>
      </c>
      <c r="U72">
        <v>62.1</v>
      </c>
      <c r="V72">
        <v>5.7</v>
      </c>
      <c r="W72">
        <v>44810</v>
      </c>
      <c r="X72">
        <v>4922</v>
      </c>
      <c r="Y72" s="8">
        <v>10.984155322472661</v>
      </c>
      <c r="Z72">
        <v>6447</v>
      </c>
      <c r="AA72" s="8">
        <v>14.387413523767018</v>
      </c>
      <c r="AB72">
        <v>11537</v>
      </c>
      <c r="AC72" s="8">
        <v>25.746485159562599</v>
      </c>
      <c r="AD72">
        <v>11955</v>
      </c>
      <c r="AE72" s="8">
        <v>26.679312653425573</v>
      </c>
      <c r="AF72">
        <v>2029</v>
      </c>
      <c r="AG72" s="8">
        <v>4.5280071412631111</v>
      </c>
      <c r="AH72">
        <v>7550</v>
      </c>
      <c r="AI72">
        <v>25.3</v>
      </c>
      <c r="AJ72">
        <v>31.8</v>
      </c>
      <c r="AK72">
        <v>39.299999999999997</v>
      </c>
      <c r="AL72">
        <v>3.6</v>
      </c>
      <c r="AM72">
        <v>41017</v>
      </c>
      <c r="AN72">
        <v>13.3</v>
      </c>
      <c r="AO72">
        <v>13.1</v>
      </c>
      <c r="AP72">
        <v>29.3</v>
      </c>
      <c r="AQ72">
        <v>24.4</v>
      </c>
      <c r="AR72">
        <v>6.2</v>
      </c>
      <c r="AS72">
        <v>9.6999999999999993</v>
      </c>
      <c r="AT72">
        <v>3.9</v>
      </c>
      <c r="AU72">
        <v>27112</v>
      </c>
      <c r="AV72">
        <v>30.2</v>
      </c>
      <c r="AW72">
        <v>25.2</v>
      </c>
      <c r="AX72">
        <v>21093</v>
      </c>
      <c r="AY72">
        <v>30.5</v>
      </c>
      <c r="BB72">
        <v>12.6</v>
      </c>
      <c r="BC72">
        <v>19.600000000000001</v>
      </c>
      <c r="BD72" s="7">
        <v>2</v>
      </c>
      <c r="BE72" s="7">
        <v>0</v>
      </c>
      <c r="BF72" s="7">
        <v>0</v>
      </c>
      <c r="BG72" s="7">
        <v>0</v>
      </c>
      <c r="BH72" s="7">
        <v>1</v>
      </c>
      <c r="BI72" s="7">
        <v>1</v>
      </c>
      <c r="BJ72" s="7" t="s">
        <v>163</v>
      </c>
      <c r="BK72" s="7">
        <v>0</v>
      </c>
      <c r="BL72" s="7">
        <v>0</v>
      </c>
      <c r="BM72" s="7">
        <v>0</v>
      </c>
      <c r="BN72" s="7">
        <v>2550</v>
      </c>
      <c r="BO72" s="7">
        <v>5380</v>
      </c>
      <c r="BP72" s="7">
        <v>1</v>
      </c>
      <c r="BQ72" s="7">
        <v>0</v>
      </c>
      <c r="BR72" s="7">
        <v>0</v>
      </c>
      <c r="BS72" s="7">
        <v>0</v>
      </c>
      <c r="BT72" s="7">
        <v>0</v>
      </c>
      <c r="BU72" s="7">
        <v>1</v>
      </c>
      <c r="BV72" s="7" t="s">
        <v>164</v>
      </c>
      <c r="BW72" s="7">
        <v>0</v>
      </c>
      <c r="BX72" s="7">
        <v>0</v>
      </c>
      <c r="BY72" s="7">
        <v>0</v>
      </c>
      <c r="BZ72" s="7">
        <v>0</v>
      </c>
      <c r="CA72" s="7">
        <v>2470</v>
      </c>
      <c r="CB72">
        <v>243</v>
      </c>
      <c r="CC72">
        <v>200</v>
      </c>
      <c r="CD72" s="129">
        <v>92</v>
      </c>
      <c r="CE72" s="129">
        <v>1339</v>
      </c>
      <c r="CF72" s="130">
        <v>1431</v>
      </c>
      <c r="CG72" s="131">
        <v>117</v>
      </c>
      <c r="CH72" s="129">
        <v>1571</v>
      </c>
      <c r="CI72" s="129">
        <v>0</v>
      </c>
      <c r="CJ72" s="134">
        <v>1688</v>
      </c>
    </row>
    <row r="73" spans="1:88">
      <c r="A73" t="s">
        <v>165</v>
      </c>
      <c r="B73" s="1">
        <v>378.72</v>
      </c>
      <c r="C73" s="1">
        <v>352.87</v>
      </c>
      <c r="D73">
        <v>297</v>
      </c>
      <c r="E73">
        <v>264</v>
      </c>
      <c r="F73">
        <v>73</v>
      </c>
      <c r="G73">
        <v>0</v>
      </c>
      <c r="H73">
        <v>4</v>
      </c>
      <c r="I73">
        <v>187</v>
      </c>
      <c r="J73">
        <v>297</v>
      </c>
      <c r="K73">
        <v>56.4</v>
      </c>
      <c r="L73">
        <v>4.9000000000000004</v>
      </c>
      <c r="M73">
        <v>79.5</v>
      </c>
      <c r="N73">
        <v>1.6</v>
      </c>
      <c r="O73">
        <v>67.7</v>
      </c>
      <c r="P73">
        <v>0</v>
      </c>
      <c r="Q73">
        <v>54.9</v>
      </c>
      <c r="R73">
        <v>7.7</v>
      </c>
      <c r="S73">
        <v>66.900000000000006</v>
      </c>
      <c r="T73">
        <v>4.9000000000000004</v>
      </c>
      <c r="U73">
        <v>61.5</v>
      </c>
      <c r="V73">
        <v>0</v>
      </c>
      <c r="W73">
        <v>749</v>
      </c>
      <c r="X73">
        <v>123</v>
      </c>
      <c r="Y73" s="8">
        <v>16.421895861148197</v>
      </c>
      <c r="Z73">
        <v>51</v>
      </c>
      <c r="AA73" s="8">
        <v>6.8090787716955941</v>
      </c>
      <c r="AB73">
        <v>228</v>
      </c>
      <c r="AC73" s="8">
        <v>30.440587449933243</v>
      </c>
      <c r="AD73">
        <v>146</v>
      </c>
      <c r="AE73" s="8">
        <v>19.492656875834445</v>
      </c>
      <c r="AF73">
        <v>28</v>
      </c>
      <c r="AG73" s="8">
        <v>3.7383177570093453</v>
      </c>
      <c r="AH73">
        <v>99</v>
      </c>
      <c r="AI73">
        <v>0</v>
      </c>
      <c r="AJ73">
        <v>89.9</v>
      </c>
      <c r="AK73">
        <v>0</v>
      </c>
      <c r="AL73">
        <v>10.1</v>
      </c>
      <c r="AM73">
        <v>698</v>
      </c>
      <c r="AN73">
        <v>20.2</v>
      </c>
      <c r="AO73">
        <v>10.5</v>
      </c>
      <c r="AP73">
        <v>26.2</v>
      </c>
      <c r="AQ73">
        <v>21.5</v>
      </c>
      <c r="AR73">
        <v>4.3</v>
      </c>
      <c r="AS73">
        <v>15.6</v>
      </c>
      <c r="AT73">
        <v>1.7</v>
      </c>
      <c r="AU73">
        <v>278</v>
      </c>
      <c r="AV73">
        <v>27.9</v>
      </c>
      <c r="AW73">
        <v>16.399999999999999</v>
      </c>
      <c r="BB73">
        <v>22.2</v>
      </c>
      <c r="BC73">
        <v>25.3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 t="s">
        <v>30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  <c r="BV73" s="7" t="s">
        <v>30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>
        <v>5</v>
      </c>
      <c r="CC73">
        <v>2</v>
      </c>
      <c r="CD73" s="129">
        <v>1</v>
      </c>
      <c r="CE73" s="129">
        <v>13</v>
      </c>
      <c r="CF73" s="130">
        <v>14</v>
      </c>
      <c r="CG73" s="131">
        <v>0</v>
      </c>
      <c r="CH73" s="129">
        <v>13</v>
      </c>
      <c r="CI73" s="129">
        <v>0</v>
      </c>
      <c r="CJ73" s="134">
        <v>13</v>
      </c>
    </row>
    <row r="74" spans="1:88">
      <c r="A74" t="s">
        <v>166</v>
      </c>
      <c r="B74" s="1">
        <v>31636.223999999998</v>
      </c>
      <c r="C74" s="1">
        <v>29774.609999999997</v>
      </c>
      <c r="D74">
        <v>30502</v>
      </c>
      <c r="E74">
        <v>33496</v>
      </c>
      <c r="F74">
        <v>19036</v>
      </c>
      <c r="G74">
        <v>3148</v>
      </c>
      <c r="H74">
        <v>888</v>
      </c>
      <c r="I74">
        <v>10424</v>
      </c>
      <c r="J74">
        <v>30502</v>
      </c>
      <c r="K74">
        <v>62.7</v>
      </c>
      <c r="L74">
        <v>6.5</v>
      </c>
      <c r="M74">
        <v>74.7</v>
      </c>
      <c r="N74">
        <v>5.7</v>
      </c>
      <c r="O74">
        <v>67.400000000000006</v>
      </c>
      <c r="P74">
        <v>6.9</v>
      </c>
      <c r="Q74">
        <v>64.400000000000006</v>
      </c>
      <c r="R74">
        <v>6.6</v>
      </c>
      <c r="S74">
        <v>75.2</v>
      </c>
      <c r="T74">
        <v>5.9</v>
      </c>
      <c r="U74">
        <v>68.5</v>
      </c>
      <c r="V74">
        <v>6.2</v>
      </c>
      <c r="W74">
        <v>51535</v>
      </c>
      <c r="X74">
        <v>3426</v>
      </c>
      <c r="Y74" s="8">
        <v>6.6479091879305328</v>
      </c>
      <c r="Z74">
        <v>4038</v>
      </c>
      <c r="AA74" s="8">
        <v>7.8354516348112924</v>
      </c>
      <c r="AB74">
        <v>15115</v>
      </c>
      <c r="AC74" s="8">
        <v>29.329581837586105</v>
      </c>
      <c r="AD74">
        <v>13663</v>
      </c>
      <c r="AE74" s="8">
        <v>26.512079169496459</v>
      </c>
      <c r="AF74">
        <v>3313</v>
      </c>
      <c r="AG74" s="8">
        <v>6.4286407296012413</v>
      </c>
      <c r="AH74">
        <v>6364</v>
      </c>
      <c r="AI74">
        <v>19.7</v>
      </c>
      <c r="AJ74">
        <v>32.700000000000003</v>
      </c>
      <c r="AK74">
        <v>42.9</v>
      </c>
      <c r="AL74">
        <v>4.5999999999999996</v>
      </c>
      <c r="AM74">
        <v>45861</v>
      </c>
      <c r="AN74">
        <v>5.8</v>
      </c>
      <c r="AO74">
        <v>10.4</v>
      </c>
      <c r="AP74">
        <v>31.7</v>
      </c>
      <c r="AQ74">
        <v>24.8</v>
      </c>
      <c r="AR74">
        <v>6.5</v>
      </c>
      <c r="AS74">
        <v>15.4</v>
      </c>
      <c r="AT74">
        <v>5.5</v>
      </c>
      <c r="AU74">
        <v>22703</v>
      </c>
      <c r="AV74">
        <v>23.8</v>
      </c>
      <c r="AW74">
        <v>17.600000000000001</v>
      </c>
      <c r="AX74">
        <v>13596</v>
      </c>
      <c r="AY74">
        <v>18.100000000000001</v>
      </c>
      <c r="BB74">
        <v>10.9</v>
      </c>
      <c r="BC74">
        <v>11.5</v>
      </c>
      <c r="BD74" s="7">
        <v>1</v>
      </c>
      <c r="BE74" s="7">
        <v>0</v>
      </c>
      <c r="BF74" s="7">
        <v>0</v>
      </c>
      <c r="BG74" s="7">
        <v>0</v>
      </c>
      <c r="BH74" s="7">
        <v>1</v>
      </c>
      <c r="BI74" s="7">
        <v>0</v>
      </c>
      <c r="BJ74" s="7" t="s">
        <v>167</v>
      </c>
      <c r="BK74" s="7">
        <v>0</v>
      </c>
      <c r="BL74" s="7">
        <v>0</v>
      </c>
      <c r="BM74" s="7">
        <v>0</v>
      </c>
      <c r="BN74" s="7">
        <v>910</v>
      </c>
      <c r="BO74" s="7">
        <v>0</v>
      </c>
      <c r="BP74" s="7">
        <v>2</v>
      </c>
      <c r="BQ74" s="7">
        <v>2</v>
      </c>
      <c r="BR74" s="7">
        <v>0</v>
      </c>
      <c r="BS74" s="7">
        <v>0</v>
      </c>
      <c r="BT74" s="7">
        <v>0</v>
      </c>
      <c r="BU74" s="7">
        <v>0</v>
      </c>
      <c r="BV74" s="7" t="s">
        <v>168</v>
      </c>
      <c r="BW74" s="7">
        <v>300</v>
      </c>
      <c r="BX74" s="7">
        <v>0</v>
      </c>
      <c r="BY74" s="7">
        <v>0</v>
      </c>
      <c r="BZ74" s="7">
        <v>0</v>
      </c>
      <c r="CA74" s="7">
        <v>0</v>
      </c>
      <c r="CB74">
        <v>272</v>
      </c>
      <c r="CC74">
        <v>216</v>
      </c>
      <c r="CD74" s="129">
        <v>48</v>
      </c>
      <c r="CE74" s="129">
        <v>765</v>
      </c>
      <c r="CF74" s="130">
        <v>813</v>
      </c>
      <c r="CG74" s="131">
        <v>41</v>
      </c>
      <c r="CH74" s="129">
        <v>28</v>
      </c>
      <c r="CI74" s="129">
        <v>797</v>
      </c>
      <c r="CJ74" s="134">
        <v>866</v>
      </c>
    </row>
    <row r="75" spans="1:88">
      <c r="A75" t="s">
        <v>169</v>
      </c>
      <c r="B75" s="1">
        <v>177640.80399999997</v>
      </c>
      <c r="C75" s="1">
        <v>168316.38800000001</v>
      </c>
      <c r="D75">
        <v>173242</v>
      </c>
      <c r="E75">
        <v>179635</v>
      </c>
      <c r="F75">
        <v>15819</v>
      </c>
      <c r="G75">
        <v>3850</v>
      </c>
      <c r="H75">
        <v>4379</v>
      </c>
      <c r="I75">
        <v>155587</v>
      </c>
      <c r="J75">
        <v>173242</v>
      </c>
      <c r="K75">
        <v>52.9</v>
      </c>
      <c r="L75">
        <v>8.4</v>
      </c>
      <c r="M75">
        <v>64</v>
      </c>
      <c r="N75">
        <v>7.7</v>
      </c>
      <c r="O75">
        <v>58.5</v>
      </c>
      <c r="P75">
        <v>7.7</v>
      </c>
      <c r="Q75">
        <v>53.9</v>
      </c>
      <c r="R75">
        <v>7.5</v>
      </c>
      <c r="S75">
        <v>65.3</v>
      </c>
      <c r="T75">
        <v>6.7</v>
      </c>
      <c r="U75">
        <v>58</v>
      </c>
      <c r="V75">
        <v>6.9</v>
      </c>
      <c r="W75">
        <v>261917</v>
      </c>
      <c r="X75">
        <v>45245</v>
      </c>
      <c r="Y75" s="8">
        <v>17.274556443453459</v>
      </c>
      <c r="Z75">
        <v>24677</v>
      </c>
      <c r="AA75" s="8">
        <v>9.4216870229881984</v>
      </c>
      <c r="AB75">
        <v>61154</v>
      </c>
      <c r="AC75" s="8">
        <v>23.348618073664557</v>
      </c>
      <c r="AD75">
        <v>56879</v>
      </c>
      <c r="AE75" s="8">
        <v>21.716421614480925</v>
      </c>
      <c r="AF75">
        <v>15753</v>
      </c>
      <c r="AG75" s="8">
        <v>6.0145007769636942</v>
      </c>
      <c r="AH75">
        <v>41294</v>
      </c>
      <c r="AI75">
        <v>17.3</v>
      </c>
      <c r="AJ75">
        <v>31.5</v>
      </c>
      <c r="AK75">
        <v>46.4</v>
      </c>
      <c r="AL75">
        <v>4.8</v>
      </c>
      <c r="AM75">
        <v>242041</v>
      </c>
      <c r="AN75">
        <v>20.5</v>
      </c>
      <c r="AO75">
        <v>11</v>
      </c>
      <c r="AP75">
        <v>23.6</v>
      </c>
      <c r="AQ75">
        <v>20.5</v>
      </c>
      <c r="AR75">
        <v>6.2</v>
      </c>
      <c r="AS75">
        <v>12.7</v>
      </c>
      <c r="AT75">
        <v>5.6</v>
      </c>
      <c r="AU75">
        <v>173161</v>
      </c>
      <c r="AV75">
        <v>36.299999999999997</v>
      </c>
      <c r="AW75">
        <v>24.8</v>
      </c>
      <c r="AX75">
        <v>123347</v>
      </c>
      <c r="AY75">
        <v>30</v>
      </c>
      <c r="BB75">
        <v>20.3</v>
      </c>
      <c r="BC75">
        <v>24.6</v>
      </c>
      <c r="BD75" s="7">
        <v>14</v>
      </c>
      <c r="BE75" s="7">
        <v>10</v>
      </c>
      <c r="BF75" s="7">
        <v>0</v>
      </c>
      <c r="BG75" s="7">
        <v>3</v>
      </c>
      <c r="BH75" s="7">
        <v>0</v>
      </c>
      <c r="BI75" s="7">
        <v>1</v>
      </c>
      <c r="BJ75" s="7" t="s">
        <v>170</v>
      </c>
      <c r="BK75" s="7">
        <v>2850</v>
      </c>
      <c r="BL75" s="7">
        <v>0</v>
      </c>
      <c r="BM75" s="7">
        <v>8320</v>
      </c>
      <c r="BN75" s="7">
        <v>0</v>
      </c>
      <c r="BO75" s="7">
        <v>1310</v>
      </c>
      <c r="BP75" s="7">
        <v>16</v>
      </c>
      <c r="BQ75" s="7">
        <v>11</v>
      </c>
      <c r="BR75" s="7">
        <v>0</v>
      </c>
      <c r="BS75" s="7">
        <v>5</v>
      </c>
      <c r="BT75" s="7">
        <v>0</v>
      </c>
      <c r="BU75" s="7">
        <v>0</v>
      </c>
      <c r="BV75" s="7" t="s">
        <v>171</v>
      </c>
      <c r="BW75" s="7">
        <v>1340</v>
      </c>
      <c r="BX75" s="7">
        <v>0</v>
      </c>
      <c r="BY75" s="7">
        <v>9760</v>
      </c>
      <c r="BZ75" s="7">
        <v>0</v>
      </c>
      <c r="CA75" s="7">
        <v>0</v>
      </c>
      <c r="CB75" s="6">
        <v>2216</v>
      </c>
      <c r="CC75">
        <v>1270</v>
      </c>
      <c r="CD75" s="129">
        <v>331</v>
      </c>
      <c r="CE75" s="129">
        <v>5793</v>
      </c>
      <c r="CF75" s="130">
        <v>6124</v>
      </c>
      <c r="CG75" s="131">
        <v>369</v>
      </c>
      <c r="CH75" s="129">
        <v>164</v>
      </c>
      <c r="CI75" s="129">
        <v>6130</v>
      </c>
      <c r="CJ75" s="134">
        <v>6663</v>
      </c>
    </row>
    <row r="76" spans="1:88">
      <c r="A76" t="s">
        <v>172</v>
      </c>
      <c r="B76" s="1">
        <v>9461.3549999999996</v>
      </c>
      <c r="C76" s="1">
        <v>8811.264000000001</v>
      </c>
      <c r="D76">
        <v>8916</v>
      </c>
      <c r="E76">
        <v>9193</v>
      </c>
      <c r="F76">
        <v>6741</v>
      </c>
      <c r="G76">
        <v>130</v>
      </c>
      <c r="H76">
        <v>210</v>
      </c>
      <c r="I76">
        <v>2112</v>
      </c>
      <c r="J76">
        <v>8916</v>
      </c>
      <c r="K76">
        <v>59.3</v>
      </c>
      <c r="L76">
        <v>4.0999999999999996</v>
      </c>
      <c r="M76">
        <v>73.599999999999994</v>
      </c>
      <c r="N76">
        <v>2.5</v>
      </c>
      <c r="O76">
        <v>66.7</v>
      </c>
      <c r="P76">
        <v>2.6</v>
      </c>
      <c r="Q76">
        <v>60.3</v>
      </c>
      <c r="R76">
        <v>6</v>
      </c>
      <c r="S76">
        <v>73.400000000000006</v>
      </c>
      <c r="T76">
        <v>5.5</v>
      </c>
      <c r="U76">
        <v>64.7</v>
      </c>
      <c r="V76">
        <v>6.4</v>
      </c>
      <c r="W76">
        <v>11572</v>
      </c>
      <c r="X76">
        <v>842</v>
      </c>
      <c r="Y76" s="8">
        <v>7.2761838921534734</v>
      </c>
      <c r="Z76">
        <v>820</v>
      </c>
      <c r="AA76" s="8">
        <v>7.0860698237124096</v>
      </c>
      <c r="AB76">
        <v>2950</v>
      </c>
      <c r="AC76" s="8">
        <v>25.492568268233669</v>
      </c>
      <c r="AD76">
        <v>3064</v>
      </c>
      <c r="AE76" s="8">
        <v>26.477704804701002</v>
      </c>
      <c r="AF76">
        <v>1100</v>
      </c>
      <c r="AG76" s="8">
        <v>9.5057034220532319</v>
      </c>
      <c r="AH76">
        <v>3692</v>
      </c>
      <c r="AI76">
        <v>14.3</v>
      </c>
      <c r="AJ76">
        <v>17.600000000000001</v>
      </c>
      <c r="AK76">
        <v>62.2</v>
      </c>
      <c r="AL76">
        <v>6</v>
      </c>
      <c r="AM76">
        <v>11253</v>
      </c>
      <c r="AN76">
        <v>8.4</v>
      </c>
      <c r="AO76">
        <v>10</v>
      </c>
      <c r="AP76">
        <v>29.6</v>
      </c>
      <c r="AQ76">
        <v>25.3</v>
      </c>
      <c r="AR76">
        <v>4.4000000000000004</v>
      </c>
      <c r="AS76">
        <v>15.8</v>
      </c>
      <c r="AT76">
        <v>6.5</v>
      </c>
      <c r="AU76">
        <v>6962</v>
      </c>
      <c r="AV76">
        <v>26.7</v>
      </c>
      <c r="AW76">
        <v>20.7</v>
      </c>
      <c r="BB76">
        <v>17.7</v>
      </c>
      <c r="BC76">
        <v>18.5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 t="s">
        <v>30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1</v>
      </c>
      <c r="BQ76" s="7">
        <v>1</v>
      </c>
      <c r="BR76" s="7">
        <v>0</v>
      </c>
      <c r="BS76" s="7">
        <v>0</v>
      </c>
      <c r="BT76" s="7">
        <v>0</v>
      </c>
      <c r="BU76" s="7">
        <v>0</v>
      </c>
      <c r="BV76" s="7" t="s">
        <v>124</v>
      </c>
      <c r="BW76" s="7">
        <v>210</v>
      </c>
      <c r="BX76" s="7">
        <v>0</v>
      </c>
      <c r="BY76" s="7">
        <v>0</v>
      </c>
      <c r="BZ76" s="7">
        <v>0</v>
      </c>
      <c r="CA76" s="7">
        <v>0</v>
      </c>
      <c r="CB76">
        <v>56</v>
      </c>
      <c r="CC76">
        <v>52</v>
      </c>
      <c r="CD76" s="129">
        <v>10</v>
      </c>
      <c r="CE76" s="129">
        <v>178</v>
      </c>
      <c r="CF76" s="130">
        <v>188</v>
      </c>
      <c r="CG76" s="131">
        <v>17</v>
      </c>
      <c r="CH76" s="129">
        <v>170</v>
      </c>
      <c r="CI76" s="129">
        <v>0</v>
      </c>
      <c r="CJ76" s="134">
        <v>187</v>
      </c>
    </row>
    <row r="77" spans="1:88">
      <c r="A77" t="s">
        <v>173</v>
      </c>
      <c r="B77" s="1">
        <v>3650.328</v>
      </c>
      <c r="C77" s="1">
        <v>3984.0180000000005</v>
      </c>
      <c r="D77">
        <v>3776</v>
      </c>
      <c r="E77">
        <v>3410</v>
      </c>
      <c r="F77">
        <v>1437</v>
      </c>
      <c r="G77">
        <v>1066</v>
      </c>
      <c r="H77">
        <v>55</v>
      </c>
      <c r="I77">
        <v>852</v>
      </c>
      <c r="J77">
        <v>3776</v>
      </c>
      <c r="K77">
        <v>42.8</v>
      </c>
      <c r="L77">
        <v>7.2</v>
      </c>
      <c r="M77">
        <v>53.3</v>
      </c>
      <c r="N77">
        <v>6.6</v>
      </c>
      <c r="O77">
        <v>48.1</v>
      </c>
      <c r="P77">
        <v>6.5</v>
      </c>
      <c r="Q77">
        <v>45.9</v>
      </c>
      <c r="R77">
        <v>7.9</v>
      </c>
      <c r="S77">
        <v>57.4</v>
      </c>
      <c r="T77">
        <v>7.6</v>
      </c>
      <c r="U77">
        <v>50.1</v>
      </c>
      <c r="V77">
        <v>6.9</v>
      </c>
      <c r="W77">
        <v>6518</v>
      </c>
      <c r="X77">
        <v>584</v>
      </c>
      <c r="Y77" s="8">
        <v>8.9598036207425604</v>
      </c>
      <c r="Z77">
        <v>869</v>
      </c>
      <c r="AA77" s="8">
        <v>13.332310524700826</v>
      </c>
      <c r="AB77">
        <v>2326</v>
      </c>
      <c r="AC77" s="8">
        <v>35.685793188094507</v>
      </c>
      <c r="AD77">
        <v>1559</v>
      </c>
      <c r="AE77" s="8">
        <v>23.918379871126113</v>
      </c>
      <c r="AF77">
        <v>185</v>
      </c>
      <c r="AG77" s="8">
        <v>2.838293955200982</v>
      </c>
      <c r="AH77">
        <v>1046</v>
      </c>
      <c r="AI77">
        <v>44.9</v>
      </c>
      <c r="AJ77">
        <v>27.2</v>
      </c>
      <c r="AK77">
        <v>25.5</v>
      </c>
      <c r="AL77">
        <v>2.2999999999999998</v>
      </c>
      <c r="AM77">
        <v>6636</v>
      </c>
      <c r="AN77">
        <v>10.199999999999999</v>
      </c>
      <c r="AO77">
        <v>17.100000000000001</v>
      </c>
      <c r="AP77">
        <v>35.700000000000003</v>
      </c>
      <c r="AQ77">
        <v>21.7</v>
      </c>
      <c r="AR77">
        <v>7.2</v>
      </c>
      <c r="AS77">
        <v>5.4</v>
      </c>
      <c r="AT77">
        <v>2.6</v>
      </c>
      <c r="AU77">
        <v>2685</v>
      </c>
      <c r="AV77">
        <v>29.6</v>
      </c>
      <c r="AW77">
        <v>17.5</v>
      </c>
      <c r="BB77">
        <v>23.9</v>
      </c>
      <c r="BC77">
        <v>25.3</v>
      </c>
      <c r="BD77" s="7">
        <v>1</v>
      </c>
      <c r="BE77" s="7">
        <v>0</v>
      </c>
      <c r="BF77" s="7">
        <v>0</v>
      </c>
      <c r="BG77" s="7">
        <v>0</v>
      </c>
      <c r="BH77" s="7">
        <v>1</v>
      </c>
      <c r="BI77" s="7">
        <v>0</v>
      </c>
      <c r="BJ77" s="7" t="s">
        <v>111</v>
      </c>
      <c r="BK77" s="7">
        <v>0</v>
      </c>
      <c r="BL77" s="7">
        <v>0</v>
      </c>
      <c r="BM77" s="7">
        <v>0</v>
      </c>
      <c r="BN77" s="7">
        <v>350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 t="s">
        <v>30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>
        <v>33</v>
      </c>
      <c r="CC77">
        <v>17</v>
      </c>
      <c r="CD77" s="129">
        <v>13</v>
      </c>
      <c r="CE77" s="129">
        <v>101</v>
      </c>
      <c r="CF77" s="130">
        <v>114</v>
      </c>
      <c r="CG77" s="131">
        <v>11</v>
      </c>
      <c r="CH77" s="129">
        <v>100</v>
      </c>
      <c r="CI77" s="129">
        <v>0</v>
      </c>
      <c r="CJ77" s="134">
        <v>111</v>
      </c>
    </row>
    <row r="78" spans="1:88">
      <c r="A78" t="s">
        <v>174</v>
      </c>
      <c r="B78" s="1">
        <v>5355.1680000000006</v>
      </c>
      <c r="C78" s="1">
        <v>5488.4990000000007</v>
      </c>
      <c r="D78">
        <v>5395</v>
      </c>
      <c r="E78">
        <v>5118</v>
      </c>
      <c r="F78">
        <v>4005</v>
      </c>
      <c r="G78">
        <v>246</v>
      </c>
      <c r="H78">
        <v>176</v>
      </c>
      <c r="I78">
        <v>691</v>
      </c>
      <c r="J78">
        <v>5395</v>
      </c>
      <c r="K78">
        <v>48.4</v>
      </c>
      <c r="L78">
        <v>6.7</v>
      </c>
      <c r="M78">
        <v>61.3</v>
      </c>
      <c r="N78">
        <v>6.3</v>
      </c>
      <c r="O78">
        <v>63.2</v>
      </c>
      <c r="P78">
        <v>5.0999999999999996</v>
      </c>
      <c r="Q78">
        <v>52.5</v>
      </c>
      <c r="R78">
        <v>7.4</v>
      </c>
      <c r="S78">
        <v>64.099999999999994</v>
      </c>
      <c r="T78">
        <v>7.1</v>
      </c>
      <c r="U78">
        <v>62.6</v>
      </c>
      <c r="V78">
        <v>6.1</v>
      </c>
      <c r="W78">
        <v>11111</v>
      </c>
      <c r="X78">
        <v>561</v>
      </c>
      <c r="Y78" s="8">
        <v>5.0490504905049045</v>
      </c>
      <c r="Z78">
        <v>1030</v>
      </c>
      <c r="AA78" s="8">
        <v>9.2700927009270089</v>
      </c>
      <c r="AB78">
        <v>3888</v>
      </c>
      <c r="AC78" s="8">
        <v>34.992349923499233</v>
      </c>
      <c r="AD78">
        <v>2871</v>
      </c>
      <c r="AE78" s="8">
        <v>25.839258392583925</v>
      </c>
      <c r="AF78">
        <v>761</v>
      </c>
      <c r="AG78" s="8">
        <v>6.8490684906849069</v>
      </c>
      <c r="AH78">
        <v>1129</v>
      </c>
      <c r="AI78">
        <v>24.4</v>
      </c>
      <c r="AJ78">
        <v>30.7</v>
      </c>
      <c r="AK78">
        <v>44.5</v>
      </c>
      <c r="AL78">
        <v>0.4</v>
      </c>
      <c r="AM78">
        <v>11036</v>
      </c>
      <c r="AN78">
        <v>6.5</v>
      </c>
      <c r="AO78">
        <v>10.5</v>
      </c>
      <c r="AP78">
        <v>41.1</v>
      </c>
      <c r="AQ78">
        <v>22.3</v>
      </c>
      <c r="AR78">
        <v>5.3</v>
      </c>
      <c r="AS78">
        <v>10.199999999999999</v>
      </c>
      <c r="AT78">
        <v>4.0999999999999996</v>
      </c>
      <c r="AU78">
        <v>4598</v>
      </c>
      <c r="AV78">
        <v>25.5</v>
      </c>
      <c r="AW78">
        <v>17.100000000000001</v>
      </c>
      <c r="BB78">
        <v>16.399999999999999</v>
      </c>
      <c r="BC78">
        <v>16.2</v>
      </c>
      <c r="BD78" s="7">
        <v>1</v>
      </c>
      <c r="BE78" s="7">
        <v>1</v>
      </c>
      <c r="BF78" s="7">
        <v>0</v>
      </c>
      <c r="BG78" s="7">
        <v>0</v>
      </c>
      <c r="BH78" s="7">
        <v>0</v>
      </c>
      <c r="BI78" s="7">
        <v>0</v>
      </c>
      <c r="BJ78" s="7" t="s">
        <v>175</v>
      </c>
      <c r="BK78" s="7">
        <v>680</v>
      </c>
      <c r="BL78" s="7">
        <v>0</v>
      </c>
      <c r="BM78" s="7">
        <v>0</v>
      </c>
      <c r="BN78" s="7">
        <v>0</v>
      </c>
      <c r="BO78" s="7">
        <v>0</v>
      </c>
      <c r="BP78" s="7">
        <v>1</v>
      </c>
      <c r="BQ78" s="7">
        <v>1</v>
      </c>
      <c r="BR78" s="7">
        <v>0</v>
      </c>
      <c r="BS78" s="7">
        <v>0</v>
      </c>
      <c r="BT78" s="7">
        <v>0</v>
      </c>
      <c r="BU78" s="7">
        <v>0</v>
      </c>
      <c r="BV78" s="7" t="s">
        <v>148</v>
      </c>
      <c r="BW78" s="7">
        <v>580</v>
      </c>
      <c r="BX78" s="7">
        <v>0</v>
      </c>
      <c r="BY78" s="7">
        <v>0</v>
      </c>
      <c r="BZ78" s="7">
        <v>0</v>
      </c>
      <c r="CA78" s="7">
        <v>0</v>
      </c>
      <c r="CB78">
        <v>34</v>
      </c>
      <c r="CC78">
        <v>20</v>
      </c>
      <c r="CD78" s="129">
        <v>16</v>
      </c>
      <c r="CE78" s="129">
        <v>161</v>
      </c>
      <c r="CF78" s="130">
        <v>177</v>
      </c>
      <c r="CG78" s="131">
        <v>19</v>
      </c>
      <c r="CH78" s="129">
        <v>191</v>
      </c>
      <c r="CI78" s="129">
        <v>0</v>
      </c>
      <c r="CJ78" s="134">
        <v>210</v>
      </c>
    </row>
    <row r="79" spans="1:88">
      <c r="A79" t="s">
        <v>176</v>
      </c>
      <c r="B79" s="1">
        <v>3648.78</v>
      </c>
      <c r="C79" s="1">
        <v>3678.9389999999999</v>
      </c>
      <c r="D79">
        <v>3649</v>
      </c>
      <c r="E79">
        <v>3766</v>
      </c>
      <c r="F79">
        <v>2246</v>
      </c>
      <c r="G79">
        <v>284</v>
      </c>
      <c r="H79">
        <v>60</v>
      </c>
      <c r="I79">
        <v>1176</v>
      </c>
      <c r="J79">
        <v>3649</v>
      </c>
      <c r="K79">
        <v>57.6</v>
      </c>
      <c r="L79">
        <v>1.8</v>
      </c>
      <c r="M79">
        <v>76.8</v>
      </c>
      <c r="N79">
        <v>1.8</v>
      </c>
      <c r="O79">
        <v>71.599999999999994</v>
      </c>
      <c r="P79">
        <v>1.4</v>
      </c>
      <c r="Q79">
        <v>59.2</v>
      </c>
      <c r="R79">
        <v>2.9</v>
      </c>
      <c r="S79">
        <v>77</v>
      </c>
      <c r="T79">
        <v>2.4</v>
      </c>
      <c r="U79">
        <v>70.400000000000006</v>
      </c>
      <c r="V79">
        <v>3</v>
      </c>
      <c r="W79">
        <v>9207</v>
      </c>
      <c r="X79">
        <v>915</v>
      </c>
      <c r="Y79" s="8">
        <v>9.9380905832518742</v>
      </c>
      <c r="Z79">
        <v>951</v>
      </c>
      <c r="AA79" s="8">
        <v>10.32909742587162</v>
      </c>
      <c r="AB79">
        <v>3369</v>
      </c>
      <c r="AC79" s="8">
        <v>36.591723688497886</v>
      </c>
      <c r="AD79">
        <v>1777</v>
      </c>
      <c r="AE79" s="8">
        <v>19.30053220375801</v>
      </c>
      <c r="AF79">
        <v>307</v>
      </c>
      <c r="AG79" s="8">
        <v>3.3344194634517219</v>
      </c>
      <c r="AH79">
        <v>744</v>
      </c>
      <c r="AI79">
        <v>12.5</v>
      </c>
      <c r="AJ79">
        <v>49.7</v>
      </c>
      <c r="AK79">
        <v>37</v>
      </c>
      <c r="AL79">
        <v>0.8</v>
      </c>
      <c r="AM79">
        <v>8991</v>
      </c>
      <c r="AN79">
        <v>10.199999999999999</v>
      </c>
      <c r="AO79">
        <v>11.5</v>
      </c>
      <c r="AP79">
        <v>34.5</v>
      </c>
      <c r="AQ79">
        <v>20.6</v>
      </c>
      <c r="AR79">
        <v>6.6</v>
      </c>
      <c r="AS79">
        <v>13.5</v>
      </c>
      <c r="AT79">
        <v>3</v>
      </c>
      <c r="AU79">
        <v>2922</v>
      </c>
      <c r="AV79">
        <v>21.2</v>
      </c>
      <c r="AW79">
        <v>17.2</v>
      </c>
      <c r="BB79">
        <v>12</v>
      </c>
      <c r="BC79">
        <v>13</v>
      </c>
      <c r="BD79" s="7">
        <v>1</v>
      </c>
      <c r="BE79" s="7">
        <v>0</v>
      </c>
      <c r="BF79" s="7">
        <v>0</v>
      </c>
      <c r="BG79" s="7">
        <v>0</v>
      </c>
      <c r="BH79" s="7">
        <v>0</v>
      </c>
      <c r="BI79" s="7">
        <v>1</v>
      </c>
      <c r="BJ79" s="7" t="s">
        <v>177</v>
      </c>
      <c r="BK79" s="7">
        <v>0</v>
      </c>
      <c r="BL79" s="7">
        <v>0</v>
      </c>
      <c r="BM79" s="7">
        <v>0</v>
      </c>
      <c r="BN79" s="7">
        <v>0</v>
      </c>
      <c r="BO79" s="7">
        <v>400</v>
      </c>
      <c r="BP79" s="7">
        <v>1</v>
      </c>
      <c r="BQ79" s="7">
        <v>1</v>
      </c>
      <c r="BR79" s="7">
        <v>0</v>
      </c>
      <c r="BS79" s="7">
        <v>0</v>
      </c>
      <c r="BT79" s="7">
        <v>0</v>
      </c>
      <c r="BU79" s="7">
        <v>0</v>
      </c>
      <c r="BV79" s="7" t="s">
        <v>178</v>
      </c>
      <c r="BW79" s="7">
        <v>90</v>
      </c>
      <c r="BX79" s="7">
        <v>0</v>
      </c>
      <c r="BY79" s="7">
        <v>0</v>
      </c>
      <c r="BZ79" s="7">
        <v>0</v>
      </c>
      <c r="CA79" s="7">
        <v>0</v>
      </c>
      <c r="CB79">
        <v>22</v>
      </c>
      <c r="CC79">
        <v>15</v>
      </c>
      <c r="CD79" s="129">
        <v>5</v>
      </c>
      <c r="CE79" s="129">
        <v>95</v>
      </c>
      <c r="CF79" s="130">
        <v>100</v>
      </c>
      <c r="CG79" s="131">
        <v>15</v>
      </c>
      <c r="CH79" s="129">
        <v>83</v>
      </c>
      <c r="CI79" s="129">
        <v>0</v>
      </c>
      <c r="CJ79" s="134">
        <v>98</v>
      </c>
    </row>
    <row r="80" spans="1:88">
      <c r="A80" t="s">
        <v>179</v>
      </c>
      <c r="B80" s="1">
        <v>644.14400000000001</v>
      </c>
      <c r="C80" s="1">
        <v>608.22799999999995</v>
      </c>
      <c r="D80">
        <v>639</v>
      </c>
      <c r="E80">
        <v>595</v>
      </c>
      <c r="F80">
        <v>368</v>
      </c>
      <c r="G80">
        <v>27</v>
      </c>
      <c r="H80">
        <v>9</v>
      </c>
      <c r="I80">
        <v>191</v>
      </c>
      <c r="J80">
        <v>639</v>
      </c>
      <c r="K80">
        <v>56.3</v>
      </c>
      <c r="L80">
        <v>7.2</v>
      </c>
      <c r="M80">
        <v>73.099999999999994</v>
      </c>
      <c r="N80">
        <v>7.8</v>
      </c>
      <c r="O80">
        <v>66.5</v>
      </c>
      <c r="P80">
        <v>9.4</v>
      </c>
      <c r="Q80">
        <v>53.1</v>
      </c>
      <c r="R80">
        <v>5.6</v>
      </c>
      <c r="S80">
        <v>73.3</v>
      </c>
      <c r="T80">
        <v>4.9000000000000004</v>
      </c>
      <c r="U80">
        <v>65.2</v>
      </c>
      <c r="V80">
        <v>7.7</v>
      </c>
      <c r="W80">
        <v>1355</v>
      </c>
      <c r="X80">
        <v>128</v>
      </c>
      <c r="Y80" s="8">
        <v>9.4464944649446494</v>
      </c>
      <c r="Z80">
        <v>109</v>
      </c>
      <c r="AA80" s="8">
        <v>8.0442804428044283</v>
      </c>
      <c r="AB80">
        <v>393</v>
      </c>
      <c r="AC80" s="8">
        <v>29.00369003690037</v>
      </c>
      <c r="AD80">
        <v>350</v>
      </c>
      <c r="AE80" s="8">
        <v>25.830258302583026</v>
      </c>
      <c r="AF80">
        <v>69</v>
      </c>
      <c r="AG80" s="8">
        <v>5.0922509225092245</v>
      </c>
      <c r="AH80">
        <v>84</v>
      </c>
      <c r="AI80">
        <v>9.5</v>
      </c>
      <c r="AJ80">
        <v>78.599999999999994</v>
      </c>
      <c r="AK80">
        <v>4.8</v>
      </c>
      <c r="AL80">
        <v>7.1</v>
      </c>
      <c r="AM80">
        <v>1433</v>
      </c>
      <c r="AN80">
        <v>7.3</v>
      </c>
      <c r="AO80">
        <v>12.8</v>
      </c>
      <c r="AP80">
        <v>39.700000000000003</v>
      </c>
      <c r="AQ80">
        <v>20.5</v>
      </c>
      <c r="AR80">
        <v>4.5</v>
      </c>
      <c r="AS80">
        <v>10.8</v>
      </c>
      <c r="AT80">
        <v>4.4000000000000004</v>
      </c>
      <c r="AU80">
        <v>639</v>
      </c>
      <c r="AV80">
        <v>30.2</v>
      </c>
      <c r="AW80">
        <v>19.2</v>
      </c>
      <c r="BB80">
        <v>15.2</v>
      </c>
      <c r="BC80">
        <v>14.6</v>
      </c>
      <c r="BD80" s="7">
        <v>1</v>
      </c>
      <c r="BE80" s="7">
        <v>0</v>
      </c>
      <c r="BF80" s="7">
        <v>0</v>
      </c>
      <c r="BG80" s="7">
        <v>1</v>
      </c>
      <c r="BH80" s="7">
        <v>0</v>
      </c>
      <c r="BI80" s="7">
        <v>0</v>
      </c>
      <c r="BJ80" s="7" t="s">
        <v>120</v>
      </c>
      <c r="BK80" s="7">
        <v>0</v>
      </c>
      <c r="BL80" s="7">
        <v>0</v>
      </c>
      <c r="BM80" s="7">
        <v>80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0</v>
      </c>
      <c r="BU80" s="7">
        <v>0</v>
      </c>
      <c r="BV80" s="7" t="s">
        <v>30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>
        <v>3</v>
      </c>
      <c r="CC80">
        <v>0</v>
      </c>
      <c r="CD80" s="129">
        <v>3</v>
      </c>
      <c r="CE80" s="129">
        <v>15</v>
      </c>
      <c r="CF80" s="130">
        <v>18</v>
      </c>
      <c r="CG80" s="131">
        <v>1</v>
      </c>
      <c r="CH80" s="129">
        <v>22</v>
      </c>
      <c r="CI80" s="129">
        <v>0</v>
      </c>
      <c r="CJ80" s="134">
        <v>23</v>
      </c>
    </row>
    <row r="81" spans="1:88">
      <c r="A81" t="s">
        <v>180</v>
      </c>
      <c r="B81" s="1">
        <v>1089.51</v>
      </c>
      <c r="C81" s="1">
        <v>1157.0999999999999</v>
      </c>
      <c r="D81">
        <v>1119</v>
      </c>
      <c r="E81">
        <v>1022</v>
      </c>
      <c r="F81">
        <v>307</v>
      </c>
      <c r="G81">
        <v>24</v>
      </c>
      <c r="H81">
        <v>9</v>
      </c>
      <c r="I81">
        <v>682</v>
      </c>
      <c r="J81">
        <v>1119</v>
      </c>
      <c r="K81">
        <v>56.1</v>
      </c>
      <c r="L81">
        <v>8</v>
      </c>
      <c r="M81">
        <v>73.400000000000006</v>
      </c>
      <c r="N81">
        <v>7.5</v>
      </c>
      <c r="O81">
        <v>63.4</v>
      </c>
      <c r="P81">
        <v>5.8</v>
      </c>
      <c r="Q81">
        <v>62.8</v>
      </c>
      <c r="R81">
        <v>3.5</v>
      </c>
      <c r="S81">
        <v>79.3</v>
      </c>
      <c r="T81">
        <v>3.8</v>
      </c>
      <c r="U81">
        <v>73.599999999999994</v>
      </c>
      <c r="V81">
        <v>2.4</v>
      </c>
      <c r="W81">
        <v>2030</v>
      </c>
      <c r="X81">
        <v>232</v>
      </c>
      <c r="Y81" s="8">
        <v>11.428571428571429</v>
      </c>
      <c r="Z81">
        <v>251</v>
      </c>
      <c r="AA81" s="8">
        <v>12.364532019704432</v>
      </c>
      <c r="AB81">
        <v>614</v>
      </c>
      <c r="AC81" s="8">
        <v>30.24630541871921</v>
      </c>
      <c r="AD81">
        <v>450</v>
      </c>
      <c r="AE81" s="8">
        <v>22.167487684729064</v>
      </c>
      <c r="AF81">
        <v>98</v>
      </c>
      <c r="AG81" s="8">
        <v>4.8275862068965516</v>
      </c>
      <c r="AH81">
        <v>221</v>
      </c>
      <c r="AI81">
        <v>17.2</v>
      </c>
      <c r="AJ81">
        <v>48.4</v>
      </c>
      <c r="AK81">
        <v>21.7</v>
      </c>
      <c r="AL81">
        <v>12.7</v>
      </c>
      <c r="AM81">
        <v>2204</v>
      </c>
      <c r="AN81">
        <v>14.1</v>
      </c>
      <c r="AO81">
        <v>11.6</v>
      </c>
      <c r="AP81">
        <v>31.1</v>
      </c>
      <c r="AQ81">
        <v>18.100000000000001</v>
      </c>
      <c r="AR81">
        <v>5.4</v>
      </c>
      <c r="AS81">
        <v>14.7</v>
      </c>
      <c r="AT81">
        <v>5</v>
      </c>
      <c r="AU81">
        <v>1182</v>
      </c>
      <c r="AV81">
        <v>35.4</v>
      </c>
      <c r="AW81">
        <v>19.100000000000001</v>
      </c>
      <c r="BB81">
        <v>21.8</v>
      </c>
      <c r="BC81">
        <v>21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 t="s">
        <v>30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 t="s">
        <v>30</v>
      </c>
      <c r="BW81" s="7">
        <v>0</v>
      </c>
      <c r="BX81" s="7">
        <v>0</v>
      </c>
      <c r="BY81" s="7">
        <v>0</v>
      </c>
      <c r="BZ81" s="7">
        <v>0</v>
      </c>
      <c r="CA81" s="7">
        <v>0</v>
      </c>
      <c r="CB81">
        <v>4</v>
      </c>
      <c r="CC81">
        <v>1</v>
      </c>
      <c r="CD81" s="129">
        <v>1</v>
      </c>
      <c r="CE81" s="129">
        <v>41</v>
      </c>
      <c r="CF81" s="130">
        <v>42</v>
      </c>
      <c r="CG81" s="131">
        <v>6</v>
      </c>
      <c r="CH81" s="129">
        <v>1</v>
      </c>
      <c r="CI81" s="129">
        <v>42</v>
      </c>
      <c r="CJ81" s="134">
        <v>49</v>
      </c>
    </row>
    <row r="82" spans="1:88">
      <c r="A82" t="s">
        <v>181</v>
      </c>
      <c r="B82" s="1">
        <v>146.04599999999999</v>
      </c>
      <c r="C82" s="1">
        <v>259.072</v>
      </c>
      <c r="D82">
        <v>210</v>
      </c>
      <c r="E82">
        <v>179</v>
      </c>
      <c r="F82">
        <v>128</v>
      </c>
      <c r="G82">
        <v>14</v>
      </c>
      <c r="H82">
        <v>0</v>
      </c>
      <c r="I82">
        <v>37</v>
      </c>
      <c r="J82">
        <v>210</v>
      </c>
      <c r="K82">
        <v>45.4</v>
      </c>
      <c r="L82">
        <v>9.6999999999999993</v>
      </c>
      <c r="M82">
        <v>62.5</v>
      </c>
      <c r="N82">
        <v>7</v>
      </c>
      <c r="O82">
        <v>61.7</v>
      </c>
      <c r="P82">
        <v>2.1</v>
      </c>
      <c r="Q82">
        <v>59.4</v>
      </c>
      <c r="R82">
        <v>12.3</v>
      </c>
      <c r="S82">
        <v>74.8</v>
      </c>
      <c r="T82">
        <v>12.7</v>
      </c>
      <c r="U82">
        <v>75.099999999999994</v>
      </c>
      <c r="V82">
        <v>7.2</v>
      </c>
      <c r="W82">
        <v>401</v>
      </c>
      <c r="X82">
        <v>14</v>
      </c>
      <c r="Y82" s="8">
        <v>3.4912718204488775</v>
      </c>
      <c r="Z82">
        <v>62</v>
      </c>
      <c r="AA82" s="8">
        <v>15.46134663341646</v>
      </c>
      <c r="AB82">
        <v>103</v>
      </c>
      <c r="AC82" s="8">
        <v>25.685785536159599</v>
      </c>
      <c r="AD82">
        <v>119</v>
      </c>
      <c r="AE82" s="8">
        <v>29.67581047381546</v>
      </c>
      <c r="AF82">
        <v>15</v>
      </c>
      <c r="AG82" s="8">
        <v>3.7406483790523692</v>
      </c>
      <c r="AH82">
        <v>73</v>
      </c>
      <c r="AI82">
        <v>41.1</v>
      </c>
      <c r="AJ82">
        <v>58.9</v>
      </c>
      <c r="AK82">
        <v>0</v>
      </c>
      <c r="AL82">
        <v>0</v>
      </c>
      <c r="AM82">
        <v>514</v>
      </c>
      <c r="AN82">
        <v>6.6</v>
      </c>
      <c r="AO82">
        <v>15.6</v>
      </c>
      <c r="AP82">
        <v>36.4</v>
      </c>
      <c r="AQ82">
        <v>21.6</v>
      </c>
      <c r="AR82">
        <v>4.9000000000000004</v>
      </c>
      <c r="AS82">
        <v>9.3000000000000007</v>
      </c>
      <c r="AT82">
        <v>5.6</v>
      </c>
      <c r="AU82">
        <v>106</v>
      </c>
      <c r="AV82">
        <v>17.899999999999999</v>
      </c>
      <c r="AW82">
        <v>10.8</v>
      </c>
      <c r="BB82">
        <v>17.8</v>
      </c>
      <c r="BC82">
        <v>18.2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 t="s">
        <v>30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 t="s">
        <v>30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>
        <v>0</v>
      </c>
      <c r="CC82">
        <v>2</v>
      </c>
      <c r="CD82" s="129">
        <v>1</v>
      </c>
      <c r="CE82" s="129">
        <v>2</v>
      </c>
      <c r="CF82" s="130">
        <v>3</v>
      </c>
      <c r="CG82" s="131">
        <v>0</v>
      </c>
      <c r="CH82" s="129">
        <v>6</v>
      </c>
      <c r="CI82" s="129">
        <v>0</v>
      </c>
      <c r="CJ82" s="134">
        <v>6</v>
      </c>
    </row>
    <row r="83" spans="1:88">
      <c r="A83" t="s">
        <v>182</v>
      </c>
      <c r="B83" s="1">
        <v>138633.28200000001</v>
      </c>
      <c r="C83" s="1">
        <v>116651.97899999999</v>
      </c>
      <c r="D83">
        <v>124305</v>
      </c>
      <c r="E83">
        <v>149685</v>
      </c>
      <c r="F83">
        <v>41031</v>
      </c>
      <c r="G83">
        <v>34998</v>
      </c>
      <c r="H83">
        <v>30049</v>
      </c>
      <c r="I83">
        <v>43607</v>
      </c>
      <c r="J83">
        <v>124305</v>
      </c>
      <c r="K83">
        <v>63.7</v>
      </c>
      <c r="L83">
        <v>5.0999999999999996</v>
      </c>
      <c r="M83">
        <v>74</v>
      </c>
      <c r="N83">
        <v>4.5</v>
      </c>
      <c r="O83">
        <v>66.400000000000006</v>
      </c>
      <c r="P83">
        <v>4.4000000000000004</v>
      </c>
      <c r="Q83">
        <v>65.099999999999994</v>
      </c>
      <c r="R83">
        <v>5.0999999999999996</v>
      </c>
      <c r="S83">
        <v>74.5</v>
      </c>
      <c r="T83">
        <v>4.7</v>
      </c>
      <c r="U83">
        <v>67.099999999999994</v>
      </c>
      <c r="V83">
        <v>4.9000000000000004</v>
      </c>
      <c r="W83">
        <v>217474</v>
      </c>
      <c r="X83">
        <v>12446</v>
      </c>
      <c r="Y83" s="8">
        <v>5.7229829772754446</v>
      </c>
      <c r="Z83">
        <v>11658</v>
      </c>
      <c r="AA83" s="8">
        <v>5.360640812235026</v>
      </c>
      <c r="AB83">
        <v>38883</v>
      </c>
      <c r="AC83" s="8">
        <v>17.879378684348474</v>
      </c>
      <c r="AD83">
        <v>47118</v>
      </c>
      <c r="AE83" s="8">
        <v>21.666038239053865</v>
      </c>
      <c r="AF83">
        <v>29965</v>
      </c>
      <c r="AG83" s="8">
        <v>13.778658598269219</v>
      </c>
      <c r="AH83">
        <v>21133</v>
      </c>
      <c r="AI83">
        <v>12.5</v>
      </c>
      <c r="AJ83">
        <v>28.2</v>
      </c>
      <c r="AK83">
        <v>48</v>
      </c>
      <c r="AL83">
        <v>11.3</v>
      </c>
      <c r="AM83">
        <v>175574</v>
      </c>
      <c r="AN83">
        <v>5.8</v>
      </c>
      <c r="AO83">
        <v>5.7</v>
      </c>
      <c r="AP83">
        <v>20.6</v>
      </c>
      <c r="AQ83">
        <v>22.5</v>
      </c>
      <c r="AR83">
        <v>6.9</v>
      </c>
      <c r="AS83">
        <v>26.5</v>
      </c>
      <c r="AT83">
        <v>11.9</v>
      </c>
      <c r="AU83">
        <v>78529</v>
      </c>
      <c r="AV83">
        <v>19.2</v>
      </c>
      <c r="AW83">
        <v>14.4</v>
      </c>
      <c r="AX83">
        <v>53447</v>
      </c>
      <c r="AY83">
        <v>17.8</v>
      </c>
      <c r="BB83">
        <v>7</v>
      </c>
      <c r="BC83">
        <v>9</v>
      </c>
      <c r="BD83" s="7">
        <v>9</v>
      </c>
      <c r="BE83" s="7">
        <v>2</v>
      </c>
      <c r="BF83" s="7">
        <v>0</v>
      </c>
      <c r="BG83" s="7">
        <v>1</v>
      </c>
      <c r="BH83" s="7">
        <v>2</v>
      </c>
      <c r="BI83" s="7">
        <v>4</v>
      </c>
      <c r="BJ83" s="7" t="s">
        <v>183</v>
      </c>
      <c r="BK83" s="7">
        <v>80</v>
      </c>
      <c r="BL83" s="7">
        <v>0</v>
      </c>
      <c r="BM83" s="7">
        <v>2270</v>
      </c>
      <c r="BN83" s="7">
        <v>3070</v>
      </c>
      <c r="BO83" s="7">
        <v>1700</v>
      </c>
      <c r="BP83" s="7">
        <v>14</v>
      </c>
      <c r="BQ83" s="7">
        <v>11</v>
      </c>
      <c r="BR83" s="7">
        <v>0</v>
      </c>
      <c r="BS83" s="7">
        <v>1</v>
      </c>
      <c r="BT83" s="7">
        <v>2</v>
      </c>
      <c r="BU83" s="7">
        <v>0</v>
      </c>
      <c r="BV83" s="7" t="s">
        <v>184</v>
      </c>
      <c r="BW83" s="7">
        <v>4490</v>
      </c>
      <c r="BX83" s="7">
        <v>0</v>
      </c>
      <c r="BY83" s="7">
        <v>2270</v>
      </c>
      <c r="BZ83" s="7">
        <v>5340</v>
      </c>
      <c r="CA83" s="7">
        <v>0</v>
      </c>
      <c r="CB83" s="6">
        <v>1436</v>
      </c>
      <c r="CC83">
        <v>1272</v>
      </c>
      <c r="CD83" s="129">
        <v>103</v>
      </c>
      <c r="CE83" s="129">
        <v>1842</v>
      </c>
      <c r="CF83" s="130">
        <v>1945</v>
      </c>
      <c r="CG83" s="131">
        <v>129</v>
      </c>
      <c r="CH83" s="129">
        <v>44</v>
      </c>
      <c r="CI83" s="129">
        <v>1369</v>
      </c>
      <c r="CJ83" s="134">
        <v>1542</v>
      </c>
    </row>
    <row r="84" spans="1:88">
      <c r="A84" t="s">
        <v>185</v>
      </c>
      <c r="B84" s="1">
        <v>1669.12</v>
      </c>
      <c r="C84" s="1">
        <v>1912.4359999999999</v>
      </c>
      <c r="D84">
        <v>1759</v>
      </c>
      <c r="E84">
        <v>1731</v>
      </c>
      <c r="F84">
        <v>1252</v>
      </c>
      <c r="G84">
        <v>84</v>
      </c>
      <c r="H84">
        <v>54</v>
      </c>
      <c r="I84">
        <v>341</v>
      </c>
      <c r="J84">
        <v>1759</v>
      </c>
      <c r="K84">
        <v>52</v>
      </c>
      <c r="L84">
        <v>6.6</v>
      </c>
      <c r="M84">
        <v>67.2</v>
      </c>
      <c r="N84">
        <v>6.5</v>
      </c>
      <c r="O84">
        <v>62.2</v>
      </c>
      <c r="P84">
        <v>6.7</v>
      </c>
      <c r="Q84">
        <v>52</v>
      </c>
      <c r="R84">
        <v>10.6</v>
      </c>
      <c r="S84">
        <v>66.599999999999994</v>
      </c>
      <c r="T84">
        <v>6.4</v>
      </c>
      <c r="U84">
        <v>57.9</v>
      </c>
      <c r="V84">
        <v>3.4</v>
      </c>
      <c r="W84">
        <v>3794</v>
      </c>
      <c r="X84">
        <v>220</v>
      </c>
      <c r="Y84" s="8">
        <v>5.7986294148655766</v>
      </c>
      <c r="Z84">
        <v>303</v>
      </c>
      <c r="AA84" s="8">
        <v>7.9862941486557721</v>
      </c>
      <c r="AB84">
        <v>1253</v>
      </c>
      <c r="AC84" s="8">
        <v>33.025830258302584</v>
      </c>
      <c r="AD84">
        <v>1053</v>
      </c>
      <c r="AE84" s="8">
        <v>27.754348972061148</v>
      </c>
      <c r="AF84">
        <v>270</v>
      </c>
      <c r="AG84" s="8">
        <v>7.1164997364259355</v>
      </c>
      <c r="AH84">
        <v>585</v>
      </c>
      <c r="AI84">
        <v>13.3</v>
      </c>
      <c r="AJ84">
        <v>29.1</v>
      </c>
      <c r="AK84">
        <v>44.8</v>
      </c>
      <c r="AL84">
        <v>12.8</v>
      </c>
      <c r="AM84">
        <v>3576</v>
      </c>
      <c r="AN84">
        <v>6.3</v>
      </c>
      <c r="AO84">
        <v>14.2</v>
      </c>
      <c r="AP84">
        <v>27.9</v>
      </c>
      <c r="AQ84">
        <v>23.3</v>
      </c>
      <c r="AR84">
        <v>5.2</v>
      </c>
      <c r="AS84">
        <v>15.3</v>
      </c>
      <c r="AT84">
        <v>7.8</v>
      </c>
      <c r="AU84">
        <v>1620</v>
      </c>
      <c r="AV84">
        <v>27.5</v>
      </c>
      <c r="AW84">
        <v>18.600000000000001</v>
      </c>
      <c r="BB84">
        <v>16.399999999999999</v>
      </c>
      <c r="BC84">
        <v>15.9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 t="s">
        <v>30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  <c r="BV84" s="7" t="s">
        <v>30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>
        <v>7</v>
      </c>
      <c r="CC84">
        <v>5</v>
      </c>
      <c r="CD84" s="129">
        <v>5</v>
      </c>
      <c r="CE84" s="129">
        <v>53</v>
      </c>
      <c r="CF84" s="130">
        <v>58</v>
      </c>
      <c r="CG84" s="131">
        <v>3</v>
      </c>
      <c r="CH84" s="129">
        <v>61</v>
      </c>
      <c r="CI84" s="129">
        <v>0</v>
      </c>
      <c r="CJ84" s="134">
        <v>64</v>
      </c>
    </row>
    <row r="85" spans="1:88">
      <c r="A85" t="s">
        <v>186</v>
      </c>
      <c r="B85" s="1">
        <v>3096.8360000000002</v>
      </c>
      <c r="C85" s="1">
        <v>3150.1580000000004</v>
      </c>
      <c r="D85">
        <v>3159</v>
      </c>
      <c r="E85">
        <v>3097</v>
      </c>
      <c r="F85">
        <v>1993</v>
      </c>
      <c r="G85">
        <v>467</v>
      </c>
      <c r="H85">
        <v>46</v>
      </c>
      <c r="I85">
        <v>591</v>
      </c>
      <c r="J85">
        <v>3159</v>
      </c>
      <c r="K85">
        <v>50.6</v>
      </c>
      <c r="L85">
        <v>4.9000000000000004</v>
      </c>
      <c r="M85">
        <v>64.099999999999994</v>
      </c>
      <c r="N85">
        <v>4.0999999999999996</v>
      </c>
      <c r="O85">
        <v>64.2</v>
      </c>
      <c r="P85">
        <v>4.7</v>
      </c>
      <c r="Q85">
        <v>48.2</v>
      </c>
      <c r="R85">
        <v>6.5</v>
      </c>
      <c r="S85">
        <v>59.8</v>
      </c>
      <c r="T85">
        <v>5.7</v>
      </c>
      <c r="U85">
        <v>60.5</v>
      </c>
      <c r="V85">
        <v>4.2</v>
      </c>
      <c r="W85">
        <v>6425</v>
      </c>
      <c r="X85">
        <v>263</v>
      </c>
      <c r="Y85" s="8">
        <v>4.0933852140077827</v>
      </c>
      <c r="Z85">
        <v>662</v>
      </c>
      <c r="AA85" s="8">
        <v>10.303501945525293</v>
      </c>
      <c r="AB85">
        <v>2183</v>
      </c>
      <c r="AC85" s="8">
        <v>33.976653696498055</v>
      </c>
      <c r="AD85">
        <v>1676</v>
      </c>
      <c r="AE85" s="8">
        <v>26.085603112840467</v>
      </c>
      <c r="AF85">
        <v>246</v>
      </c>
      <c r="AG85" s="8">
        <v>3.8287937743190663</v>
      </c>
      <c r="AH85">
        <v>644</v>
      </c>
      <c r="AI85">
        <v>18.5</v>
      </c>
      <c r="AJ85">
        <v>34.799999999999997</v>
      </c>
      <c r="AK85">
        <v>37.4</v>
      </c>
      <c r="AL85">
        <v>9.3000000000000007</v>
      </c>
      <c r="AM85">
        <v>6405</v>
      </c>
      <c r="AN85">
        <v>6.4</v>
      </c>
      <c r="AO85">
        <v>13.3</v>
      </c>
      <c r="AP85">
        <v>34.4</v>
      </c>
      <c r="AQ85">
        <v>21.7</v>
      </c>
      <c r="AR85">
        <v>10.4</v>
      </c>
      <c r="AS85">
        <v>9.8000000000000007</v>
      </c>
      <c r="AT85">
        <v>3.9</v>
      </c>
      <c r="AU85">
        <v>2931</v>
      </c>
      <c r="AV85">
        <v>28.6</v>
      </c>
      <c r="AW85">
        <v>20.7</v>
      </c>
      <c r="BB85">
        <v>15.8</v>
      </c>
      <c r="BC85">
        <v>18.100000000000001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 t="s">
        <v>30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0</v>
      </c>
      <c r="BU85" s="7">
        <v>0</v>
      </c>
      <c r="BV85" s="7" t="s">
        <v>30</v>
      </c>
      <c r="BW85" s="7">
        <v>0</v>
      </c>
      <c r="BX85" s="7">
        <v>0</v>
      </c>
      <c r="BY85" s="7">
        <v>0</v>
      </c>
      <c r="BZ85" s="7">
        <v>0</v>
      </c>
      <c r="CA85" s="7">
        <v>0</v>
      </c>
      <c r="CB85">
        <v>25</v>
      </c>
      <c r="CC85">
        <v>11</v>
      </c>
      <c r="CD85" s="129">
        <v>5</v>
      </c>
      <c r="CE85" s="129">
        <v>95</v>
      </c>
      <c r="CF85" s="130">
        <v>100</v>
      </c>
      <c r="CG85" s="131">
        <v>11</v>
      </c>
      <c r="CH85" s="129">
        <v>119</v>
      </c>
      <c r="CI85" s="129">
        <v>0</v>
      </c>
      <c r="CJ85" s="134">
        <v>130</v>
      </c>
    </row>
    <row r="86" spans="1:88">
      <c r="A86" t="s">
        <v>187</v>
      </c>
      <c r="B86" s="1">
        <v>2881.2150000000001</v>
      </c>
      <c r="C86" s="1">
        <v>2776.7280000000001</v>
      </c>
      <c r="D86">
        <v>2660</v>
      </c>
      <c r="E86">
        <v>2832</v>
      </c>
      <c r="F86">
        <v>316</v>
      </c>
      <c r="G86">
        <v>8</v>
      </c>
      <c r="H86">
        <v>40</v>
      </c>
      <c r="I86">
        <v>2468</v>
      </c>
      <c r="J86">
        <v>2660</v>
      </c>
      <c r="K86">
        <v>46.4</v>
      </c>
      <c r="L86">
        <v>5.2</v>
      </c>
      <c r="M86">
        <v>53.1</v>
      </c>
      <c r="N86">
        <v>3.5</v>
      </c>
      <c r="O86">
        <v>61.9</v>
      </c>
      <c r="P86">
        <v>3.2</v>
      </c>
      <c r="Q86">
        <v>46.9</v>
      </c>
      <c r="R86">
        <v>9.8000000000000007</v>
      </c>
      <c r="S86">
        <v>54.1</v>
      </c>
      <c r="T86">
        <v>9.6</v>
      </c>
      <c r="U86">
        <v>56</v>
      </c>
      <c r="V86">
        <v>6.7</v>
      </c>
      <c r="W86">
        <v>4552</v>
      </c>
      <c r="X86">
        <v>842</v>
      </c>
      <c r="Y86" s="8">
        <v>18.497363796133566</v>
      </c>
      <c r="Z86">
        <v>695</v>
      </c>
      <c r="AA86" s="8">
        <v>15.268014059753954</v>
      </c>
      <c r="AB86">
        <v>1489</v>
      </c>
      <c r="AC86" s="8">
        <v>32.710896309314585</v>
      </c>
      <c r="AD86">
        <v>848</v>
      </c>
      <c r="AE86" s="8">
        <v>18.629173989455182</v>
      </c>
      <c r="AF86">
        <v>87</v>
      </c>
      <c r="AG86" s="8">
        <v>1.9112478031634448</v>
      </c>
      <c r="AH86">
        <v>607</v>
      </c>
      <c r="AI86">
        <v>10.9</v>
      </c>
      <c r="AJ86">
        <v>32.9</v>
      </c>
      <c r="AK86">
        <v>52.4</v>
      </c>
      <c r="AL86">
        <v>3.8</v>
      </c>
      <c r="AM86">
        <v>4505</v>
      </c>
      <c r="AN86">
        <v>18.2</v>
      </c>
      <c r="AO86">
        <v>17</v>
      </c>
      <c r="AP86">
        <v>39.9</v>
      </c>
      <c r="AQ86">
        <v>15.8</v>
      </c>
      <c r="AR86">
        <v>2.9</v>
      </c>
      <c r="AS86">
        <v>3.6</v>
      </c>
      <c r="AT86">
        <v>2.6</v>
      </c>
      <c r="AU86">
        <v>3086</v>
      </c>
      <c r="AV86">
        <v>36.1</v>
      </c>
      <c r="AW86">
        <v>28.1</v>
      </c>
      <c r="BB86">
        <v>29.3</v>
      </c>
      <c r="BC86">
        <v>35.299999999999997</v>
      </c>
      <c r="BD86" s="7">
        <v>2</v>
      </c>
      <c r="BE86" s="7">
        <v>2</v>
      </c>
      <c r="BF86" s="7">
        <v>0</v>
      </c>
      <c r="BG86" s="7">
        <v>0</v>
      </c>
      <c r="BH86" s="7">
        <v>0</v>
      </c>
      <c r="BI86" s="7">
        <v>0</v>
      </c>
      <c r="BJ86" s="7" t="s">
        <v>188</v>
      </c>
      <c r="BK86" s="7">
        <v>100</v>
      </c>
      <c r="BL86" s="7">
        <v>0</v>
      </c>
      <c r="BM86" s="7">
        <v>0</v>
      </c>
      <c r="BN86" s="7">
        <v>0</v>
      </c>
      <c r="BO86" s="7">
        <v>0</v>
      </c>
      <c r="BP86" s="7">
        <v>2</v>
      </c>
      <c r="BQ86" s="7">
        <v>2</v>
      </c>
      <c r="BR86" s="7">
        <v>0</v>
      </c>
      <c r="BS86" s="7">
        <v>0</v>
      </c>
      <c r="BT86" s="7">
        <v>0</v>
      </c>
      <c r="BU86" s="7">
        <v>0</v>
      </c>
      <c r="BV86" s="7" t="s">
        <v>158</v>
      </c>
      <c r="BW86" s="7">
        <v>50</v>
      </c>
      <c r="BX86" s="7">
        <v>0</v>
      </c>
      <c r="BY86" s="7">
        <v>0</v>
      </c>
      <c r="BZ86" s="7">
        <v>0</v>
      </c>
      <c r="CA86" s="7">
        <v>0</v>
      </c>
      <c r="CB86">
        <v>34</v>
      </c>
      <c r="CC86">
        <v>38</v>
      </c>
      <c r="CD86" s="129">
        <v>11</v>
      </c>
      <c r="CE86" s="129">
        <v>175</v>
      </c>
      <c r="CF86" s="130">
        <v>186</v>
      </c>
      <c r="CG86" s="131">
        <v>15</v>
      </c>
      <c r="CH86" s="129">
        <v>174</v>
      </c>
      <c r="CI86" s="129">
        <v>0</v>
      </c>
      <c r="CJ86" s="134">
        <v>189</v>
      </c>
    </row>
    <row r="87" spans="1:88">
      <c r="A87" t="s">
        <v>189</v>
      </c>
      <c r="B87" s="1">
        <v>3725.28</v>
      </c>
      <c r="C87" s="1">
        <v>3385.8330000000001</v>
      </c>
      <c r="D87">
        <v>3519</v>
      </c>
      <c r="E87">
        <v>3883</v>
      </c>
      <c r="F87">
        <v>2318</v>
      </c>
      <c r="G87">
        <v>50</v>
      </c>
      <c r="H87">
        <v>48</v>
      </c>
      <c r="I87">
        <v>1467</v>
      </c>
      <c r="J87">
        <v>3519</v>
      </c>
      <c r="K87">
        <v>60.9</v>
      </c>
      <c r="L87">
        <v>4</v>
      </c>
      <c r="M87">
        <v>72.3</v>
      </c>
      <c r="N87">
        <v>3.1</v>
      </c>
      <c r="O87">
        <v>56</v>
      </c>
      <c r="P87">
        <v>0.7</v>
      </c>
      <c r="Q87">
        <v>62.8</v>
      </c>
      <c r="R87">
        <v>4.5999999999999996</v>
      </c>
      <c r="S87">
        <v>73.7</v>
      </c>
      <c r="T87">
        <v>3.9</v>
      </c>
      <c r="U87">
        <v>58.8</v>
      </c>
      <c r="V87">
        <v>6.2</v>
      </c>
      <c r="W87">
        <v>5381</v>
      </c>
      <c r="X87">
        <v>1285</v>
      </c>
      <c r="Y87" s="8">
        <v>23.880319643189001</v>
      </c>
      <c r="Z87">
        <v>715</v>
      </c>
      <c r="AA87" s="8">
        <v>13.287493031035124</v>
      </c>
      <c r="AB87">
        <v>1513</v>
      </c>
      <c r="AC87" s="8">
        <v>28.117450288050549</v>
      </c>
      <c r="AD87">
        <v>863</v>
      </c>
      <c r="AE87" s="8">
        <v>16.03791116892771</v>
      </c>
      <c r="AF87">
        <v>166</v>
      </c>
      <c r="AG87" s="8">
        <v>3.0849284519606024</v>
      </c>
      <c r="AH87">
        <v>805</v>
      </c>
      <c r="AI87">
        <v>28.1</v>
      </c>
      <c r="AJ87">
        <v>46.5</v>
      </c>
      <c r="AK87">
        <v>21.4</v>
      </c>
      <c r="AL87">
        <v>4.0999999999999996</v>
      </c>
      <c r="AM87">
        <v>4689</v>
      </c>
      <c r="AN87">
        <v>32.200000000000003</v>
      </c>
      <c r="AO87">
        <v>11</v>
      </c>
      <c r="AP87">
        <v>26.7</v>
      </c>
      <c r="AQ87">
        <v>12.8</v>
      </c>
      <c r="AR87">
        <v>5</v>
      </c>
      <c r="AS87">
        <v>9.1</v>
      </c>
      <c r="AT87">
        <v>3.1</v>
      </c>
      <c r="AU87">
        <v>4140</v>
      </c>
      <c r="AV87">
        <v>39.200000000000003</v>
      </c>
      <c r="AW87">
        <v>34.9</v>
      </c>
      <c r="BB87">
        <v>13.3</v>
      </c>
      <c r="BC87">
        <v>18.8</v>
      </c>
      <c r="BD87" s="7">
        <v>1</v>
      </c>
      <c r="BE87" s="7">
        <v>0</v>
      </c>
      <c r="BF87" s="7">
        <v>1</v>
      </c>
      <c r="BG87" s="7">
        <v>0</v>
      </c>
      <c r="BH87" s="7">
        <v>0</v>
      </c>
      <c r="BI87" s="7">
        <v>0</v>
      </c>
      <c r="BJ87" s="7" t="s">
        <v>190</v>
      </c>
      <c r="BK87" s="7">
        <v>0</v>
      </c>
      <c r="BL87" s="7">
        <v>640</v>
      </c>
      <c r="BM87" s="7">
        <v>0</v>
      </c>
      <c r="BN87" s="7">
        <v>0</v>
      </c>
      <c r="BO87" s="7">
        <v>0</v>
      </c>
      <c r="BP87" s="7">
        <v>1</v>
      </c>
      <c r="BQ87" s="7">
        <v>0</v>
      </c>
      <c r="BR87" s="7">
        <v>1</v>
      </c>
      <c r="BS87" s="7">
        <v>0</v>
      </c>
      <c r="BT87" s="7">
        <v>0</v>
      </c>
      <c r="BU87" s="7">
        <v>0</v>
      </c>
      <c r="BV87" s="7" t="s">
        <v>191</v>
      </c>
      <c r="BW87" s="7">
        <v>0</v>
      </c>
      <c r="BX87" s="7">
        <v>320</v>
      </c>
      <c r="BY87" s="7">
        <v>0</v>
      </c>
      <c r="BZ87" s="7">
        <v>0</v>
      </c>
      <c r="CA87" s="7">
        <v>0</v>
      </c>
      <c r="CB87">
        <v>10</v>
      </c>
      <c r="CC87">
        <v>5</v>
      </c>
      <c r="CD87" s="129">
        <v>16</v>
      </c>
      <c r="CE87" s="129">
        <v>125</v>
      </c>
      <c r="CF87" s="130">
        <v>141</v>
      </c>
      <c r="CG87" s="131">
        <v>10</v>
      </c>
      <c r="CH87" s="129">
        <v>133</v>
      </c>
      <c r="CI87" s="129">
        <v>0</v>
      </c>
      <c r="CJ87" s="134">
        <v>143</v>
      </c>
    </row>
    <row r="88" spans="1:88">
      <c r="A88" t="s">
        <v>192</v>
      </c>
      <c r="B88" s="1">
        <v>60589.862000000001</v>
      </c>
      <c r="C88" s="1">
        <v>57981.200000000004</v>
      </c>
      <c r="D88">
        <v>57681</v>
      </c>
      <c r="E88">
        <v>62320</v>
      </c>
      <c r="F88">
        <v>31893</v>
      </c>
      <c r="G88">
        <v>8453</v>
      </c>
      <c r="H88">
        <v>4150</v>
      </c>
      <c r="I88">
        <v>17824</v>
      </c>
      <c r="J88">
        <v>57681</v>
      </c>
      <c r="K88">
        <v>59.8</v>
      </c>
      <c r="L88">
        <v>7.5</v>
      </c>
      <c r="M88">
        <v>70.900000000000006</v>
      </c>
      <c r="N88">
        <v>6.9</v>
      </c>
      <c r="O88">
        <v>64.7</v>
      </c>
      <c r="P88">
        <v>8.1</v>
      </c>
      <c r="Q88">
        <v>61.8</v>
      </c>
      <c r="R88">
        <v>6.9</v>
      </c>
      <c r="S88">
        <v>73</v>
      </c>
      <c r="T88">
        <v>6.1</v>
      </c>
      <c r="U88">
        <v>66.099999999999994</v>
      </c>
      <c r="V88">
        <v>6.6</v>
      </c>
      <c r="W88">
        <v>105398</v>
      </c>
      <c r="X88">
        <v>4703</v>
      </c>
      <c r="Y88" s="8">
        <v>4.4621340063378812</v>
      </c>
      <c r="Z88">
        <v>7292</v>
      </c>
      <c r="AA88" s="8">
        <v>6.9185373536499739</v>
      </c>
      <c r="AB88">
        <v>25743</v>
      </c>
      <c r="AC88" s="8">
        <v>24.424562135903908</v>
      </c>
      <c r="AD88">
        <v>26992</v>
      </c>
      <c r="AE88" s="8">
        <v>25.60959410994516</v>
      </c>
      <c r="AF88">
        <v>10013</v>
      </c>
      <c r="AG88" s="8">
        <v>9.5001802690753152</v>
      </c>
      <c r="AH88">
        <v>12147</v>
      </c>
      <c r="AI88">
        <v>18.899999999999999</v>
      </c>
      <c r="AJ88">
        <v>29.6</v>
      </c>
      <c r="AK88">
        <v>41.3</v>
      </c>
      <c r="AL88">
        <v>10.3</v>
      </c>
      <c r="AM88">
        <v>96837</v>
      </c>
      <c r="AN88">
        <v>5.7</v>
      </c>
      <c r="AO88">
        <v>7.8</v>
      </c>
      <c r="AP88">
        <v>26.7</v>
      </c>
      <c r="AQ88">
        <v>25</v>
      </c>
      <c r="AR88">
        <v>9.5</v>
      </c>
      <c r="AS88">
        <v>17.100000000000001</v>
      </c>
      <c r="AT88">
        <v>8.1999999999999993</v>
      </c>
      <c r="AU88">
        <v>42678</v>
      </c>
      <c r="AV88">
        <v>22.4</v>
      </c>
      <c r="AW88">
        <v>15.5</v>
      </c>
      <c r="AX88">
        <v>26262</v>
      </c>
      <c r="AY88">
        <v>17.899999999999999</v>
      </c>
      <c r="BB88">
        <v>14</v>
      </c>
      <c r="BC88">
        <v>13</v>
      </c>
      <c r="BD88" s="7">
        <v>5</v>
      </c>
      <c r="BE88" s="7">
        <v>2</v>
      </c>
      <c r="BF88" s="7">
        <v>0</v>
      </c>
      <c r="BG88" s="7">
        <v>2</v>
      </c>
      <c r="BH88" s="7">
        <v>1</v>
      </c>
      <c r="BI88" s="7">
        <v>0</v>
      </c>
      <c r="BJ88" s="7" t="s">
        <v>193</v>
      </c>
      <c r="BK88" s="7">
        <v>940</v>
      </c>
      <c r="BL88" s="7">
        <v>0</v>
      </c>
      <c r="BM88" s="7">
        <v>2090</v>
      </c>
      <c r="BN88" s="7">
        <v>2400</v>
      </c>
      <c r="BO88" s="7">
        <v>0</v>
      </c>
      <c r="BP88" s="7">
        <v>5</v>
      </c>
      <c r="BQ88" s="7">
        <v>2</v>
      </c>
      <c r="BR88" s="7">
        <v>0</v>
      </c>
      <c r="BS88" s="7">
        <v>2</v>
      </c>
      <c r="BT88" s="7">
        <v>1</v>
      </c>
      <c r="BU88" s="7">
        <v>0</v>
      </c>
      <c r="BV88" s="7" t="s">
        <v>194</v>
      </c>
      <c r="BW88" s="7">
        <v>460</v>
      </c>
      <c r="BX88" s="7">
        <v>0</v>
      </c>
      <c r="BY88" s="7">
        <v>2090</v>
      </c>
      <c r="BZ88" s="7">
        <v>2220</v>
      </c>
      <c r="CA88" s="7">
        <v>0</v>
      </c>
      <c r="CB88">
        <v>781</v>
      </c>
      <c r="CC88">
        <v>663</v>
      </c>
      <c r="CD88" s="129">
        <v>52</v>
      </c>
      <c r="CE88" s="129">
        <v>1461</v>
      </c>
      <c r="CF88" s="130">
        <v>1513</v>
      </c>
      <c r="CG88" s="131">
        <v>76</v>
      </c>
      <c r="CH88" s="129">
        <v>28</v>
      </c>
      <c r="CI88" s="129">
        <v>1569</v>
      </c>
      <c r="CJ88" s="134">
        <v>1673</v>
      </c>
    </row>
    <row r="89" spans="1:88">
      <c r="A89" t="s">
        <v>195</v>
      </c>
      <c r="B89" s="1">
        <v>780.84300000000007</v>
      </c>
      <c r="C89" s="1">
        <v>818.75200000000007</v>
      </c>
      <c r="D89">
        <v>908</v>
      </c>
      <c r="E89">
        <v>854</v>
      </c>
      <c r="F89">
        <v>370</v>
      </c>
      <c r="G89">
        <v>61</v>
      </c>
      <c r="H89">
        <v>19</v>
      </c>
      <c r="I89">
        <v>404</v>
      </c>
      <c r="J89">
        <v>908</v>
      </c>
      <c r="K89">
        <v>36.9</v>
      </c>
      <c r="L89">
        <v>2</v>
      </c>
      <c r="M89">
        <v>40.6</v>
      </c>
      <c r="N89">
        <v>1.8</v>
      </c>
      <c r="O89">
        <v>72.5</v>
      </c>
      <c r="P89">
        <v>0.8</v>
      </c>
      <c r="Q89">
        <v>36.1</v>
      </c>
      <c r="R89">
        <v>3.6</v>
      </c>
      <c r="S89">
        <v>38</v>
      </c>
      <c r="T89">
        <v>3.1</v>
      </c>
      <c r="U89">
        <v>53.3</v>
      </c>
      <c r="V89">
        <v>1.2</v>
      </c>
      <c r="W89">
        <v>1525</v>
      </c>
      <c r="X89">
        <v>236</v>
      </c>
      <c r="Y89" s="8">
        <v>15.475409836065573</v>
      </c>
      <c r="Z89">
        <v>169</v>
      </c>
      <c r="AA89" s="8">
        <v>11.081967213114755</v>
      </c>
      <c r="AB89">
        <v>414</v>
      </c>
      <c r="AC89" s="8">
        <v>27.147540983606554</v>
      </c>
      <c r="AD89">
        <v>490</v>
      </c>
      <c r="AE89" s="8">
        <v>32.131147540983605</v>
      </c>
      <c r="AF89">
        <v>43</v>
      </c>
      <c r="AG89" s="8">
        <v>2.819672131147541</v>
      </c>
      <c r="AH89">
        <v>178</v>
      </c>
      <c r="AI89">
        <v>55.1</v>
      </c>
      <c r="AJ89">
        <v>39.9</v>
      </c>
      <c r="AK89">
        <v>2.8</v>
      </c>
      <c r="AL89">
        <v>2.2000000000000002</v>
      </c>
      <c r="AM89">
        <v>1529</v>
      </c>
      <c r="AN89">
        <v>6.7</v>
      </c>
      <c r="AO89">
        <v>18.100000000000001</v>
      </c>
      <c r="AP89">
        <v>25.2</v>
      </c>
      <c r="AQ89">
        <v>37</v>
      </c>
      <c r="AR89">
        <v>3.2</v>
      </c>
      <c r="AS89">
        <v>7.8</v>
      </c>
      <c r="AT89">
        <v>1.9</v>
      </c>
      <c r="AU89">
        <v>770</v>
      </c>
      <c r="AV89">
        <v>31.6</v>
      </c>
      <c r="AW89">
        <v>21.5</v>
      </c>
      <c r="BB89">
        <v>26.8</v>
      </c>
      <c r="BC89">
        <v>27.4</v>
      </c>
      <c r="BD89" s="7">
        <v>1</v>
      </c>
      <c r="BE89" s="7">
        <v>0</v>
      </c>
      <c r="BF89" s="7">
        <v>0</v>
      </c>
      <c r="BG89" s="7">
        <v>0</v>
      </c>
      <c r="BH89" s="7">
        <v>0</v>
      </c>
      <c r="BI89" s="7">
        <v>1</v>
      </c>
      <c r="BJ89" s="7" t="s">
        <v>111</v>
      </c>
      <c r="BK89" s="7">
        <v>0</v>
      </c>
      <c r="BL89" s="7">
        <v>0</v>
      </c>
      <c r="BM89" s="7">
        <v>0</v>
      </c>
      <c r="BN89" s="7">
        <v>0</v>
      </c>
      <c r="BO89" s="7">
        <v>350</v>
      </c>
      <c r="BP89" s="7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  <c r="BV89" s="7" t="s">
        <v>30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>
        <v>3</v>
      </c>
      <c r="CC89">
        <v>0</v>
      </c>
      <c r="CD89" s="129">
        <v>2</v>
      </c>
      <c r="CE89" s="129">
        <v>38</v>
      </c>
      <c r="CF89" s="130">
        <v>40</v>
      </c>
      <c r="CG89" s="131">
        <v>3</v>
      </c>
      <c r="CH89" s="129">
        <v>0</v>
      </c>
      <c r="CI89" s="129">
        <v>43</v>
      </c>
      <c r="CJ89" s="134">
        <v>46</v>
      </c>
    </row>
    <row r="90" spans="1:88">
      <c r="A90" t="s">
        <v>196</v>
      </c>
      <c r="B90" s="1">
        <v>3487.4840000000004</v>
      </c>
      <c r="C90" s="1">
        <v>3348.6600000000003</v>
      </c>
      <c r="D90">
        <v>3378</v>
      </c>
      <c r="E90">
        <v>3605</v>
      </c>
      <c r="F90">
        <v>2362</v>
      </c>
      <c r="G90">
        <v>11</v>
      </c>
      <c r="H90">
        <v>63</v>
      </c>
      <c r="I90">
        <v>1169</v>
      </c>
      <c r="J90">
        <v>3378</v>
      </c>
      <c r="K90">
        <v>53.2</v>
      </c>
      <c r="L90">
        <v>6.8</v>
      </c>
      <c r="M90">
        <v>75.2</v>
      </c>
      <c r="N90">
        <v>6.5</v>
      </c>
      <c r="O90">
        <v>70.5</v>
      </c>
      <c r="P90">
        <v>5.4</v>
      </c>
      <c r="Q90">
        <v>58.1</v>
      </c>
      <c r="R90">
        <v>2.5</v>
      </c>
      <c r="S90">
        <v>77.7</v>
      </c>
      <c r="T90">
        <v>2.8</v>
      </c>
      <c r="U90">
        <v>73.599999999999994</v>
      </c>
      <c r="V90">
        <v>1.8</v>
      </c>
      <c r="W90">
        <v>9894</v>
      </c>
      <c r="X90">
        <v>745</v>
      </c>
      <c r="Y90" s="8">
        <v>7.5298160501313927</v>
      </c>
      <c r="Z90">
        <v>602</v>
      </c>
      <c r="AA90" s="8">
        <v>6.0844956539316755</v>
      </c>
      <c r="AB90">
        <v>2705</v>
      </c>
      <c r="AC90" s="8">
        <v>27.339801900141499</v>
      </c>
      <c r="AD90">
        <v>2298</v>
      </c>
      <c r="AE90" s="8">
        <v>23.226197695573074</v>
      </c>
      <c r="AF90">
        <v>882</v>
      </c>
      <c r="AG90" s="8">
        <v>8.9144936325045485</v>
      </c>
      <c r="AH90">
        <v>755</v>
      </c>
      <c r="AI90">
        <v>22.5</v>
      </c>
      <c r="AJ90">
        <v>27.8</v>
      </c>
      <c r="AK90">
        <v>35.9</v>
      </c>
      <c r="AL90">
        <v>13.8</v>
      </c>
      <c r="AM90">
        <v>9380</v>
      </c>
      <c r="AN90">
        <v>7.5</v>
      </c>
      <c r="AO90">
        <v>5.4</v>
      </c>
      <c r="AP90">
        <v>29.5</v>
      </c>
      <c r="AQ90">
        <v>25.8</v>
      </c>
      <c r="AR90">
        <v>6.9</v>
      </c>
      <c r="AS90">
        <v>16.3</v>
      </c>
      <c r="AT90">
        <v>8.6</v>
      </c>
      <c r="AU90">
        <v>3796</v>
      </c>
      <c r="AV90">
        <v>28.6</v>
      </c>
      <c r="AW90">
        <v>16.3</v>
      </c>
      <c r="BB90">
        <v>10.4</v>
      </c>
      <c r="BC90">
        <v>12.1</v>
      </c>
      <c r="BD90" s="7">
        <v>1</v>
      </c>
      <c r="BE90" s="7">
        <v>0</v>
      </c>
      <c r="BF90" s="7">
        <v>0</v>
      </c>
      <c r="BG90" s="7">
        <v>1</v>
      </c>
      <c r="BH90" s="7">
        <v>0</v>
      </c>
      <c r="BI90" s="7">
        <v>0</v>
      </c>
      <c r="BJ90" s="7" t="s">
        <v>197</v>
      </c>
      <c r="BK90" s="7">
        <v>0</v>
      </c>
      <c r="BL90" s="7">
        <v>0</v>
      </c>
      <c r="BM90" s="7">
        <v>620</v>
      </c>
      <c r="BN90" s="7">
        <v>0</v>
      </c>
      <c r="BO90" s="7">
        <v>0</v>
      </c>
      <c r="BP90" s="7">
        <v>1</v>
      </c>
      <c r="BQ90" s="7">
        <v>0</v>
      </c>
      <c r="BR90" s="7">
        <v>0</v>
      </c>
      <c r="BS90" s="7">
        <v>1</v>
      </c>
      <c r="BT90" s="7">
        <v>0</v>
      </c>
      <c r="BU90" s="7">
        <v>0</v>
      </c>
      <c r="BV90" s="7" t="s">
        <v>33</v>
      </c>
      <c r="BW90" s="7">
        <v>0</v>
      </c>
      <c r="BX90" s="7">
        <v>0</v>
      </c>
      <c r="BY90" s="7">
        <v>1020</v>
      </c>
      <c r="BZ90" s="7">
        <v>0</v>
      </c>
      <c r="CA90" s="7">
        <v>0</v>
      </c>
      <c r="CB90">
        <v>29</v>
      </c>
      <c r="CC90">
        <v>26</v>
      </c>
      <c r="CD90" s="129">
        <v>5</v>
      </c>
      <c r="CE90" s="129">
        <v>113</v>
      </c>
      <c r="CF90" s="130">
        <v>118</v>
      </c>
      <c r="CG90" s="131">
        <v>6</v>
      </c>
      <c r="CH90" s="129">
        <v>98</v>
      </c>
      <c r="CI90" s="129">
        <v>0</v>
      </c>
      <c r="CJ90" s="134">
        <v>104</v>
      </c>
    </row>
    <row r="91" spans="1:88">
      <c r="A91" t="s">
        <v>198</v>
      </c>
      <c r="B91" s="1">
        <v>156.97499999999999</v>
      </c>
      <c r="C91" s="1">
        <v>244.03200000000004</v>
      </c>
      <c r="D91">
        <v>213</v>
      </c>
      <c r="E91">
        <v>224</v>
      </c>
      <c r="F91">
        <v>130</v>
      </c>
      <c r="G91">
        <v>4</v>
      </c>
      <c r="H91">
        <v>3</v>
      </c>
      <c r="I91">
        <v>87</v>
      </c>
      <c r="J91">
        <v>213</v>
      </c>
      <c r="K91">
        <v>56.8</v>
      </c>
      <c r="L91">
        <v>2.5</v>
      </c>
      <c r="M91">
        <v>74.7</v>
      </c>
      <c r="N91">
        <v>2.1</v>
      </c>
      <c r="O91">
        <v>48.9</v>
      </c>
      <c r="P91">
        <v>6.7</v>
      </c>
      <c r="Q91">
        <v>62.1</v>
      </c>
      <c r="R91">
        <v>0</v>
      </c>
      <c r="S91">
        <v>77.900000000000006</v>
      </c>
      <c r="T91">
        <v>0</v>
      </c>
      <c r="U91">
        <v>60.2</v>
      </c>
      <c r="V91">
        <v>0</v>
      </c>
      <c r="W91">
        <v>366</v>
      </c>
      <c r="X91">
        <v>30</v>
      </c>
      <c r="Y91" s="8">
        <v>8.1967213114754092</v>
      </c>
      <c r="Z91">
        <v>39</v>
      </c>
      <c r="AA91" s="8">
        <v>10.655737704918032</v>
      </c>
      <c r="AB91">
        <v>101</v>
      </c>
      <c r="AC91" s="8">
        <v>27.595628415300546</v>
      </c>
      <c r="AD91">
        <v>100</v>
      </c>
      <c r="AE91" s="8">
        <v>27.322404371584703</v>
      </c>
      <c r="AF91">
        <v>7</v>
      </c>
      <c r="AG91" s="8">
        <v>1.9125683060109291</v>
      </c>
      <c r="AH91">
        <v>81</v>
      </c>
      <c r="AI91">
        <v>46.9</v>
      </c>
      <c r="AJ91">
        <v>0</v>
      </c>
      <c r="AK91">
        <v>48.1</v>
      </c>
      <c r="AL91">
        <v>4.9000000000000004</v>
      </c>
      <c r="AM91">
        <v>365</v>
      </c>
      <c r="AN91">
        <v>7.1</v>
      </c>
      <c r="AO91">
        <v>9</v>
      </c>
      <c r="AP91">
        <v>27.9</v>
      </c>
      <c r="AQ91">
        <v>27.9</v>
      </c>
      <c r="AR91">
        <v>10.7</v>
      </c>
      <c r="AS91">
        <v>12.9</v>
      </c>
      <c r="AT91">
        <v>4.4000000000000004</v>
      </c>
      <c r="AU91">
        <v>176</v>
      </c>
      <c r="AV91">
        <v>26.7</v>
      </c>
      <c r="AW91">
        <v>15</v>
      </c>
      <c r="BB91">
        <v>7.8</v>
      </c>
      <c r="BC91">
        <v>11.2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 t="s">
        <v>30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 t="s">
        <v>30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>
        <v>1</v>
      </c>
      <c r="CC91">
        <v>2</v>
      </c>
      <c r="CD91" s="129">
        <v>0</v>
      </c>
      <c r="CE91" s="129">
        <v>5</v>
      </c>
      <c r="CF91" s="130">
        <v>5</v>
      </c>
      <c r="CG91" s="131">
        <v>0</v>
      </c>
      <c r="CH91" s="129">
        <v>2</v>
      </c>
      <c r="CI91" s="129">
        <v>0</v>
      </c>
      <c r="CJ91" s="134">
        <v>2</v>
      </c>
    </row>
    <row r="92" spans="1:88">
      <c r="A92" t="s">
        <v>199</v>
      </c>
      <c r="B92" s="1">
        <v>1187.2120000000002</v>
      </c>
      <c r="C92" s="1">
        <v>1180.26</v>
      </c>
      <c r="D92">
        <v>1129</v>
      </c>
      <c r="E92">
        <v>1207</v>
      </c>
      <c r="F92">
        <v>636</v>
      </c>
      <c r="G92">
        <v>40</v>
      </c>
      <c r="H92">
        <v>11</v>
      </c>
      <c r="I92">
        <v>520</v>
      </c>
      <c r="J92">
        <v>1129</v>
      </c>
      <c r="K92">
        <v>48.6</v>
      </c>
      <c r="L92">
        <v>9.3000000000000007</v>
      </c>
      <c r="M92">
        <v>63.9</v>
      </c>
      <c r="N92">
        <v>9</v>
      </c>
      <c r="O92">
        <v>58.5</v>
      </c>
      <c r="P92">
        <v>10.7</v>
      </c>
      <c r="Q92">
        <v>58.7</v>
      </c>
      <c r="R92">
        <v>1.8</v>
      </c>
      <c r="S92">
        <v>75.400000000000006</v>
      </c>
      <c r="T92">
        <v>1.1000000000000001</v>
      </c>
      <c r="U92">
        <v>71.099999999999994</v>
      </c>
      <c r="V92">
        <v>0.6</v>
      </c>
      <c r="W92">
        <v>2733</v>
      </c>
      <c r="X92">
        <v>106</v>
      </c>
      <c r="Y92" s="8">
        <v>3.8785217709476765</v>
      </c>
      <c r="Z92">
        <v>120</v>
      </c>
      <c r="AA92" s="8">
        <v>4.3907793633369927</v>
      </c>
      <c r="AB92">
        <v>1080</v>
      </c>
      <c r="AC92" s="8">
        <v>39.517014270032931</v>
      </c>
      <c r="AD92">
        <v>799</v>
      </c>
      <c r="AE92" s="8">
        <v>29.235272594218809</v>
      </c>
      <c r="AF92">
        <v>78</v>
      </c>
      <c r="AG92" s="8">
        <v>2.8540065861690453</v>
      </c>
      <c r="AH92">
        <v>139</v>
      </c>
      <c r="AI92">
        <v>41.7</v>
      </c>
      <c r="AJ92">
        <v>28.8</v>
      </c>
      <c r="AK92">
        <v>29.5</v>
      </c>
      <c r="AL92">
        <v>0</v>
      </c>
      <c r="AM92">
        <v>2637</v>
      </c>
      <c r="AN92">
        <v>8.9</v>
      </c>
      <c r="AO92">
        <v>5</v>
      </c>
      <c r="AP92">
        <v>34.9</v>
      </c>
      <c r="AQ92">
        <v>24.2</v>
      </c>
      <c r="AR92">
        <v>8.6</v>
      </c>
      <c r="AS92">
        <v>13.5</v>
      </c>
      <c r="AT92">
        <v>4.7</v>
      </c>
      <c r="AU92">
        <v>762</v>
      </c>
      <c r="AV92">
        <v>18</v>
      </c>
      <c r="AW92">
        <v>11.7</v>
      </c>
      <c r="BB92">
        <v>14.1</v>
      </c>
      <c r="BC92">
        <v>15.5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 t="s">
        <v>30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1</v>
      </c>
      <c r="BQ92" s="7">
        <v>0</v>
      </c>
      <c r="BR92" s="7">
        <v>0</v>
      </c>
      <c r="BS92" s="7">
        <v>1</v>
      </c>
      <c r="BT92" s="7">
        <v>0</v>
      </c>
      <c r="BU92" s="7">
        <v>0</v>
      </c>
      <c r="BV92" s="7" t="s">
        <v>33</v>
      </c>
      <c r="BW92" s="7">
        <v>0</v>
      </c>
      <c r="BX92" s="7">
        <v>0</v>
      </c>
      <c r="BY92" s="7">
        <v>1020</v>
      </c>
      <c r="BZ92" s="7">
        <v>0</v>
      </c>
      <c r="CA92" s="7">
        <v>0</v>
      </c>
      <c r="CB92">
        <v>6</v>
      </c>
      <c r="CC92">
        <v>6</v>
      </c>
      <c r="CD92" s="129">
        <v>5</v>
      </c>
      <c r="CE92" s="129">
        <v>35</v>
      </c>
      <c r="CF92" s="130">
        <v>40</v>
      </c>
      <c r="CG92" s="131">
        <v>0</v>
      </c>
      <c r="CH92" s="129">
        <v>27</v>
      </c>
      <c r="CI92" s="129">
        <v>0</v>
      </c>
      <c r="CJ92" s="134">
        <v>27</v>
      </c>
    </row>
    <row r="93" spans="1:88">
      <c r="A93" t="s">
        <v>200</v>
      </c>
      <c r="B93" s="1">
        <v>3567.75</v>
      </c>
      <c r="C93" s="1">
        <v>3520.7129999999997</v>
      </c>
      <c r="D93">
        <v>3505</v>
      </c>
      <c r="E93">
        <v>3464</v>
      </c>
      <c r="F93">
        <v>1184</v>
      </c>
      <c r="G93">
        <v>217</v>
      </c>
      <c r="H93">
        <v>52</v>
      </c>
      <c r="I93">
        <v>2011</v>
      </c>
      <c r="J93">
        <v>3505</v>
      </c>
      <c r="K93">
        <v>54.9</v>
      </c>
      <c r="L93">
        <v>6.5</v>
      </c>
      <c r="M93">
        <v>67.900000000000006</v>
      </c>
      <c r="N93">
        <v>6</v>
      </c>
      <c r="O93">
        <v>61.8</v>
      </c>
      <c r="P93">
        <v>7.2</v>
      </c>
      <c r="Q93">
        <v>55.1</v>
      </c>
      <c r="R93">
        <v>8.8000000000000007</v>
      </c>
      <c r="S93">
        <v>68</v>
      </c>
      <c r="T93">
        <v>8.1999999999999993</v>
      </c>
      <c r="U93">
        <v>63.5</v>
      </c>
      <c r="V93">
        <v>7.1</v>
      </c>
      <c r="W93">
        <v>6525</v>
      </c>
      <c r="X93">
        <v>1039</v>
      </c>
      <c r="Y93" s="8">
        <v>15.92337164750958</v>
      </c>
      <c r="Z93">
        <v>695</v>
      </c>
      <c r="AA93" s="8">
        <v>10.651340996168582</v>
      </c>
      <c r="AB93">
        <v>2113</v>
      </c>
      <c r="AC93" s="8">
        <v>32.383141762452105</v>
      </c>
      <c r="AD93">
        <v>1478</v>
      </c>
      <c r="AE93" s="8">
        <v>22.651340996168582</v>
      </c>
      <c r="AF93">
        <v>253</v>
      </c>
      <c r="AG93" s="8">
        <v>3.877394636015326</v>
      </c>
      <c r="AH93">
        <v>790</v>
      </c>
      <c r="AI93">
        <v>32.299999999999997</v>
      </c>
      <c r="AJ93">
        <v>49.2</v>
      </c>
      <c r="AK93">
        <v>17.5</v>
      </c>
      <c r="AL93">
        <v>1</v>
      </c>
      <c r="AM93">
        <v>6384</v>
      </c>
      <c r="AN93">
        <v>16.399999999999999</v>
      </c>
      <c r="AO93">
        <v>13.5</v>
      </c>
      <c r="AP93">
        <v>37.700000000000003</v>
      </c>
      <c r="AQ93">
        <v>17.600000000000001</v>
      </c>
      <c r="AR93">
        <v>3</v>
      </c>
      <c r="AS93">
        <v>8.1999999999999993</v>
      </c>
      <c r="AT93">
        <v>3.7</v>
      </c>
      <c r="AU93">
        <v>3990</v>
      </c>
      <c r="AV93">
        <v>35.1</v>
      </c>
      <c r="AW93">
        <v>25.3</v>
      </c>
      <c r="BB93">
        <v>16.399999999999999</v>
      </c>
      <c r="BC93">
        <v>20.8</v>
      </c>
      <c r="BD93" s="7">
        <v>1</v>
      </c>
      <c r="BE93" s="7">
        <v>1</v>
      </c>
      <c r="BF93" s="7">
        <v>0</v>
      </c>
      <c r="BG93" s="7">
        <v>0</v>
      </c>
      <c r="BH93" s="7">
        <v>0</v>
      </c>
      <c r="BI93" s="7">
        <v>0</v>
      </c>
      <c r="BJ93" s="7" t="s">
        <v>201</v>
      </c>
      <c r="BK93" s="7">
        <v>430</v>
      </c>
      <c r="BL93" s="7">
        <v>0</v>
      </c>
      <c r="BM93" s="7">
        <v>0</v>
      </c>
      <c r="BN93" s="7">
        <v>0</v>
      </c>
      <c r="BO93" s="7">
        <v>0</v>
      </c>
      <c r="BP93" s="7">
        <v>1</v>
      </c>
      <c r="BQ93" s="7">
        <v>1</v>
      </c>
      <c r="BR93" s="7">
        <v>0</v>
      </c>
      <c r="BS93" s="7">
        <v>0</v>
      </c>
      <c r="BT93" s="7">
        <v>0</v>
      </c>
      <c r="BU93" s="7">
        <v>0</v>
      </c>
      <c r="BV93" s="7" t="s">
        <v>202</v>
      </c>
      <c r="BW93" s="7">
        <v>350</v>
      </c>
      <c r="BX93" s="7">
        <v>0</v>
      </c>
      <c r="BY93" s="7">
        <v>0</v>
      </c>
      <c r="BZ93" s="7">
        <v>0</v>
      </c>
      <c r="CA93" s="7">
        <v>0</v>
      </c>
      <c r="CB93">
        <v>32</v>
      </c>
      <c r="CC93">
        <v>27</v>
      </c>
      <c r="CD93" s="129">
        <v>8</v>
      </c>
      <c r="CE93" s="129">
        <v>181</v>
      </c>
      <c r="CF93" s="130">
        <v>189</v>
      </c>
      <c r="CG93" s="131">
        <v>16</v>
      </c>
      <c r="CH93" s="129">
        <v>138</v>
      </c>
      <c r="CI93" s="129">
        <v>0</v>
      </c>
      <c r="CJ93" s="134">
        <v>154</v>
      </c>
    </row>
    <row r="94" spans="1:88">
      <c r="A94" t="s">
        <v>203</v>
      </c>
      <c r="B94" s="1">
        <v>3862.8</v>
      </c>
      <c r="C94" s="1">
        <v>3586.0769999999998</v>
      </c>
      <c r="D94">
        <v>3801</v>
      </c>
      <c r="E94">
        <v>3792</v>
      </c>
      <c r="F94">
        <v>2268</v>
      </c>
      <c r="G94">
        <v>92</v>
      </c>
      <c r="H94">
        <v>99</v>
      </c>
      <c r="I94">
        <v>1333</v>
      </c>
      <c r="J94">
        <v>3801</v>
      </c>
      <c r="K94">
        <v>53.3</v>
      </c>
      <c r="L94">
        <v>5.4</v>
      </c>
      <c r="M94">
        <v>63.2</v>
      </c>
      <c r="N94">
        <v>5.3</v>
      </c>
      <c r="O94">
        <v>59.7</v>
      </c>
      <c r="P94">
        <v>4.7</v>
      </c>
      <c r="Q94">
        <v>49.7</v>
      </c>
      <c r="R94">
        <v>7.9</v>
      </c>
      <c r="S94">
        <v>60</v>
      </c>
      <c r="T94">
        <v>7.5</v>
      </c>
      <c r="U94">
        <v>63.1</v>
      </c>
      <c r="V94">
        <v>5.7</v>
      </c>
      <c r="W94">
        <v>7117</v>
      </c>
      <c r="X94">
        <v>443</v>
      </c>
      <c r="Y94" s="8">
        <v>6.224532808767739</v>
      </c>
      <c r="Z94">
        <v>766</v>
      </c>
      <c r="AA94" s="8">
        <v>10.762961922158212</v>
      </c>
      <c r="AB94">
        <v>2351</v>
      </c>
      <c r="AC94" s="8">
        <v>33.03358156526626</v>
      </c>
      <c r="AD94">
        <v>1774</v>
      </c>
      <c r="AE94" s="8">
        <v>24.926232963327244</v>
      </c>
      <c r="AF94">
        <v>409</v>
      </c>
      <c r="AG94" s="8">
        <v>5.7468034284108471</v>
      </c>
      <c r="AH94">
        <v>760</v>
      </c>
      <c r="AI94">
        <v>21.7</v>
      </c>
      <c r="AJ94">
        <v>45.5</v>
      </c>
      <c r="AK94">
        <v>31.8</v>
      </c>
      <c r="AL94">
        <v>0.9</v>
      </c>
      <c r="AM94">
        <v>7280</v>
      </c>
      <c r="AN94">
        <v>7.5</v>
      </c>
      <c r="AO94">
        <v>12.2</v>
      </c>
      <c r="AP94">
        <v>31.8</v>
      </c>
      <c r="AQ94">
        <v>26.8</v>
      </c>
      <c r="AR94">
        <v>7.7</v>
      </c>
      <c r="AS94">
        <v>10.7</v>
      </c>
      <c r="AT94">
        <v>3.3</v>
      </c>
      <c r="AU94">
        <v>3506</v>
      </c>
      <c r="AV94">
        <v>28.9</v>
      </c>
      <c r="AW94">
        <v>20.9</v>
      </c>
      <c r="BB94">
        <v>13</v>
      </c>
      <c r="BC94">
        <v>15.4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 t="s">
        <v>30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 t="s">
        <v>30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>
        <v>10</v>
      </c>
      <c r="CC94">
        <v>10</v>
      </c>
      <c r="CD94" s="129">
        <v>8</v>
      </c>
      <c r="CE94" s="129">
        <v>130</v>
      </c>
      <c r="CF94" s="130">
        <v>138</v>
      </c>
      <c r="CG94" s="131">
        <v>24</v>
      </c>
      <c r="CH94" s="129">
        <v>187</v>
      </c>
      <c r="CI94" s="129">
        <v>0</v>
      </c>
      <c r="CJ94" s="134">
        <v>211</v>
      </c>
    </row>
    <row r="95" spans="1:88">
      <c r="A95" t="s">
        <v>204</v>
      </c>
      <c r="B95" s="1">
        <v>22630.68</v>
      </c>
      <c r="C95" s="1">
        <v>22702.602999999999</v>
      </c>
      <c r="D95">
        <v>22353</v>
      </c>
      <c r="E95">
        <v>22613</v>
      </c>
      <c r="F95">
        <v>15518</v>
      </c>
      <c r="G95">
        <v>1413</v>
      </c>
      <c r="H95">
        <v>1440</v>
      </c>
      <c r="I95">
        <v>4242</v>
      </c>
      <c r="J95">
        <v>22353</v>
      </c>
      <c r="K95">
        <v>56.5</v>
      </c>
      <c r="L95">
        <v>7.8</v>
      </c>
      <c r="M95">
        <v>71.099999999999994</v>
      </c>
      <c r="N95">
        <v>7.1</v>
      </c>
      <c r="O95">
        <v>65.2</v>
      </c>
      <c r="P95">
        <v>7.1</v>
      </c>
      <c r="Q95">
        <v>58.1</v>
      </c>
      <c r="R95">
        <v>7.5</v>
      </c>
      <c r="S95">
        <v>72.5</v>
      </c>
      <c r="T95">
        <v>6.8</v>
      </c>
      <c r="U95">
        <v>67.099999999999994</v>
      </c>
      <c r="V95">
        <v>6.5</v>
      </c>
      <c r="W95">
        <v>43053</v>
      </c>
      <c r="X95">
        <v>1792</v>
      </c>
      <c r="Y95" s="8">
        <v>4.162311569460897</v>
      </c>
      <c r="Z95">
        <v>3339</v>
      </c>
      <c r="AA95" s="8">
        <v>7.7555571040345619</v>
      </c>
      <c r="AB95">
        <v>13976</v>
      </c>
      <c r="AC95" s="8">
        <v>32.462313892179409</v>
      </c>
      <c r="AD95">
        <v>11242</v>
      </c>
      <c r="AE95" s="8">
        <v>26.11200148653985</v>
      </c>
      <c r="AF95">
        <v>2904</v>
      </c>
      <c r="AG95" s="8">
        <v>6.7451745522960067</v>
      </c>
      <c r="AH95">
        <v>5442</v>
      </c>
      <c r="AI95">
        <v>15.2</v>
      </c>
      <c r="AJ95">
        <v>32</v>
      </c>
      <c r="AK95">
        <v>49</v>
      </c>
      <c r="AL95">
        <v>3.8</v>
      </c>
      <c r="AM95">
        <v>41621</v>
      </c>
      <c r="AN95">
        <v>5.0999999999999996</v>
      </c>
      <c r="AO95">
        <v>9.5</v>
      </c>
      <c r="AP95">
        <v>33</v>
      </c>
      <c r="AQ95">
        <v>25.2</v>
      </c>
      <c r="AR95">
        <v>7.9</v>
      </c>
      <c r="AS95">
        <v>14</v>
      </c>
      <c r="AT95">
        <v>5.3</v>
      </c>
      <c r="AU95">
        <v>18759</v>
      </c>
      <c r="AV95">
        <v>25.8</v>
      </c>
      <c r="AW95">
        <v>17.3</v>
      </c>
      <c r="AX95">
        <v>15232</v>
      </c>
      <c r="AY95">
        <v>24.5</v>
      </c>
      <c r="BB95">
        <v>15.2</v>
      </c>
      <c r="BC95">
        <v>14.9</v>
      </c>
      <c r="BD95" s="7">
        <v>2</v>
      </c>
      <c r="BE95" s="7">
        <v>0</v>
      </c>
      <c r="BF95" s="7">
        <v>1</v>
      </c>
      <c r="BG95" s="7">
        <v>0</v>
      </c>
      <c r="BH95" s="7">
        <v>1</v>
      </c>
      <c r="BI95" s="7">
        <v>0</v>
      </c>
      <c r="BJ95" s="7" t="s">
        <v>205</v>
      </c>
      <c r="BK95" s="7">
        <v>0</v>
      </c>
      <c r="BL95" s="7">
        <v>780</v>
      </c>
      <c r="BM95" s="7">
        <v>0</v>
      </c>
      <c r="BN95" s="7">
        <v>740</v>
      </c>
      <c r="BO95" s="7">
        <v>0</v>
      </c>
      <c r="BP95" s="7">
        <v>1</v>
      </c>
      <c r="BQ95" s="7">
        <v>0</v>
      </c>
      <c r="BR95" s="7">
        <v>1</v>
      </c>
      <c r="BS95" s="7">
        <v>0</v>
      </c>
      <c r="BT95" s="7">
        <v>0</v>
      </c>
      <c r="BU95" s="7">
        <v>0</v>
      </c>
      <c r="BV95" s="7" t="s">
        <v>206</v>
      </c>
      <c r="BW95" s="7">
        <v>0</v>
      </c>
      <c r="BX95" s="7">
        <v>780</v>
      </c>
      <c r="BY95" s="7">
        <v>0</v>
      </c>
      <c r="BZ95" s="7">
        <v>0</v>
      </c>
      <c r="CA95" s="7">
        <v>0</v>
      </c>
      <c r="CB95">
        <v>194</v>
      </c>
      <c r="CC95">
        <v>158</v>
      </c>
      <c r="CD95" s="129">
        <v>56</v>
      </c>
      <c r="CE95" s="129">
        <v>664</v>
      </c>
      <c r="CF95" s="130">
        <v>720</v>
      </c>
      <c r="CG95" s="131">
        <v>46</v>
      </c>
      <c r="CH95" s="129">
        <v>671</v>
      </c>
      <c r="CI95" s="129">
        <v>0</v>
      </c>
      <c r="CJ95" s="134">
        <v>717</v>
      </c>
    </row>
    <row r="96" spans="1:88">
      <c r="A96" t="s">
        <v>207</v>
      </c>
      <c r="B96" s="1">
        <v>24448.65</v>
      </c>
      <c r="C96" s="1">
        <v>23971.192000000003</v>
      </c>
      <c r="D96">
        <v>24281</v>
      </c>
      <c r="E96">
        <v>24932</v>
      </c>
      <c r="F96">
        <v>12573</v>
      </c>
      <c r="G96">
        <v>5457</v>
      </c>
      <c r="H96">
        <v>986</v>
      </c>
      <c r="I96">
        <v>5916</v>
      </c>
      <c r="J96">
        <v>24281</v>
      </c>
      <c r="K96">
        <v>58.3</v>
      </c>
      <c r="L96">
        <v>5.9</v>
      </c>
      <c r="M96">
        <v>71.099999999999994</v>
      </c>
      <c r="N96">
        <v>5.0999999999999996</v>
      </c>
      <c r="O96">
        <v>64</v>
      </c>
      <c r="P96">
        <v>5.9</v>
      </c>
      <c r="Q96">
        <v>60.1</v>
      </c>
      <c r="R96">
        <v>7.4</v>
      </c>
      <c r="S96">
        <v>72.5</v>
      </c>
      <c r="T96">
        <v>6.6</v>
      </c>
      <c r="U96">
        <v>65.3</v>
      </c>
      <c r="V96">
        <v>7</v>
      </c>
      <c r="W96">
        <v>41390</v>
      </c>
      <c r="X96">
        <v>2288</v>
      </c>
      <c r="Y96" s="8">
        <v>5.5279052911331243</v>
      </c>
      <c r="Z96">
        <v>4084</v>
      </c>
      <c r="AA96" s="8">
        <v>9.8671176612708376</v>
      </c>
      <c r="AB96">
        <v>11451</v>
      </c>
      <c r="AC96" s="8">
        <v>27.666102923411451</v>
      </c>
      <c r="AD96">
        <v>11455</v>
      </c>
      <c r="AE96" s="8">
        <v>27.675767093500848</v>
      </c>
      <c r="AF96">
        <v>2321</v>
      </c>
      <c r="AG96" s="8">
        <v>5.6076346943706206</v>
      </c>
      <c r="AH96">
        <v>6054</v>
      </c>
      <c r="AI96">
        <v>20.8</v>
      </c>
      <c r="AJ96">
        <v>32.799999999999997</v>
      </c>
      <c r="AK96">
        <v>36.6</v>
      </c>
      <c r="AL96">
        <v>9.9</v>
      </c>
      <c r="AM96">
        <v>40183</v>
      </c>
      <c r="AN96">
        <v>6.2</v>
      </c>
      <c r="AO96">
        <v>11.2</v>
      </c>
      <c r="AP96">
        <v>29.3</v>
      </c>
      <c r="AQ96">
        <v>26.7</v>
      </c>
      <c r="AR96">
        <v>7.5</v>
      </c>
      <c r="AS96">
        <v>13.8</v>
      </c>
      <c r="AT96">
        <v>5.4</v>
      </c>
      <c r="AU96">
        <v>20779</v>
      </c>
      <c r="AV96">
        <v>28.3</v>
      </c>
      <c r="AW96">
        <v>18.5</v>
      </c>
      <c r="AX96">
        <v>16634</v>
      </c>
      <c r="AY96">
        <v>27.1</v>
      </c>
      <c r="BB96">
        <v>17</v>
      </c>
      <c r="BC96">
        <v>20.5</v>
      </c>
      <c r="BD96" s="7">
        <v>1</v>
      </c>
      <c r="BE96" s="7">
        <v>0</v>
      </c>
      <c r="BF96" s="7">
        <v>0</v>
      </c>
      <c r="BG96" s="7">
        <v>0</v>
      </c>
      <c r="BH96" s="7">
        <v>0</v>
      </c>
      <c r="BI96" s="7">
        <v>1</v>
      </c>
      <c r="BJ96" s="7" t="s">
        <v>208</v>
      </c>
      <c r="BK96" s="7">
        <v>0</v>
      </c>
      <c r="BL96" s="7">
        <v>0</v>
      </c>
      <c r="BM96" s="7">
        <v>0</v>
      </c>
      <c r="BN96" s="7">
        <v>0</v>
      </c>
      <c r="BO96" s="7">
        <v>3400</v>
      </c>
      <c r="BP96" s="7">
        <v>8</v>
      </c>
      <c r="BQ96" s="7">
        <v>8</v>
      </c>
      <c r="BR96" s="7">
        <v>0</v>
      </c>
      <c r="BS96" s="7">
        <v>0</v>
      </c>
      <c r="BT96" s="7">
        <v>0</v>
      </c>
      <c r="BU96" s="7">
        <v>0</v>
      </c>
      <c r="BV96" s="7" t="s">
        <v>209</v>
      </c>
      <c r="BW96" s="7">
        <v>3740</v>
      </c>
      <c r="BX96" s="7">
        <v>0</v>
      </c>
      <c r="BY96" s="7">
        <v>0</v>
      </c>
      <c r="BZ96" s="7">
        <v>0</v>
      </c>
      <c r="CA96" s="7">
        <v>0</v>
      </c>
      <c r="CB96">
        <v>111</v>
      </c>
      <c r="CC96">
        <v>89</v>
      </c>
      <c r="CD96" s="129">
        <v>38</v>
      </c>
      <c r="CE96" s="129">
        <v>837</v>
      </c>
      <c r="CF96" s="130">
        <v>875</v>
      </c>
      <c r="CG96" s="131">
        <v>94</v>
      </c>
      <c r="CH96" s="129">
        <v>969</v>
      </c>
      <c r="CI96" s="129">
        <v>0</v>
      </c>
      <c r="CJ96" s="134">
        <v>1063</v>
      </c>
    </row>
    <row r="97" spans="1:88">
      <c r="A97" t="s">
        <v>210</v>
      </c>
      <c r="B97" s="1">
        <v>3981.2639999999997</v>
      </c>
      <c r="C97" s="1">
        <v>4258.2389999999996</v>
      </c>
      <c r="D97">
        <v>4161</v>
      </c>
      <c r="E97">
        <v>4259</v>
      </c>
      <c r="F97">
        <v>2227</v>
      </c>
      <c r="G97">
        <v>648</v>
      </c>
      <c r="H97">
        <v>79</v>
      </c>
      <c r="I97">
        <v>1305</v>
      </c>
      <c r="J97">
        <v>4161</v>
      </c>
      <c r="K97">
        <v>46.1</v>
      </c>
      <c r="L97">
        <v>6.2</v>
      </c>
      <c r="M97">
        <v>56</v>
      </c>
      <c r="N97">
        <v>6.1</v>
      </c>
      <c r="O97">
        <v>59.5</v>
      </c>
      <c r="P97">
        <v>6.5</v>
      </c>
      <c r="Q97">
        <v>48</v>
      </c>
      <c r="R97">
        <v>6</v>
      </c>
      <c r="S97">
        <v>57.1</v>
      </c>
      <c r="T97">
        <v>5.8</v>
      </c>
      <c r="U97">
        <v>65.8</v>
      </c>
      <c r="V97">
        <v>5.8</v>
      </c>
      <c r="W97">
        <v>8295</v>
      </c>
      <c r="X97">
        <v>707</v>
      </c>
      <c r="Y97" s="8">
        <v>8.5232067510548521</v>
      </c>
      <c r="Z97">
        <v>781</v>
      </c>
      <c r="AA97" s="8">
        <v>9.4153104279686559</v>
      </c>
      <c r="AB97">
        <v>2974</v>
      </c>
      <c r="AC97" s="8">
        <v>35.852923447860157</v>
      </c>
      <c r="AD97">
        <v>2238</v>
      </c>
      <c r="AE97" s="8">
        <v>26.980108499095838</v>
      </c>
      <c r="AF97">
        <v>297</v>
      </c>
      <c r="AG97" s="8">
        <v>3.5804701627486439</v>
      </c>
      <c r="AH97">
        <v>917</v>
      </c>
      <c r="AI97">
        <v>21.9</v>
      </c>
      <c r="AJ97">
        <v>49</v>
      </c>
      <c r="AK97">
        <v>29.1</v>
      </c>
      <c r="AL97">
        <v>0</v>
      </c>
      <c r="AM97">
        <v>8021</v>
      </c>
      <c r="AN97">
        <v>8.5</v>
      </c>
      <c r="AO97">
        <v>12.6</v>
      </c>
      <c r="AP97">
        <v>41.4</v>
      </c>
      <c r="AQ97">
        <v>19.3</v>
      </c>
      <c r="AR97">
        <v>5.9</v>
      </c>
      <c r="AS97">
        <v>8.1</v>
      </c>
      <c r="AT97">
        <v>4.0999999999999996</v>
      </c>
      <c r="AU97">
        <v>3857</v>
      </c>
      <c r="AV97">
        <v>28</v>
      </c>
      <c r="AW97">
        <v>22.1</v>
      </c>
      <c r="BB97">
        <v>17.8</v>
      </c>
      <c r="BC97">
        <v>19.7</v>
      </c>
      <c r="BD97" s="7">
        <v>1</v>
      </c>
      <c r="BE97" s="7">
        <v>1</v>
      </c>
      <c r="BF97" s="7">
        <v>0</v>
      </c>
      <c r="BG97" s="7">
        <v>0</v>
      </c>
      <c r="BH97" s="7">
        <v>0</v>
      </c>
      <c r="BI97" s="7">
        <v>0</v>
      </c>
      <c r="BJ97" s="7" t="s">
        <v>211</v>
      </c>
      <c r="BK97" s="7">
        <v>390</v>
      </c>
      <c r="BL97" s="7">
        <v>0</v>
      </c>
      <c r="BM97" s="7">
        <v>0</v>
      </c>
      <c r="BN97" s="7">
        <v>0</v>
      </c>
      <c r="BO97" s="7">
        <v>0</v>
      </c>
      <c r="BP97" s="7">
        <v>1</v>
      </c>
      <c r="BQ97" s="7">
        <v>1</v>
      </c>
      <c r="BR97" s="7">
        <v>0</v>
      </c>
      <c r="BS97" s="7">
        <v>0</v>
      </c>
      <c r="BT97" s="7">
        <v>0</v>
      </c>
      <c r="BU97" s="7">
        <v>0</v>
      </c>
      <c r="BV97" s="7" t="s">
        <v>212</v>
      </c>
      <c r="BW97" s="7">
        <v>260</v>
      </c>
      <c r="BX97" s="7">
        <v>0</v>
      </c>
      <c r="BY97" s="7">
        <v>0</v>
      </c>
      <c r="BZ97" s="7">
        <v>0</v>
      </c>
      <c r="CA97" s="7">
        <v>0</v>
      </c>
      <c r="CB97">
        <v>33</v>
      </c>
      <c r="CC97">
        <v>45</v>
      </c>
      <c r="CD97" s="129">
        <v>10</v>
      </c>
      <c r="CE97" s="129">
        <v>131</v>
      </c>
      <c r="CF97" s="130">
        <v>141</v>
      </c>
      <c r="CG97" s="131">
        <v>17</v>
      </c>
      <c r="CH97" s="129">
        <v>123</v>
      </c>
      <c r="CI97" s="129">
        <v>0</v>
      </c>
      <c r="CJ97" s="134">
        <v>140</v>
      </c>
    </row>
    <row r="98" spans="1:88">
      <c r="A98" t="s">
        <v>213</v>
      </c>
      <c r="B98" s="1">
        <v>28760.688000000002</v>
      </c>
      <c r="C98" s="1">
        <v>25113.447999999997</v>
      </c>
      <c r="D98">
        <v>26635</v>
      </c>
      <c r="E98">
        <v>30860</v>
      </c>
      <c r="F98">
        <v>14897</v>
      </c>
      <c r="G98">
        <v>1917</v>
      </c>
      <c r="H98">
        <v>1333</v>
      </c>
      <c r="I98">
        <v>12713</v>
      </c>
      <c r="J98">
        <v>26635</v>
      </c>
      <c r="K98">
        <v>60.6</v>
      </c>
      <c r="L98">
        <v>5.7</v>
      </c>
      <c r="M98">
        <v>73.599999999999994</v>
      </c>
      <c r="N98">
        <v>5.0999999999999996</v>
      </c>
      <c r="O98">
        <v>67.599999999999994</v>
      </c>
      <c r="P98">
        <v>4.5999999999999996</v>
      </c>
      <c r="Q98">
        <v>62.2</v>
      </c>
      <c r="R98">
        <v>6.3</v>
      </c>
      <c r="S98">
        <v>74.599999999999994</v>
      </c>
      <c r="T98">
        <v>5.4</v>
      </c>
      <c r="U98">
        <v>69.099999999999994</v>
      </c>
      <c r="V98">
        <v>5.8</v>
      </c>
      <c r="W98">
        <v>47915</v>
      </c>
      <c r="X98">
        <v>2609</v>
      </c>
      <c r="Y98" s="8">
        <v>5.4450589585724716</v>
      </c>
      <c r="Z98">
        <v>3257</v>
      </c>
      <c r="AA98" s="8">
        <v>6.7974538244808524</v>
      </c>
      <c r="AB98">
        <v>14948</v>
      </c>
      <c r="AC98" s="8">
        <v>31.196911196911199</v>
      </c>
      <c r="AD98">
        <v>10730</v>
      </c>
      <c r="AE98" s="8">
        <v>22.393822393822393</v>
      </c>
      <c r="AF98">
        <v>4100</v>
      </c>
      <c r="AG98" s="8">
        <v>8.5568193676301778</v>
      </c>
      <c r="AH98">
        <v>5150</v>
      </c>
      <c r="AI98">
        <v>18</v>
      </c>
      <c r="AJ98">
        <v>36.4</v>
      </c>
      <c r="AK98">
        <v>41.3</v>
      </c>
      <c r="AL98">
        <v>4.3</v>
      </c>
      <c r="AM98">
        <v>40625</v>
      </c>
      <c r="AN98">
        <v>6.8</v>
      </c>
      <c r="AO98">
        <v>8.1999999999999993</v>
      </c>
      <c r="AP98">
        <v>30.1</v>
      </c>
      <c r="AQ98">
        <v>24.9</v>
      </c>
      <c r="AR98">
        <v>7.3</v>
      </c>
      <c r="AS98">
        <v>15.6</v>
      </c>
      <c r="AT98">
        <v>7</v>
      </c>
      <c r="AU98">
        <v>17383</v>
      </c>
      <c r="AV98">
        <v>20.3</v>
      </c>
      <c r="AW98">
        <v>14.4</v>
      </c>
      <c r="AX98">
        <v>12306</v>
      </c>
      <c r="AY98">
        <v>18.5</v>
      </c>
      <c r="BB98">
        <v>10.3</v>
      </c>
      <c r="BC98">
        <v>11.4</v>
      </c>
      <c r="BD98" s="7">
        <v>2</v>
      </c>
      <c r="BE98" s="7">
        <v>1</v>
      </c>
      <c r="BF98" s="7">
        <v>0</v>
      </c>
      <c r="BG98" s="7">
        <v>0</v>
      </c>
      <c r="BH98" s="7">
        <v>0</v>
      </c>
      <c r="BI98" s="7">
        <v>1</v>
      </c>
      <c r="BJ98" s="7" t="s">
        <v>214</v>
      </c>
      <c r="BK98" s="7">
        <v>250</v>
      </c>
      <c r="BL98" s="7">
        <v>0</v>
      </c>
      <c r="BM98" s="7">
        <v>0</v>
      </c>
      <c r="BN98" s="7">
        <v>0</v>
      </c>
      <c r="BO98" s="7">
        <v>880</v>
      </c>
      <c r="BP98" s="7">
        <v>1</v>
      </c>
      <c r="BQ98" s="7">
        <v>1</v>
      </c>
      <c r="BR98" s="7">
        <v>0</v>
      </c>
      <c r="BS98" s="7">
        <v>0</v>
      </c>
      <c r="BT98" s="7">
        <v>0</v>
      </c>
      <c r="BU98" s="7">
        <v>0</v>
      </c>
      <c r="BV98" s="7" t="s">
        <v>215</v>
      </c>
      <c r="BW98" s="7">
        <v>180</v>
      </c>
      <c r="BX98" s="7">
        <v>0</v>
      </c>
      <c r="BY98" s="7">
        <v>0</v>
      </c>
      <c r="BZ98" s="7">
        <v>0</v>
      </c>
      <c r="CA98" s="7">
        <v>0</v>
      </c>
      <c r="CB98">
        <v>189</v>
      </c>
      <c r="CC98">
        <v>168</v>
      </c>
      <c r="CD98" s="129">
        <v>32</v>
      </c>
      <c r="CE98" s="129">
        <v>695</v>
      </c>
      <c r="CF98" s="130">
        <v>727</v>
      </c>
      <c r="CG98" s="131">
        <v>44</v>
      </c>
      <c r="CH98" s="129">
        <v>26</v>
      </c>
      <c r="CI98" s="129">
        <v>618</v>
      </c>
      <c r="CJ98" s="134">
        <v>688</v>
      </c>
    </row>
    <row r="99" spans="1:88">
      <c r="A99" t="s">
        <v>216</v>
      </c>
      <c r="B99" s="1">
        <v>6712.2970000000005</v>
      </c>
      <c r="C99" s="1">
        <v>6689.67</v>
      </c>
      <c r="D99">
        <v>6822</v>
      </c>
      <c r="E99">
        <v>6470</v>
      </c>
      <c r="F99">
        <v>1861</v>
      </c>
      <c r="G99">
        <v>262</v>
      </c>
      <c r="H99">
        <v>107</v>
      </c>
      <c r="I99">
        <v>4240</v>
      </c>
      <c r="J99">
        <v>6822</v>
      </c>
      <c r="K99">
        <v>53.6</v>
      </c>
      <c r="L99">
        <v>8.1</v>
      </c>
      <c r="M99">
        <v>64.3</v>
      </c>
      <c r="N99">
        <v>6.9</v>
      </c>
      <c r="O99">
        <v>60.6</v>
      </c>
      <c r="P99">
        <v>7</v>
      </c>
      <c r="Q99">
        <v>52.8</v>
      </c>
      <c r="R99">
        <v>5.7</v>
      </c>
      <c r="S99">
        <v>63.1</v>
      </c>
      <c r="T99">
        <v>5.3</v>
      </c>
      <c r="U99">
        <v>64.7</v>
      </c>
      <c r="V99">
        <v>6.3</v>
      </c>
      <c r="W99">
        <v>10264</v>
      </c>
      <c r="X99">
        <v>1695</v>
      </c>
      <c r="Y99" s="8">
        <v>16.514029618082617</v>
      </c>
      <c r="Z99">
        <v>1035</v>
      </c>
      <c r="AA99" s="8">
        <v>10.083787996882307</v>
      </c>
      <c r="AB99">
        <v>3058</v>
      </c>
      <c r="AC99" s="8">
        <v>29.79345284489478</v>
      </c>
      <c r="AD99">
        <v>2276</v>
      </c>
      <c r="AE99" s="8">
        <v>22.174590802805923</v>
      </c>
      <c r="AF99">
        <v>531</v>
      </c>
      <c r="AG99" s="8">
        <v>5.1734216679657052</v>
      </c>
      <c r="AH99">
        <v>1690</v>
      </c>
      <c r="AI99">
        <v>21.5</v>
      </c>
      <c r="AJ99">
        <v>42</v>
      </c>
      <c r="AK99">
        <v>32.6</v>
      </c>
      <c r="AL99">
        <v>3.9</v>
      </c>
      <c r="AM99">
        <v>10464</v>
      </c>
      <c r="AN99">
        <v>15.4</v>
      </c>
      <c r="AO99">
        <v>14</v>
      </c>
      <c r="AP99">
        <v>28.2</v>
      </c>
      <c r="AQ99">
        <v>20</v>
      </c>
      <c r="AR99">
        <v>5.8</v>
      </c>
      <c r="AS99">
        <v>11.5</v>
      </c>
      <c r="AT99">
        <v>4.9000000000000004</v>
      </c>
      <c r="AU99">
        <v>5986</v>
      </c>
      <c r="AV99">
        <v>31</v>
      </c>
      <c r="AW99">
        <v>20.9</v>
      </c>
      <c r="BB99">
        <v>20.3</v>
      </c>
      <c r="BC99">
        <v>20.3</v>
      </c>
      <c r="BD99" s="7">
        <v>2</v>
      </c>
      <c r="BE99" s="7">
        <v>1</v>
      </c>
      <c r="BF99" s="7">
        <v>0</v>
      </c>
      <c r="BG99" s="7">
        <v>0</v>
      </c>
      <c r="BH99" s="7">
        <v>0</v>
      </c>
      <c r="BI99" s="7">
        <v>1</v>
      </c>
      <c r="BJ99" s="7" t="s">
        <v>217</v>
      </c>
      <c r="BK99" s="7">
        <v>210</v>
      </c>
      <c r="BL99" s="7">
        <v>0</v>
      </c>
      <c r="BM99" s="7">
        <v>0</v>
      </c>
      <c r="BN99" s="7">
        <v>0</v>
      </c>
      <c r="BO99" s="7">
        <v>720</v>
      </c>
      <c r="BP99" s="7">
        <v>2</v>
      </c>
      <c r="BQ99" s="7">
        <v>2</v>
      </c>
      <c r="BR99" s="7">
        <v>0</v>
      </c>
      <c r="BS99" s="7">
        <v>0</v>
      </c>
      <c r="BT99" s="7">
        <v>0</v>
      </c>
      <c r="BU99" s="7">
        <v>0</v>
      </c>
      <c r="BV99" s="7" t="s">
        <v>43</v>
      </c>
      <c r="BW99" s="7">
        <v>330</v>
      </c>
      <c r="BX99" s="7">
        <v>0</v>
      </c>
      <c r="BY99" s="7">
        <v>0</v>
      </c>
      <c r="BZ99" s="7">
        <v>0</v>
      </c>
      <c r="CA99" s="7">
        <v>0</v>
      </c>
      <c r="CB99">
        <v>34</v>
      </c>
      <c r="CC99">
        <v>14</v>
      </c>
      <c r="CD99" s="129">
        <v>10</v>
      </c>
      <c r="CE99" s="129">
        <v>271</v>
      </c>
      <c r="CF99" s="130">
        <v>281</v>
      </c>
      <c r="CG99" s="131">
        <v>30</v>
      </c>
      <c r="CH99" s="129">
        <v>20</v>
      </c>
      <c r="CI99" s="129">
        <v>364</v>
      </c>
      <c r="CJ99" s="134">
        <v>414</v>
      </c>
    </row>
    <row r="100" spans="1:88">
      <c r="A100" t="s">
        <v>218</v>
      </c>
      <c r="B100" s="1">
        <v>536.928</v>
      </c>
      <c r="C100" s="1">
        <v>573.77599999999995</v>
      </c>
      <c r="D100">
        <v>501</v>
      </c>
      <c r="E100">
        <v>516</v>
      </c>
      <c r="F100">
        <v>239</v>
      </c>
      <c r="G100">
        <v>36</v>
      </c>
      <c r="H100">
        <v>10</v>
      </c>
      <c r="I100">
        <v>231</v>
      </c>
      <c r="J100">
        <v>501</v>
      </c>
      <c r="K100">
        <v>47.5</v>
      </c>
      <c r="L100">
        <v>11.5</v>
      </c>
      <c r="M100">
        <v>61.1</v>
      </c>
      <c r="N100">
        <v>13.5</v>
      </c>
      <c r="O100">
        <v>49</v>
      </c>
      <c r="P100">
        <v>14.3</v>
      </c>
      <c r="Q100">
        <v>48.2</v>
      </c>
      <c r="R100">
        <v>8</v>
      </c>
      <c r="S100">
        <v>67</v>
      </c>
      <c r="T100">
        <v>8.1999999999999993</v>
      </c>
      <c r="U100">
        <v>53.4</v>
      </c>
      <c r="V100">
        <v>9.8000000000000007</v>
      </c>
      <c r="W100">
        <v>1078</v>
      </c>
      <c r="X100">
        <v>154</v>
      </c>
      <c r="Y100" s="8">
        <v>14.285714285714285</v>
      </c>
      <c r="Z100">
        <v>89</v>
      </c>
      <c r="AA100" s="8">
        <v>8.2560296846011134</v>
      </c>
      <c r="AB100">
        <v>321</v>
      </c>
      <c r="AC100" s="8">
        <v>29.777365491651203</v>
      </c>
      <c r="AD100">
        <v>307</v>
      </c>
      <c r="AE100" s="8">
        <v>28.47866419294991</v>
      </c>
      <c r="AF100">
        <v>50</v>
      </c>
      <c r="AG100" s="8">
        <v>4.6382189239332092</v>
      </c>
      <c r="AH100">
        <v>84</v>
      </c>
      <c r="AI100">
        <v>26.2</v>
      </c>
      <c r="AJ100">
        <v>10.7</v>
      </c>
      <c r="AK100">
        <v>61.9</v>
      </c>
      <c r="AL100">
        <v>1.2</v>
      </c>
      <c r="AM100">
        <v>1197</v>
      </c>
      <c r="AN100">
        <v>18</v>
      </c>
      <c r="AO100">
        <v>12.8</v>
      </c>
      <c r="AP100">
        <v>33.299999999999997</v>
      </c>
      <c r="AQ100">
        <v>19</v>
      </c>
      <c r="AR100">
        <v>2.9</v>
      </c>
      <c r="AS100">
        <v>12.3</v>
      </c>
      <c r="AT100">
        <v>1.7</v>
      </c>
      <c r="AU100">
        <v>675</v>
      </c>
      <c r="AV100">
        <v>40</v>
      </c>
      <c r="AW100">
        <v>28</v>
      </c>
      <c r="BB100">
        <v>25.5</v>
      </c>
      <c r="BC100">
        <v>24.1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 t="s">
        <v>30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 t="s">
        <v>30</v>
      </c>
      <c r="BW100" s="7">
        <v>0</v>
      </c>
      <c r="BX100" s="7">
        <v>0</v>
      </c>
      <c r="BY100" s="7">
        <v>0</v>
      </c>
      <c r="BZ100" s="7">
        <v>0</v>
      </c>
      <c r="CA100" s="7">
        <v>0</v>
      </c>
      <c r="CB100">
        <v>4</v>
      </c>
      <c r="CC100">
        <v>0</v>
      </c>
      <c r="CD100" s="129">
        <v>1</v>
      </c>
      <c r="CE100" s="129">
        <v>16</v>
      </c>
      <c r="CF100" s="130">
        <v>17</v>
      </c>
      <c r="CG100" s="131">
        <v>3</v>
      </c>
      <c r="CH100" s="129">
        <v>16</v>
      </c>
      <c r="CI100" s="129">
        <v>0</v>
      </c>
      <c r="CJ100" s="134">
        <v>19</v>
      </c>
    </row>
    <row r="101" spans="1:88">
      <c r="A101" t="s">
        <v>219</v>
      </c>
      <c r="B101" s="1">
        <v>1191.732</v>
      </c>
      <c r="C101" s="1">
        <v>1310.364</v>
      </c>
      <c r="D101">
        <v>1245</v>
      </c>
      <c r="E101">
        <v>1240</v>
      </c>
      <c r="F101">
        <v>1003</v>
      </c>
      <c r="G101">
        <v>8</v>
      </c>
      <c r="H101">
        <v>22</v>
      </c>
      <c r="I101">
        <v>207</v>
      </c>
      <c r="J101">
        <v>1245</v>
      </c>
      <c r="K101">
        <v>48.3</v>
      </c>
      <c r="L101">
        <v>5.9</v>
      </c>
      <c r="M101">
        <v>67.3</v>
      </c>
      <c r="N101">
        <v>4.0999999999999996</v>
      </c>
      <c r="O101">
        <v>66.599999999999994</v>
      </c>
      <c r="P101">
        <v>5.3</v>
      </c>
      <c r="Q101">
        <v>52.9</v>
      </c>
      <c r="R101">
        <v>5.8</v>
      </c>
      <c r="S101">
        <v>71.3</v>
      </c>
      <c r="T101">
        <v>5.0999999999999996</v>
      </c>
      <c r="U101">
        <v>67.5</v>
      </c>
      <c r="V101">
        <v>1.4</v>
      </c>
      <c r="W101">
        <v>3085</v>
      </c>
      <c r="X101">
        <v>188</v>
      </c>
      <c r="Y101" s="8">
        <v>6.0940032414910856</v>
      </c>
      <c r="Z101">
        <v>307</v>
      </c>
      <c r="AA101" s="8">
        <v>9.9513776337115072</v>
      </c>
      <c r="AB101">
        <v>1029</v>
      </c>
      <c r="AC101" s="8">
        <v>33.354943273905995</v>
      </c>
      <c r="AD101">
        <v>628</v>
      </c>
      <c r="AE101" s="8">
        <v>20.356564019448946</v>
      </c>
      <c r="AF101">
        <v>189</v>
      </c>
      <c r="AG101" s="8">
        <v>6.1264181523500811</v>
      </c>
      <c r="AH101">
        <v>278</v>
      </c>
      <c r="AI101">
        <v>26.3</v>
      </c>
      <c r="AJ101">
        <v>29.5</v>
      </c>
      <c r="AK101">
        <v>44.2</v>
      </c>
      <c r="AL101">
        <v>0</v>
      </c>
      <c r="AM101">
        <v>3183</v>
      </c>
      <c r="AN101">
        <v>5.2</v>
      </c>
      <c r="AO101">
        <v>13.6</v>
      </c>
      <c r="AP101">
        <v>29.2</v>
      </c>
      <c r="AQ101">
        <v>21.4</v>
      </c>
      <c r="AR101">
        <v>6.6</v>
      </c>
      <c r="AS101">
        <v>16.5</v>
      </c>
      <c r="AT101">
        <v>7.5</v>
      </c>
      <c r="AU101">
        <v>1200</v>
      </c>
      <c r="AV101">
        <v>27.6</v>
      </c>
      <c r="AW101">
        <v>10.7</v>
      </c>
      <c r="BB101">
        <v>15.4</v>
      </c>
      <c r="BC101">
        <v>16.2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 t="s">
        <v>30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 t="s">
        <v>30</v>
      </c>
      <c r="BW101" s="7">
        <v>0</v>
      </c>
      <c r="BX101" s="7">
        <v>0</v>
      </c>
      <c r="BY101" s="7">
        <v>0</v>
      </c>
      <c r="BZ101" s="7">
        <v>0</v>
      </c>
      <c r="CA101" s="7">
        <v>0</v>
      </c>
      <c r="CB101">
        <v>10</v>
      </c>
      <c r="CC101">
        <v>4</v>
      </c>
      <c r="CD101" s="129">
        <v>5</v>
      </c>
      <c r="CE101" s="129">
        <v>48</v>
      </c>
      <c r="CF101" s="130">
        <v>53</v>
      </c>
      <c r="CG101" s="131">
        <v>3</v>
      </c>
      <c r="CH101" s="129">
        <v>35</v>
      </c>
      <c r="CI101" s="129">
        <v>0</v>
      </c>
      <c r="CJ101" s="134">
        <v>38</v>
      </c>
    </row>
    <row r="102" spans="1:88">
      <c r="A102" t="s">
        <v>220</v>
      </c>
      <c r="B102" s="1">
        <v>1003.4640000000001</v>
      </c>
      <c r="C102" s="1">
        <v>1013.914</v>
      </c>
      <c r="D102">
        <v>1025</v>
      </c>
      <c r="E102">
        <v>1021</v>
      </c>
      <c r="F102">
        <v>437</v>
      </c>
      <c r="G102">
        <v>6</v>
      </c>
      <c r="H102">
        <v>15</v>
      </c>
      <c r="I102">
        <v>563</v>
      </c>
      <c r="J102">
        <v>1025</v>
      </c>
      <c r="K102">
        <v>63.8</v>
      </c>
      <c r="L102">
        <v>2.2999999999999998</v>
      </c>
      <c r="M102">
        <v>74</v>
      </c>
      <c r="N102">
        <v>2.8</v>
      </c>
      <c r="O102">
        <v>60.6</v>
      </c>
      <c r="P102">
        <v>2.1</v>
      </c>
      <c r="Q102">
        <v>64.5</v>
      </c>
      <c r="R102">
        <v>3.6</v>
      </c>
      <c r="S102">
        <v>79.900000000000006</v>
      </c>
      <c r="T102">
        <v>1.3</v>
      </c>
      <c r="U102">
        <v>66.5</v>
      </c>
      <c r="V102">
        <v>2.5</v>
      </c>
      <c r="W102">
        <v>1774</v>
      </c>
      <c r="X102">
        <v>271</v>
      </c>
      <c r="Y102" s="8">
        <v>15.276211950394588</v>
      </c>
      <c r="Z102">
        <v>164</v>
      </c>
      <c r="AA102" s="8">
        <v>9.244644870349493</v>
      </c>
      <c r="AB102">
        <v>485</v>
      </c>
      <c r="AC102" s="8">
        <v>27.339346110484779</v>
      </c>
      <c r="AD102">
        <v>406</v>
      </c>
      <c r="AE102" s="8">
        <v>22.886133032694474</v>
      </c>
      <c r="AF102">
        <v>81</v>
      </c>
      <c r="AG102" s="8">
        <v>4.5659526493799323</v>
      </c>
      <c r="AH102">
        <v>232</v>
      </c>
      <c r="AI102">
        <v>38.4</v>
      </c>
      <c r="AJ102">
        <v>17.2</v>
      </c>
      <c r="AK102">
        <v>34.1</v>
      </c>
      <c r="AL102">
        <v>10.3</v>
      </c>
      <c r="AM102">
        <v>1717</v>
      </c>
      <c r="AN102">
        <v>12.1</v>
      </c>
      <c r="AO102">
        <v>11.1</v>
      </c>
      <c r="AP102">
        <v>30.6</v>
      </c>
      <c r="AQ102">
        <v>18.899999999999999</v>
      </c>
      <c r="AR102">
        <v>6.3</v>
      </c>
      <c r="AS102">
        <v>17.2</v>
      </c>
      <c r="AT102">
        <v>3.8</v>
      </c>
      <c r="AU102">
        <v>834</v>
      </c>
      <c r="AV102">
        <v>27.1</v>
      </c>
      <c r="AW102">
        <v>17.5</v>
      </c>
      <c r="BB102">
        <v>11.7</v>
      </c>
      <c r="BC102">
        <v>14.3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 t="s">
        <v>30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 t="s">
        <v>30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>
        <v>2</v>
      </c>
      <c r="CC102">
        <v>2</v>
      </c>
      <c r="CD102" s="129">
        <v>2</v>
      </c>
      <c r="CE102" s="129">
        <v>16</v>
      </c>
      <c r="CF102" s="130">
        <v>18</v>
      </c>
      <c r="CG102" s="131">
        <v>0</v>
      </c>
      <c r="CH102" s="129">
        <v>31</v>
      </c>
      <c r="CI102" s="129">
        <v>0</v>
      </c>
      <c r="CJ102" s="134">
        <v>31</v>
      </c>
    </row>
    <row r="103" spans="1:88">
      <c r="A103" t="s">
        <v>221</v>
      </c>
      <c r="B103" s="1">
        <v>732.29199999999992</v>
      </c>
      <c r="C103" s="1">
        <v>732.84800000000007</v>
      </c>
      <c r="D103">
        <v>679</v>
      </c>
      <c r="E103">
        <v>576</v>
      </c>
      <c r="F103">
        <v>367</v>
      </c>
      <c r="G103">
        <v>26</v>
      </c>
      <c r="H103">
        <v>11</v>
      </c>
      <c r="I103">
        <v>172</v>
      </c>
      <c r="J103">
        <v>679</v>
      </c>
      <c r="K103">
        <v>51.5</v>
      </c>
      <c r="L103">
        <v>5.9</v>
      </c>
      <c r="M103">
        <v>64.5</v>
      </c>
      <c r="N103">
        <v>6.5</v>
      </c>
      <c r="O103">
        <v>65.400000000000006</v>
      </c>
      <c r="P103">
        <v>2.9</v>
      </c>
      <c r="Q103">
        <v>50.6</v>
      </c>
      <c r="R103">
        <v>14.3</v>
      </c>
      <c r="S103">
        <v>68.3</v>
      </c>
      <c r="T103">
        <v>14.3</v>
      </c>
      <c r="U103">
        <v>64.599999999999994</v>
      </c>
      <c r="V103">
        <v>15.1</v>
      </c>
      <c r="W103">
        <v>1542</v>
      </c>
      <c r="X103">
        <v>91</v>
      </c>
      <c r="Y103" s="8">
        <v>5.9014267185473406</v>
      </c>
      <c r="Z103">
        <v>170</v>
      </c>
      <c r="AA103" s="8">
        <v>11.024643320363165</v>
      </c>
      <c r="AB103">
        <v>491</v>
      </c>
      <c r="AC103" s="8">
        <v>31.841763942931255</v>
      </c>
      <c r="AD103">
        <v>407</v>
      </c>
      <c r="AE103" s="8">
        <v>26.394293125810638</v>
      </c>
      <c r="AF103">
        <v>74</v>
      </c>
      <c r="AG103" s="8">
        <v>4.7989623865110254</v>
      </c>
      <c r="AH103">
        <v>155</v>
      </c>
      <c r="AI103">
        <v>6.5</v>
      </c>
      <c r="AJ103">
        <v>80</v>
      </c>
      <c r="AK103">
        <v>13.5</v>
      </c>
      <c r="AL103">
        <v>0</v>
      </c>
      <c r="AM103">
        <v>1577</v>
      </c>
      <c r="AN103">
        <v>11.6</v>
      </c>
      <c r="AO103">
        <v>9.1999999999999993</v>
      </c>
      <c r="AP103">
        <v>38.1</v>
      </c>
      <c r="AQ103">
        <v>23.4</v>
      </c>
      <c r="AR103">
        <v>6.5</v>
      </c>
      <c r="AS103">
        <v>7.2</v>
      </c>
      <c r="AT103">
        <v>4</v>
      </c>
      <c r="AU103">
        <v>615</v>
      </c>
      <c r="AV103">
        <v>25.9</v>
      </c>
      <c r="AW103">
        <v>16.8</v>
      </c>
      <c r="BB103">
        <v>18</v>
      </c>
      <c r="BC103">
        <v>22.9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 t="s">
        <v>30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 t="s">
        <v>30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>
        <v>8</v>
      </c>
      <c r="CC103">
        <v>2</v>
      </c>
      <c r="CD103" s="129">
        <v>2</v>
      </c>
      <c r="CE103" s="129">
        <v>24</v>
      </c>
      <c r="CF103" s="130">
        <v>26</v>
      </c>
      <c r="CG103" s="131">
        <v>3</v>
      </c>
      <c r="CH103" s="129">
        <v>31</v>
      </c>
      <c r="CI103" s="129">
        <v>0</v>
      </c>
      <c r="CJ103" s="134">
        <v>34</v>
      </c>
    </row>
    <row r="104" spans="1:88">
      <c r="A104" t="s">
        <v>222</v>
      </c>
      <c r="B104" s="1">
        <v>10294.35</v>
      </c>
      <c r="C104" s="1">
        <v>10252.710000000001</v>
      </c>
      <c r="D104">
        <v>10407</v>
      </c>
      <c r="E104">
        <v>10702</v>
      </c>
      <c r="F104">
        <v>9108</v>
      </c>
      <c r="G104">
        <v>705</v>
      </c>
      <c r="H104">
        <v>191</v>
      </c>
      <c r="I104">
        <v>698</v>
      </c>
      <c r="J104">
        <v>10407</v>
      </c>
      <c r="K104">
        <v>55.8</v>
      </c>
      <c r="L104">
        <v>5.5</v>
      </c>
      <c r="M104">
        <v>68.599999999999994</v>
      </c>
      <c r="N104">
        <v>4.9000000000000004</v>
      </c>
      <c r="O104">
        <v>59.2</v>
      </c>
      <c r="P104">
        <v>4.5</v>
      </c>
      <c r="Q104">
        <v>57.7</v>
      </c>
      <c r="R104">
        <v>6.1</v>
      </c>
      <c r="S104">
        <v>70.400000000000006</v>
      </c>
      <c r="T104">
        <v>5.8</v>
      </c>
      <c r="U104">
        <v>60.7</v>
      </c>
      <c r="V104">
        <v>6.4</v>
      </c>
      <c r="W104">
        <v>19270</v>
      </c>
      <c r="X104">
        <v>840</v>
      </c>
      <c r="Y104" s="8">
        <v>4.3591074208614424</v>
      </c>
      <c r="Z104">
        <v>1815</v>
      </c>
      <c r="AA104" s="8">
        <v>9.4187856772184748</v>
      </c>
      <c r="AB104">
        <v>6927</v>
      </c>
      <c r="AC104" s="8">
        <v>35.947067981318106</v>
      </c>
      <c r="AD104">
        <v>4843</v>
      </c>
      <c r="AE104" s="8">
        <v>25.13233004670472</v>
      </c>
      <c r="AF104">
        <v>943</v>
      </c>
      <c r="AG104" s="8">
        <v>4.8936170212765955</v>
      </c>
      <c r="AH104">
        <v>2136</v>
      </c>
      <c r="AI104">
        <v>16</v>
      </c>
      <c r="AJ104">
        <v>41.8</v>
      </c>
      <c r="AK104">
        <v>38.9</v>
      </c>
      <c r="AL104">
        <v>3.3</v>
      </c>
      <c r="AM104">
        <v>18140</v>
      </c>
      <c r="AN104">
        <v>3.5</v>
      </c>
      <c r="AO104">
        <v>10.7</v>
      </c>
      <c r="AP104">
        <v>39.799999999999997</v>
      </c>
      <c r="AQ104">
        <v>22.9</v>
      </c>
      <c r="AR104">
        <v>6.8</v>
      </c>
      <c r="AS104">
        <v>13</v>
      </c>
      <c r="AT104">
        <v>3.3</v>
      </c>
      <c r="AU104">
        <v>8110</v>
      </c>
      <c r="AV104">
        <v>24.4</v>
      </c>
      <c r="AW104">
        <v>17.8</v>
      </c>
      <c r="BB104">
        <v>11.8</v>
      </c>
      <c r="BC104">
        <v>13</v>
      </c>
      <c r="BD104" s="7">
        <v>1</v>
      </c>
      <c r="BE104" s="7">
        <v>1</v>
      </c>
      <c r="BF104" s="7">
        <v>0</v>
      </c>
      <c r="BG104" s="7">
        <v>0</v>
      </c>
      <c r="BH104" s="7">
        <v>0</v>
      </c>
      <c r="BI104" s="7">
        <v>0</v>
      </c>
      <c r="BJ104" s="7" t="s">
        <v>188</v>
      </c>
      <c r="BK104" s="7">
        <v>100</v>
      </c>
      <c r="BL104" s="7">
        <v>0</v>
      </c>
      <c r="BM104" s="7">
        <v>0</v>
      </c>
      <c r="BN104" s="7">
        <v>0</v>
      </c>
      <c r="BO104" s="7">
        <v>0</v>
      </c>
      <c r="BP104" s="7">
        <v>1</v>
      </c>
      <c r="BQ104" s="7">
        <v>1</v>
      </c>
      <c r="BR104" s="7">
        <v>0</v>
      </c>
      <c r="BS104" s="7">
        <v>0</v>
      </c>
      <c r="BT104" s="7">
        <v>0</v>
      </c>
      <c r="BU104" s="7">
        <v>0</v>
      </c>
      <c r="BV104" s="7" t="s">
        <v>49</v>
      </c>
      <c r="BW104" s="7">
        <v>160</v>
      </c>
      <c r="BX104" s="7">
        <v>0</v>
      </c>
      <c r="BY104" s="7">
        <v>0</v>
      </c>
      <c r="BZ104" s="7">
        <v>0</v>
      </c>
      <c r="CA104" s="7">
        <v>0</v>
      </c>
      <c r="CB104">
        <v>52</v>
      </c>
      <c r="CC104">
        <v>42</v>
      </c>
      <c r="CD104" s="129">
        <v>22</v>
      </c>
      <c r="CE104" s="129">
        <v>304</v>
      </c>
      <c r="CF104" s="130">
        <v>326</v>
      </c>
      <c r="CG104" s="131">
        <v>26</v>
      </c>
      <c r="CH104" s="129">
        <v>318</v>
      </c>
      <c r="CI104" s="129">
        <v>0</v>
      </c>
      <c r="CJ104" s="134">
        <v>344</v>
      </c>
    </row>
    <row r="105" spans="1:88">
      <c r="A105" t="s">
        <v>223</v>
      </c>
      <c r="B105" s="1">
        <v>961249.76500000001</v>
      </c>
      <c r="C105" s="1">
        <v>887398.25699999998</v>
      </c>
      <c r="D105">
        <v>910505</v>
      </c>
      <c r="E105">
        <v>998433</v>
      </c>
      <c r="F105">
        <v>237482</v>
      </c>
      <c r="G105">
        <v>192040</v>
      </c>
      <c r="H105">
        <v>94434</v>
      </c>
      <c r="I105">
        <v>474477</v>
      </c>
      <c r="J105">
        <v>910505</v>
      </c>
      <c r="K105">
        <v>63.2</v>
      </c>
      <c r="L105">
        <v>7.5</v>
      </c>
      <c r="M105">
        <v>73</v>
      </c>
      <c r="N105">
        <v>6.9</v>
      </c>
      <c r="O105">
        <v>64</v>
      </c>
      <c r="P105">
        <v>7.6</v>
      </c>
      <c r="Q105">
        <v>63.9</v>
      </c>
      <c r="R105">
        <v>7.3</v>
      </c>
      <c r="S105">
        <v>73.099999999999994</v>
      </c>
      <c r="T105">
        <v>6.7</v>
      </c>
      <c r="U105">
        <v>64.2</v>
      </c>
      <c r="V105">
        <v>7.3</v>
      </c>
      <c r="W105">
        <v>1395254</v>
      </c>
      <c r="X105">
        <v>148236</v>
      </c>
      <c r="Y105" s="8">
        <v>10.624302098399289</v>
      </c>
      <c r="Z105">
        <v>122673</v>
      </c>
      <c r="AA105" s="8">
        <v>8.7921625739829459</v>
      </c>
      <c r="AB105">
        <v>327598</v>
      </c>
      <c r="AC105" s="8">
        <v>23.479452486787352</v>
      </c>
      <c r="AD105">
        <v>304717</v>
      </c>
      <c r="AE105" s="8">
        <v>21.839536027131977</v>
      </c>
      <c r="AF105">
        <v>138280</v>
      </c>
      <c r="AG105" s="8">
        <v>9.9107402666467888</v>
      </c>
      <c r="AH105">
        <v>194366</v>
      </c>
      <c r="AI105">
        <v>20.6</v>
      </c>
      <c r="AJ105">
        <v>31.3</v>
      </c>
      <c r="AK105">
        <v>38.700000000000003</v>
      </c>
      <c r="AL105">
        <v>9.5</v>
      </c>
      <c r="AM105">
        <v>1245249</v>
      </c>
      <c r="AN105">
        <v>11.6</v>
      </c>
      <c r="AO105">
        <v>9.9</v>
      </c>
      <c r="AP105">
        <v>24.7</v>
      </c>
      <c r="AQ105">
        <v>21.5</v>
      </c>
      <c r="AR105">
        <v>5.9</v>
      </c>
      <c r="AS105">
        <v>17.8</v>
      </c>
      <c r="AT105">
        <v>8.6</v>
      </c>
      <c r="AU105">
        <v>850873</v>
      </c>
      <c r="AV105">
        <v>30.8</v>
      </c>
      <c r="AW105">
        <v>22.3</v>
      </c>
      <c r="AX105">
        <v>542976</v>
      </c>
      <c r="AY105">
        <v>26.4</v>
      </c>
      <c r="BB105">
        <v>16.600000000000001</v>
      </c>
      <c r="BC105">
        <v>18.7</v>
      </c>
      <c r="BD105" s="7">
        <v>36</v>
      </c>
      <c r="BE105" s="7">
        <v>6</v>
      </c>
      <c r="BF105" s="7">
        <v>12</v>
      </c>
      <c r="BG105" s="7">
        <v>3</v>
      </c>
      <c r="BH105" s="7">
        <v>4</v>
      </c>
      <c r="BI105" s="7">
        <v>11</v>
      </c>
      <c r="BJ105" s="7" t="s">
        <v>224</v>
      </c>
      <c r="BK105" s="7">
        <v>2480</v>
      </c>
      <c r="BL105" s="7">
        <v>14320</v>
      </c>
      <c r="BM105" s="7">
        <v>2590</v>
      </c>
      <c r="BN105" s="7">
        <v>17850</v>
      </c>
      <c r="BO105" s="7">
        <v>19940</v>
      </c>
      <c r="BP105" s="7">
        <v>48</v>
      </c>
      <c r="BQ105" s="7">
        <v>24</v>
      </c>
      <c r="BR105" s="7">
        <v>10</v>
      </c>
      <c r="BS105" s="7">
        <v>3</v>
      </c>
      <c r="BT105" s="7">
        <v>4</v>
      </c>
      <c r="BU105" s="7">
        <v>7</v>
      </c>
      <c r="BV105" s="7" t="s">
        <v>225</v>
      </c>
      <c r="BW105" s="7">
        <v>14270</v>
      </c>
      <c r="BX105" s="7">
        <v>32120</v>
      </c>
      <c r="BY105" s="7">
        <v>2500</v>
      </c>
      <c r="BZ105" s="7">
        <v>18900</v>
      </c>
      <c r="CA105" s="7">
        <v>18780</v>
      </c>
      <c r="CB105" s="6">
        <v>18914</v>
      </c>
      <c r="CC105">
        <v>14311</v>
      </c>
      <c r="CD105" s="129">
        <v>1385</v>
      </c>
      <c r="CE105" s="129">
        <v>24128</v>
      </c>
      <c r="CF105" s="130">
        <v>25513</v>
      </c>
      <c r="CG105" s="131">
        <v>2281</v>
      </c>
      <c r="CH105" s="129">
        <v>765</v>
      </c>
      <c r="CI105" s="129">
        <v>22606</v>
      </c>
      <c r="CJ105" s="134">
        <v>25652</v>
      </c>
    </row>
    <row r="106" spans="1:88">
      <c r="A106" t="s">
        <v>226</v>
      </c>
      <c r="B106" s="1">
        <v>12446.864</v>
      </c>
      <c r="C106" s="1">
        <v>12556.722</v>
      </c>
      <c r="D106">
        <v>12448</v>
      </c>
      <c r="E106">
        <v>12496</v>
      </c>
      <c r="F106">
        <v>7102</v>
      </c>
      <c r="G106">
        <v>2939</v>
      </c>
      <c r="H106">
        <v>308</v>
      </c>
      <c r="I106">
        <v>2147</v>
      </c>
      <c r="J106">
        <v>12448</v>
      </c>
      <c r="K106">
        <v>55.6</v>
      </c>
      <c r="L106">
        <v>7.7</v>
      </c>
      <c r="M106">
        <v>69</v>
      </c>
      <c r="N106">
        <v>7.4</v>
      </c>
      <c r="O106">
        <v>62.9</v>
      </c>
      <c r="P106">
        <v>7.4</v>
      </c>
      <c r="Q106">
        <v>56.8</v>
      </c>
      <c r="R106">
        <v>7.9</v>
      </c>
      <c r="S106">
        <v>68.2</v>
      </c>
      <c r="T106">
        <v>7.5</v>
      </c>
      <c r="U106">
        <v>62.4</v>
      </c>
      <c r="V106">
        <v>8</v>
      </c>
      <c r="W106">
        <v>22702</v>
      </c>
      <c r="X106">
        <v>1025</v>
      </c>
      <c r="Y106" s="8">
        <v>4.5150207030217606</v>
      </c>
      <c r="Z106">
        <v>2138</v>
      </c>
      <c r="AA106" s="8">
        <v>9.4176724517663644</v>
      </c>
      <c r="AB106">
        <v>7223</v>
      </c>
      <c r="AC106" s="8">
        <v>31.816580037001145</v>
      </c>
      <c r="AD106">
        <v>5582</v>
      </c>
      <c r="AE106" s="8">
        <v>24.58814201391948</v>
      </c>
      <c r="AF106">
        <v>1343</v>
      </c>
      <c r="AG106" s="8">
        <v>5.9157783455202191</v>
      </c>
      <c r="AH106">
        <v>3047</v>
      </c>
      <c r="AI106">
        <v>14.6</v>
      </c>
      <c r="AJ106">
        <v>26.8</v>
      </c>
      <c r="AK106">
        <v>56.4</v>
      </c>
      <c r="AL106">
        <v>2.1</v>
      </c>
      <c r="AM106">
        <v>21831</v>
      </c>
      <c r="AN106">
        <v>4.0999999999999996</v>
      </c>
      <c r="AO106">
        <v>12.3</v>
      </c>
      <c r="AP106">
        <v>34.6</v>
      </c>
      <c r="AQ106">
        <v>26.8</v>
      </c>
      <c r="AR106">
        <v>5.8</v>
      </c>
      <c r="AS106">
        <v>10.6</v>
      </c>
      <c r="AT106">
        <v>5.7</v>
      </c>
      <c r="AU106">
        <v>9777</v>
      </c>
      <c r="AV106">
        <v>24.8</v>
      </c>
      <c r="AW106">
        <v>18.100000000000001</v>
      </c>
      <c r="AX106">
        <v>8132</v>
      </c>
      <c r="AY106">
        <v>24.9</v>
      </c>
      <c r="BB106">
        <v>18.5</v>
      </c>
      <c r="BC106">
        <v>17.3</v>
      </c>
      <c r="BD106" s="7">
        <v>1</v>
      </c>
      <c r="BE106" s="7">
        <v>1</v>
      </c>
      <c r="BF106" s="7">
        <v>0</v>
      </c>
      <c r="BG106" s="7">
        <v>0</v>
      </c>
      <c r="BH106" s="7">
        <v>0</v>
      </c>
      <c r="BI106" s="7">
        <v>0</v>
      </c>
      <c r="BJ106" s="7" t="s">
        <v>153</v>
      </c>
      <c r="BK106" s="7">
        <v>30</v>
      </c>
      <c r="BL106" s="7">
        <v>0</v>
      </c>
      <c r="BM106" s="7">
        <v>0</v>
      </c>
      <c r="BN106" s="7">
        <v>0</v>
      </c>
      <c r="BO106" s="7">
        <v>0</v>
      </c>
      <c r="BP106" s="7">
        <v>1</v>
      </c>
      <c r="BQ106" s="7">
        <v>1</v>
      </c>
      <c r="BR106" s="7">
        <v>0</v>
      </c>
      <c r="BS106" s="7">
        <v>0</v>
      </c>
      <c r="BT106" s="7">
        <v>0</v>
      </c>
      <c r="BU106" s="7">
        <v>0</v>
      </c>
      <c r="BV106" s="7" t="s">
        <v>100</v>
      </c>
      <c r="BW106" s="7">
        <v>20</v>
      </c>
      <c r="BX106" s="7">
        <v>0</v>
      </c>
      <c r="BY106" s="7">
        <v>0</v>
      </c>
      <c r="BZ106" s="7">
        <v>0</v>
      </c>
      <c r="CA106" s="7">
        <v>0</v>
      </c>
      <c r="CB106">
        <v>21</v>
      </c>
      <c r="CC106">
        <v>46</v>
      </c>
      <c r="CD106" s="129">
        <v>28</v>
      </c>
      <c r="CE106" s="129">
        <v>366</v>
      </c>
      <c r="CF106" s="130">
        <v>394</v>
      </c>
      <c r="CG106" s="131">
        <v>39</v>
      </c>
      <c r="CH106" s="129">
        <v>431</v>
      </c>
      <c r="CI106" s="129">
        <v>0</v>
      </c>
      <c r="CJ106" s="134">
        <v>470</v>
      </c>
    </row>
    <row r="107" spans="1:88">
      <c r="A107" t="s">
        <v>227</v>
      </c>
      <c r="B107" s="1">
        <v>850.7</v>
      </c>
      <c r="C107" s="1">
        <v>782.30399999999997</v>
      </c>
      <c r="D107">
        <v>819</v>
      </c>
      <c r="E107">
        <v>847</v>
      </c>
      <c r="F107">
        <v>598</v>
      </c>
      <c r="G107">
        <v>3</v>
      </c>
      <c r="H107">
        <v>22</v>
      </c>
      <c r="I107">
        <v>224</v>
      </c>
      <c r="J107">
        <v>819</v>
      </c>
      <c r="K107">
        <v>46</v>
      </c>
      <c r="L107">
        <v>2.1</v>
      </c>
      <c r="M107">
        <v>51.8</v>
      </c>
      <c r="N107">
        <v>1.7</v>
      </c>
      <c r="O107">
        <v>70.7</v>
      </c>
      <c r="P107">
        <v>1.8</v>
      </c>
      <c r="Q107">
        <v>48.1</v>
      </c>
      <c r="R107">
        <v>2.2000000000000002</v>
      </c>
      <c r="S107">
        <v>52.5</v>
      </c>
      <c r="T107">
        <v>1.3</v>
      </c>
      <c r="U107">
        <v>70.599999999999994</v>
      </c>
      <c r="V107">
        <v>1.3</v>
      </c>
      <c r="W107">
        <v>1623</v>
      </c>
      <c r="X107">
        <v>107</v>
      </c>
      <c r="Y107" s="8">
        <v>6.5927295132470736</v>
      </c>
      <c r="Z107">
        <v>224</v>
      </c>
      <c r="AA107" s="8">
        <v>13.801601971657423</v>
      </c>
      <c r="AB107">
        <v>392</v>
      </c>
      <c r="AC107" s="8">
        <v>24.152803450400491</v>
      </c>
      <c r="AD107">
        <v>330</v>
      </c>
      <c r="AE107" s="8">
        <v>20.33271719038817</v>
      </c>
      <c r="AF107">
        <v>119</v>
      </c>
      <c r="AG107" s="8">
        <v>7.3321010474430075</v>
      </c>
      <c r="AH107">
        <v>95</v>
      </c>
      <c r="AI107">
        <v>18.899999999999999</v>
      </c>
      <c r="AJ107">
        <v>27.4</v>
      </c>
      <c r="AK107">
        <v>46.3</v>
      </c>
      <c r="AL107">
        <v>7.4</v>
      </c>
      <c r="AM107">
        <v>1557</v>
      </c>
      <c r="AN107">
        <v>2</v>
      </c>
      <c r="AO107">
        <v>7.8</v>
      </c>
      <c r="AP107">
        <v>36.200000000000003</v>
      </c>
      <c r="AQ107">
        <v>23.6</v>
      </c>
      <c r="AR107">
        <v>5.3</v>
      </c>
      <c r="AS107">
        <v>18</v>
      </c>
      <c r="AT107">
        <v>7.1</v>
      </c>
      <c r="AU107">
        <v>543</v>
      </c>
      <c r="AV107">
        <v>21.6</v>
      </c>
      <c r="AW107">
        <v>14.8</v>
      </c>
      <c r="BB107">
        <v>9.9</v>
      </c>
      <c r="BC107">
        <v>11.9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 t="s">
        <v>30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0</v>
      </c>
      <c r="BS107" s="7">
        <v>0</v>
      </c>
      <c r="BT107" s="7">
        <v>0</v>
      </c>
      <c r="BU107" s="7">
        <v>0</v>
      </c>
      <c r="BV107" s="7" t="s">
        <v>30</v>
      </c>
      <c r="BW107" s="7">
        <v>0</v>
      </c>
      <c r="BX107" s="7">
        <v>0</v>
      </c>
      <c r="BY107" s="7">
        <v>0</v>
      </c>
      <c r="BZ107" s="7">
        <v>0</v>
      </c>
      <c r="CA107" s="7">
        <v>0</v>
      </c>
      <c r="CB107">
        <v>0</v>
      </c>
      <c r="CC107">
        <v>0</v>
      </c>
      <c r="CD107" s="129">
        <v>1</v>
      </c>
      <c r="CE107" s="129">
        <v>11</v>
      </c>
      <c r="CF107" s="130">
        <v>12</v>
      </c>
      <c r="CG107" s="131">
        <v>0</v>
      </c>
      <c r="CH107" s="129">
        <v>8</v>
      </c>
      <c r="CI107" s="129">
        <v>0</v>
      </c>
      <c r="CJ107" s="134">
        <v>8</v>
      </c>
    </row>
    <row r="108" spans="1:88">
      <c r="A108" t="s">
        <v>228</v>
      </c>
      <c r="B108" s="1">
        <v>713.12399999999991</v>
      </c>
      <c r="C108" s="1">
        <v>880.93399999999997</v>
      </c>
      <c r="D108">
        <v>830</v>
      </c>
      <c r="E108">
        <v>795</v>
      </c>
      <c r="F108">
        <v>480</v>
      </c>
      <c r="G108">
        <v>26</v>
      </c>
      <c r="H108">
        <v>19</v>
      </c>
      <c r="I108">
        <v>270</v>
      </c>
      <c r="J108">
        <v>830</v>
      </c>
      <c r="K108">
        <v>45.1</v>
      </c>
      <c r="L108">
        <v>6.9</v>
      </c>
      <c r="M108">
        <v>55.2</v>
      </c>
      <c r="N108">
        <v>6.4</v>
      </c>
      <c r="O108">
        <v>59.5</v>
      </c>
      <c r="P108">
        <v>7</v>
      </c>
      <c r="Q108">
        <v>54.7</v>
      </c>
      <c r="R108">
        <v>13</v>
      </c>
      <c r="S108">
        <v>72.3</v>
      </c>
      <c r="T108">
        <v>11</v>
      </c>
      <c r="U108">
        <v>57.8</v>
      </c>
      <c r="V108">
        <v>19.100000000000001</v>
      </c>
      <c r="W108">
        <v>2000</v>
      </c>
      <c r="X108">
        <v>209</v>
      </c>
      <c r="Y108" s="8">
        <v>10.45</v>
      </c>
      <c r="Z108">
        <v>257</v>
      </c>
      <c r="AA108" s="8">
        <v>12.85</v>
      </c>
      <c r="AB108">
        <v>680</v>
      </c>
      <c r="AC108" s="8">
        <v>34</v>
      </c>
      <c r="AD108">
        <v>447</v>
      </c>
      <c r="AE108" s="8">
        <v>22.35</v>
      </c>
      <c r="AF108">
        <v>93</v>
      </c>
      <c r="AG108" s="8">
        <v>4.6500000000000004</v>
      </c>
      <c r="AH108">
        <v>127</v>
      </c>
      <c r="AI108">
        <v>3.9</v>
      </c>
      <c r="AJ108">
        <v>44.9</v>
      </c>
      <c r="AK108">
        <v>51.2</v>
      </c>
      <c r="AL108">
        <v>0</v>
      </c>
      <c r="AM108">
        <v>2106</v>
      </c>
      <c r="AN108">
        <v>9.1999999999999993</v>
      </c>
      <c r="AO108">
        <v>11.5</v>
      </c>
      <c r="AP108">
        <v>49.9</v>
      </c>
      <c r="AQ108">
        <v>14.9</v>
      </c>
      <c r="AR108">
        <v>2.6</v>
      </c>
      <c r="AS108">
        <v>8</v>
      </c>
      <c r="AT108">
        <v>3.9</v>
      </c>
      <c r="AU108">
        <v>766</v>
      </c>
      <c r="AV108">
        <v>27.7</v>
      </c>
      <c r="AW108">
        <v>16.899999999999999</v>
      </c>
      <c r="BB108">
        <v>22.3</v>
      </c>
      <c r="BC108">
        <v>25.5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 t="s">
        <v>30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 t="s">
        <v>30</v>
      </c>
      <c r="BW108" s="7">
        <v>0</v>
      </c>
      <c r="BX108" s="7">
        <v>0</v>
      </c>
      <c r="BY108" s="7">
        <v>0</v>
      </c>
      <c r="BZ108" s="7">
        <v>0</v>
      </c>
      <c r="CA108" s="7">
        <v>0</v>
      </c>
      <c r="CB108">
        <v>4</v>
      </c>
      <c r="CC108">
        <v>1</v>
      </c>
      <c r="CD108" s="129">
        <v>1</v>
      </c>
      <c r="CE108" s="129">
        <v>36</v>
      </c>
      <c r="CF108" s="130">
        <v>37</v>
      </c>
      <c r="CG108" s="131">
        <v>2</v>
      </c>
      <c r="CH108" s="129">
        <v>26</v>
      </c>
      <c r="CI108" s="129">
        <v>0</v>
      </c>
      <c r="CJ108" s="134">
        <v>28</v>
      </c>
    </row>
    <row r="109" spans="1:88">
      <c r="A109" t="s">
        <v>229</v>
      </c>
      <c r="B109" s="1">
        <v>42342.45</v>
      </c>
      <c r="C109" s="1">
        <v>35723.159999999996</v>
      </c>
      <c r="D109">
        <v>37518</v>
      </c>
      <c r="E109">
        <v>46110</v>
      </c>
      <c r="F109">
        <v>24173</v>
      </c>
      <c r="G109">
        <v>1490</v>
      </c>
      <c r="H109">
        <v>1616</v>
      </c>
      <c r="I109">
        <v>18831</v>
      </c>
      <c r="J109">
        <v>37518</v>
      </c>
      <c r="K109">
        <v>62.4</v>
      </c>
      <c r="L109">
        <v>6.7</v>
      </c>
      <c r="M109">
        <v>73.900000000000006</v>
      </c>
      <c r="N109">
        <v>5.6</v>
      </c>
      <c r="O109">
        <v>68.900000000000006</v>
      </c>
      <c r="P109">
        <v>5.5</v>
      </c>
      <c r="Q109">
        <v>62.3</v>
      </c>
      <c r="R109">
        <v>6.5</v>
      </c>
      <c r="S109">
        <v>73.400000000000006</v>
      </c>
      <c r="T109">
        <v>5.4</v>
      </c>
      <c r="U109">
        <v>69.099999999999994</v>
      </c>
      <c r="V109">
        <v>5.5</v>
      </c>
      <c r="W109">
        <v>52349</v>
      </c>
      <c r="X109">
        <v>2637</v>
      </c>
      <c r="Y109" s="8">
        <v>5.0373455080326268</v>
      </c>
      <c r="Z109">
        <v>3195</v>
      </c>
      <c r="AA109" s="8">
        <v>6.103268448298917</v>
      </c>
      <c r="AB109">
        <v>10870</v>
      </c>
      <c r="AC109" s="8">
        <v>20.764484517373781</v>
      </c>
      <c r="AD109">
        <v>12626</v>
      </c>
      <c r="AE109" s="8">
        <v>24.118894343731494</v>
      </c>
      <c r="AF109">
        <v>5744</v>
      </c>
      <c r="AG109" s="8">
        <v>10.972511413780587</v>
      </c>
      <c r="AH109">
        <v>13997</v>
      </c>
      <c r="AI109">
        <v>6.4</v>
      </c>
      <c r="AJ109">
        <v>15.4</v>
      </c>
      <c r="AK109">
        <v>71.7</v>
      </c>
      <c r="AL109">
        <v>6.6</v>
      </c>
      <c r="AM109">
        <v>42095</v>
      </c>
      <c r="AN109">
        <v>5.2</v>
      </c>
      <c r="AO109">
        <v>6.2</v>
      </c>
      <c r="AP109">
        <v>23</v>
      </c>
      <c r="AQ109">
        <v>24</v>
      </c>
      <c r="AR109">
        <v>6.2</v>
      </c>
      <c r="AS109">
        <v>24.2</v>
      </c>
      <c r="AT109">
        <v>11.2</v>
      </c>
      <c r="AU109">
        <v>23533</v>
      </c>
      <c r="AV109">
        <v>20.100000000000001</v>
      </c>
      <c r="AW109">
        <v>13.1</v>
      </c>
      <c r="AX109">
        <v>12881</v>
      </c>
      <c r="AY109">
        <v>16.2</v>
      </c>
      <c r="BB109">
        <v>13.6</v>
      </c>
      <c r="BC109">
        <v>14.4</v>
      </c>
      <c r="BD109" s="7">
        <v>4</v>
      </c>
      <c r="BE109" s="7">
        <v>2</v>
      </c>
      <c r="BF109" s="7">
        <v>0</v>
      </c>
      <c r="BG109" s="7">
        <v>0</v>
      </c>
      <c r="BH109" s="7">
        <v>0</v>
      </c>
      <c r="BI109" s="7">
        <v>2</v>
      </c>
      <c r="BJ109" s="7" t="s">
        <v>230</v>
      </c>
      <c r="BK109" s="7">
        <v>400</v>
      </c>
      <c r="BL109" s="7">
        <v>0</v>
      </c>
      <c r="BM109" s="7">
        <v>0</v>
      </c>
      <c r="BN109" s="7">
        <v>0</v>
      </c>
      <c r="BO109" s="7">
        <v>1630</v>
      </c>
      <c r="BP109" s="7">
        <v>3</v>
      </c>
      <c r="BQ109" s="7">
        <v>2</v>
      </c>
      <c r="BR109" s="7">
        <v>0</v>
      </c>
      <c r="BS109" s="7">
        <v>0</v>
      </c>
      <c r="BT109" s="7">
        <v>0</v>
      </c>
      <c r="BU109" s="7">
        <v>1</v>
      </c>
      <c r="BV109" s="7" t="s">
        <v>231</v>
      </c>
      <c r="BW109" s="7">
        <v>570</v>
      </c>
      <c r="BX109" s="7">
        <v>0</v>
      </c>
      <c r="BY109" s="7">
        <v>0</v>
      </c>
      <c r="BZ109" s="7">
        <v>0</v>
      </c>
      <c r="CA109" s="7">
        <v>960</v>
      </c>
      <c r="CB109">
        <v>432</v>
      </c>
      <c r="CC109">
        <v>452</v>
      </c>
      <c r="CD109" s="129">
        <v>43</v>
      </c>
      <c r="CE109" s="129">
        <v>658</v>
      </c>
      <c r="CF109" s="130">
        <v>701</v>
      </c>
      <c r="CG109" s="131">
        <v>57</v>
      </c>
      <c r="CH109" s="129">
        <v>12</v>
      </c>
      <c r="CI109" s="129">
        <v>601</v>
      </c>
      <c r="CJ109" s="134">
        <v>670</v>
      </c>
    </row>
    <row r="110" spans="1:88">
      <c r="A110" t="s">
        <v>232</v>
      </c>
      <c r="B110" s="1">
        <v>745.46400000000006</v>
      </c>
      <c r="C110" s="1">
        <v>620.43600000000004</v>
      </c>
      <c r="D110">
        <v>675</v>
      </c>
      <c r="E110">
        <v>741</v>
      </c>
      <c r="F110">
        <v>444</v>
      </c>
      <c r="G110">
        <v>1</v>
      </c>
      <c r="H110">
        <v>14</v>
      </c>
      <c r="I110">
        <v>282</v>
      </c>
      <c r="J110">
        <v>675</v>
      </c>
      <c r="K110">
        <v>61.6</v>
      </c>
      <c r="L110">
        <v>3.7</v>
      </c>
      <c r="M110">
        <v>74</v>
      </c>
      <c r="N110">
        <v>2.7</v>
      </c>
      <c r="O110">
        <v>61.6</v>
      </c>
      <c r="P110">
        <v>0.9</v>
      </c>
      <c r="Q110">
        <v>69.2</v>
      </c>
      <c r="R110">
        <v>1.3</v>
      </c>
      <c r="S110">
        <v>81.900000000000006</v>
      </c>
      <c r="T110">
        <v>1.5</v>
      </c>
      <c r="U110">
        <v>70.8</v>
      </c>
      <c r="V110">
        <v>2.2000000000000002</v>
      </c>
      <c r="W110">
        <v>1275</v>
      </c>
      <c r="X110">
        <v>75</v>
      </c>
      <c r="Y110" s="8">
        <v>5.8823529411764701</v>
      </c>
      <c r="Z110">
        <v>117</v>
      </c>
      <c r="AA110" s="8">
        <v>9.1764705882352935</v>
      </c>
      <c r="AB110">
        <v>326</v>
      </c>
      <c r="AC110" s="8">
        <v>25.56862745098039</v>
      </c>
      <c r="AD110">
        <v>355</v>
      </c>
      <c r="AE110" s="8">
        <v>27.843137254901961</v>
      </c>
      <c r="AF110">
        <v>73</v>
      </c>
      <c r="AG110" s="8">
        <v>5.7254901960784315</v>
      </c>
      <c r="AH110">
        <v>144</v>
      </c>
      <c r="AI110">
        <v>15.3</v>
      </c>
      <c r="AJ110">
        <v>52.1</v>
      </c>
      <c r="AK110">
        <v>25</v>
      </c>
      <c r="AL110">
        <v>7.6</v>
      </c>
      <c r="AM110">
        <v>1216</v>
      </c>
      <c r="AN110">
        <v>9.5</v>
      </c>
      <c r="AO110">
        <v>10.4</v>
      </c>
      <c r="AP110">
        <v>26.3</v>
      </c>
      <c r="AQ110">
        <v>34</v>
      </c>
      <c r="AR110">
        <v>4.0999999999999996</v>
      </c>
      <c r="AS110">
        <v>11.8</v>
      </c>
      <c r="AT110">
        <v>3.9</v>
      </c>
      <c r="AU110">
        <v>641</v>
      </c>
      <c r="AV110">
        <v>29.1</v>
      </c>
      <c r="AW110">
        <v>25.5</v>
      </c>
      <c r="BB110">
        <v>8.6</v>
      </c>
      <c r="BC110">
        <v>9.1999999999999993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 t="s">
        <v>30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0</v>
      </c>
      <c r="BS110" s="7">
        <v>0</v>
      </c>
      <c r="BT110" s="7">
        <v>0</v>
      </c>
      <c r="BU110" s="7">
        <v>0</v>
      </c>
      <c r="BV110" s="7" t="s">
        <v>30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>
        <v>2</v>
      </c>
      <c r="CC110">
        <v>2</v>
      </c>
      <c r="CD110" s="129">
        <v>0</v>
      </c>
      <c r="CE110" s="129">
        <v>24</v>
      </c>
      <c r="CF110" s="130">
        <v>24</v>
      </c>
      <c r="CG110" s="131">
        <v>2</v>
      </c>
      <c r="CH110" s="129">
        <v>13</v>
      </c>
      <c r="CI110" s="129">
        <v>0</v>
      </c>
      <c r="CJ110" s="134">
        <v>15</v>
      </c>
    </row>
    <row r="111" spans="1:88">
      <c r="A111" t="s">
        <v>233</v>
      </c>
      <c r="B111" s="1">
        <v>13337.94</v>
      </c>
      <c r="C111" s="1">
        <v>13427.568000000001</v>
      </c>
      <c r="D111">
        <v>13239</v>
      </c>
      <c r="E111">
        <v>13382</v>
      </c>
      <c r="F111">
        <v>9746</v>
      </c>
      <c r="G111">
        <v>994</v>
      </c>
      <c r="H111">
        <v>338</v>
      </c>
      <c r="I111">
        <v>2304</v>
      </c>
      <c r="J111">
        <v>13239</v>
      </c>
      <c r="K111">
        <v>48.1</v>
      </c>
      <c r="L111">
        <v>7.8</v>
      </c>
      <c r="M111">
        <v>62.9</v>
      </c>
      <c r="N111">
        <v>7.3</v>
      </c>
      <c r="O111">
        <v>55.6</v>
      </c>
      <c r="P111">
        <v>6.4</v>
      </c>
      <c r="Q111">
        <v>51.3</v>
      </c>
      <c r="R111">
        <v>8.1999999999999993</v>
      </c>
      <c r="S111">
        <v>66.599999999999994</v>
      </c>
      <c r="T111">
        <v>7.5</v>
      </c>
      <c r="U111">
        <v>59.2</v>
      </c>
      <c r="V111">
        <v>7.2</v>
      </c>
      <c r="W111">
        <v>28829</v>
      </c>
      <c r="X111">
        <v>1983</v>
      </c>
      <c r="Y111" s="8">
        <v>6.878490408963196</v>
      </c>
      <c r="Z111">
        <v>3097</v>
      </c>
      <c r="AA111" s="8">
        <v>10.742654965486143</v>
      </c>
      <c r="AB111">
        <v>9842</v>
      </c>
      <c r="AC111" s="8">
        <v>34.13923479829338</v>
      </c>
      <c r="AD111">
        <v>6832</v>
      </c>
      <c r="AE111" s="8">
        <v>23.698359290991711</v>
      </c>
      <c r="AF111">
        <v>1480</v>
      </c>
      <c r="AG111" s="8">
        <v>5.1337195185403584</v>
      </c>
      <c r="AH111">
        <v>2986</v>
      </c>
      <c r="AI111">
        <v>22.7</v>
      </c>
      <c r="AJ111">
        <v>34.1</v>
      </c>
      <c r="AK111">
        <v>36.799999999999997</v>
      </c>
      <c r="AL111">
        <v>6.4</v>
      </c>
      <c r="AM111">
        <v>28255</v>
      </c>
      <c r="AN111">
        <v>7.1</v>
      </c>
      <c r="AO111">
        <v>13.1</v>
      </c>
      <c r="AP111">
        <v>34.5</v>
      </c>
      <c r="AQ111">
        <v>24</v>
      </c>
      <c r="AR111">
        <v>7.6</v>
      </c>
      <c r="AS111">
        <v>9.3000000000000007</v>
      </c>
      <c r="AT111">
        <v>4.5</v>
      </c>
      <c r="AU111">
        <v>14243</v>
      </c>
      <c r="AV111">
        <v>31.6</v>
      </c>
      <c r="AW111">
        <v>19.7</v>
      </c>
      <c r="AX111">
        <v>9657</v>
      </c>
      <c r="AY111">
        <v>24.1</v>
      </c>
      <c r="BB111">
        <v>16.2</v>
      </c>
      <c r="BC111">
        <v>19.3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 t="s">
        <v>30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0</v>
      </c>
      <c r="BS111" s="7">
        <v>0</v>
      </c>
      <c r="BT111" s="7">
        <v>0</v>
      </c>
      <c r="BU111" s="7">
        <v>0</v>
      </c>
      <c r="BV111" s="7" t="s">
        <v>30</v>
      </c>
      <c r="BW111" s="7">
        <v>0</v>
      </c>
      <c r="BX111" s="7">
        <v>0</v>
      </c>
      <c r="BY111" s="7">
        <v>0</v>
      </c>
      <c r="BZ111" s="7">
        <v>0</v>
      </c>
      <c r="CA111" s="7">
        <v>0</v>
      </c>
      <c r="CB111">
        <v>74</v>
      </c>
      <c r="CC111">
        <v>50</v>
      </c>
      <c r="CD111" s="129">
        <v>28</v>
      </c>
      <c r="CE111" s="129">
        <v>468</v>
      </c>
      <c r="CF111" s="130">
        <v>496</v>
      </c>
      <c r="CG111" s="131">
        <v>38</v>
      </c>
      <c r="CH111" s="129">
        <v>440</v>
      </c>
      <c r="CI111" s="129">
        <v>0</v>
      </c>
      <c r="CJ111" s="134">
        <v>478</v>
      </c>
    </row>
    <row r="112" spans="1:88">
      <c r="A112" t="s">
        <v>234</v>
      </c>
      <c r="B112" s="1">
        <v>178492.77499999999</v>
      </c>
      <c r="C112" s="1">
        <v>163756.70300000001</v>
      </c>
      <c r="D112">
        <v>172378</v>
      </c>
      <c r="E112">
        <v>187200</v>
      </c>
      <c r="F112">
        <v>7417</v>
      </c>
      <c r="G112">
        <v>457</v>
      </c>
      <c r="H112">
        <v>2599</v>
      </c>
      <c r="I112">
        <v>176727</v>
      </c>
      <c r="J112">
        <v>172378</v>
      </c>
      <c r="K112">
        <v>52.2</v>
      </c>
      <c r="L112">
        <v>9.9</v>
      </c>
      <c r="M112">
        <v>64.5</v>
      </c>
      <c r="N112">
        <v>9.1</v>
      </c>
      <c r="O112">
        <v>57</v>
      </c>
      <c r="P112">
        <v>8.8000000000000007</v>
      </c>
      <c r="Q112">
        <v>52.9</v>
      </c>
      <c r="R112">
        <v>9.9</v>
      </c>
      <c r="S112">
        <v>64.599999999999994</v>
      </c>
      <c r="T112">
        <v>8.6999999999999993</v>
      </c>
      <c r="U112">
        <v>56.3</v>
      </c>
      <c r="V112">
        <v>7.4</v>
      </c>
      <c r="W112">
        <v>238283</v>
      </c>
      <c r="X112">
        <v>60332</v>
      </c>
      <c r="Y112" s="8">
        <v>25.319473063542091</v>
      </c>
      <c r="Z112">
        <v>31390</v>
      </c>
      <c r="AA112" s="8">
        <v>13.17341144773232</v>
      </c>
      <c r="AB112">
        <v>53160</v>
      </c>
      <c r="AC112" s="8">
        <v>22.309606644200382</v>
      </c>
      <c r="AD112">
        <v>41130</v>
      </c>
      <c r="AE112" s="8">
        <v>17.260987984875129</v>
      </c>
      <c r="AF112">
        <v>11472</v>
      </c>
      <c r="AG112" s="8">
        <v>4.8144433299899694</v>
      </c>
      <c r="AH112">
        <v>39289</v>
      </c>
      <c r="AI112">
        <v>24.1</v>
      </c>
      <c r="AJ112">
        <v>29.8</v>
      </c>
      <c r="AK112">
        <v>41</v>
      </c>
      <c r="AL112">
        <v>5.0999999999999996</v>
      </c>
      <c r="AM112">
        <v>212550</v>
      </c>
      <c r="AN112">
        <v>27.6</v>
      </c>
      <c r="AO112">
        <v>13.4</v>
      </c>
      <c r="AP112">
        <v>23.7</v>
      </c>
      <c r="AQ112">
        <v>15.6</v>
      </c>
      <c r="AR112">
        <v>4.5999999999999996</v>
      </c>
      <c r="AS112">
        <v>11</v>
      </c>
      <c r="AT112">
        <v>4</v>
      </c>
      <c r="AU112">
        <v>232304</v>
      </c>
      <c r="AV112">
        <v>51.3</v>
      </c>
      <c r="AW112">
        <v>34.9</v>
      </c>
      <c r="AX112">
        <v>142224</v>
      </c>
      <c r="AY112">
        <v>35.6</v>
      </c>
      <c r="BB112">
        <v>31.1</v>
      </c>
      <c r="BC112">
        <v>33.4</v>
      </c>
      <c r="BD112" s="7">
        <v>22</v>
      </c>
      <c r="BE112" s="7">
        <v>6</v>
      </c>
      <c r="BF112" s="7">
        <v>7</v>
      </c>
      <c r="BG112" s="7">
        <v>0</v>
      </c>
      <c r="BH112" s="7">
        <v>8</v>
      </c>
      <c r="BI112" s="7">
        <v>1</v>
      </c>
      <c r="BJ112" s="7" t="s">
        <v>235</v>
      </c>
      <c r="BK112" s="7">
        <v>380</v>
      </c>
      <c r="BL112" s="7">
        <v>6840</v>
      </c>
      <c r="BM112" s="7">
        <v>0</v>
      </c>
      <c r="BN112" s="7">
        <v>19260</v>
      </c>
      <c r="BO112" s="7">
        <v>350</v>
      </c>
      <c r="BP112" s="7">
        <v>15</v>
      </c>
      <c r="BQ112" s="7">
        <v>2</v>
      </c>
      <c r="BR112" s="7">
        <v>7</v>
      </c>
      <c r="BS112" s="7">
        <v>0</v>
      </c>
      <c r="BT112" s="7">
        <v>0</v>
      </c>
      <c r="BU112" s="7">
        <v>6</v>
      </c>
      <c r="BV112" s="7" t="s">
        <v>236</v>
      </c>
      <c r="BW112" s="7">
        <v>750</v>
      </c>
      <c r="BX112" s="7">
        <v>6840</v>
      </c>
      <c r="BY112" s="7">
        <v>0</v>
      </c>
      <c r="BZ112" s="7">
        <v>0</v>
      </c>
      <c r="CA112" s="7">
        <v>8480</v>
      </c>
      <c r="CB112" s="6">
        <v>1859</v>
      </c>
      <c r="CC112">
        <v>1111</v>
      </c>
      <c r="CD112" s="129">
        <v>334</v>
      </c>
      <c r="CE112" s="129">
        <v>7305</v>
      </c>
      <c r="CF112" s="130">
        <v>7639</v>
      </c>
      <c r="CG112" s="131">
        <v>501</v>
      </c>
      <c r="CH112" s="129">
        <v>6828</v>
      </c>
      <c r="CI112" s="129">
        <v>0</v>
      </c>
      <c r="CJ112" s="134">
        <v>7329</v>
      </c>
    </row>
    <row r="113" spans="1:88">
      <c r="A113" t="s">
        <v>237</v>
      </c>
      <c r="B113" s="1">
        <v>5945.915</v>
      </c>
      <c r="C113" s="1">
        <v>6160.6380000000008</v>
      </c>
      <c r="D113">
        <v>6046</v>
      </c>
      <c r="E113">
        <v>5936</v>
      </c>
      <c r="F113">
        <v>3772</v>
      </c>
      <c r="G113">
        <v>440</v>
      </c>
      <c r="H113">
        <v>128</v>
      </c>
      <c r="I113">
        <v>1596</v>
      </c>
      <c r="J113">
        <v>6046</v>
      </c>
      <c r="K113">
        <v>51.9</v>
      </c>
      <c r="L113">
        <v>8.9</v>
      </c>
      <c r="M113">
        <v>66.3</v>
      </c>
      <c r="N113">
        <v>9.3000000000000007</v>
      </c>
      <c r="O113">
        <v>60.3</v>
      </c>
      <c r="P113">
        <v>9.1999999999999993</v>
      </c>
      <c r="Q113">
        <v>53.7</v>
      </c>
      <c r="R113">
        <v>6.7</v>
      </c>
      <c r="S113">
        <v>68.599999999999994</v>
      </c>
      <c r="T113">
        <v>5.5</v>
      </c>
      <c r="U113">
        <v>58.8</v>
      </c>
      <c r="V113">
        <v>6.7</v>
      </c>
      <c r="W113">
        <v>12208</v>
      </c>
      <c r="X113">
        <v>836</v>
      </c>
      <c r="Y113" s="8">
        <v>6.8479685452162515</v>
      </c>
      <c r="Z113">
        <v>1529</v>
      </c>
      <c r="AA113" s="8">
        <v>12.524574049803409</v>
      </c>
      <c r="AB113">
        <v>3809</v>
      </c>
      <c r="AC113" s="8">
        <v>31.200851900393182</v>
      </c>
      <c r="AD113">
        <v>3037</v>
      </c>
      <c r="AE113" s="8">
        <v>24.877129750982963</v>
      </c>
      <c r="AF113">
        <v>551</v>
      </c>
      <c r="AG113" s="8">
        <v>4.5134338138925294</v>
      </c>
      <c r="AH113">
        <v>1564</v>
      </c>
      <c r="AI113">
        <v>11.2</v>
      </c>
      <c r="AJ113">
        <v>37.299999999999997</v>
      </c>
      <c r="AK113">
        <v>45.5</v>
      </c>
      <c r="AL113">
        <v>6</v>
      </c>
      <c r="AM113">
        <v>11967</v>
      </c>
      <c r="AN113">
        <v>8.3000000000000007</v>
      </c>
      <c r="AO113">
        <v>12.6</v>
      </c>
      <c r="AP113">
        <v>31.3</v>
      </c>
      <c r="AQ113">
        <v>23.8</v>
      </c>
      <c r="AR113">
        <v>8.6999999999999993</v>
      </c>
      <c r="AS113">
        <v>12</v>
      </c>
      <c r="AT113">
        <v>3.4</v>
      </c>
      <c r="AU113">
        <v>6037</v>
      </c>
      <c r="AV113">
        <v>31</v>
      </c>
      <c r="AW113">
        <v>21.6</v>
      </c>
      <c r="BB113">
        <v>17.8</v>
      </c>
      <c r="BC113">
        <v>17.100000000000001</v>
      </c>
      <c r="BD113" s="7">
        <v>1</v>
      </c>
      <c r="BE113" s="7">
        <v>0</v>
      </c>
      <c r="BF113" s="7">
        <v>0</v>
      </c>
      <c r="BG113" s="7">
        <v>0</v>
      </c>
      <c r="BH113" s="7">
        <v>0</v>
      </c>
      <c r="BI113" s="7">
        <v>1</v>
      </c>
      <c r="BJ113" s="7" t="s">
        <v>238</v>
      </c>
      <c r="BK113" s="7">
        <v>0</v>
      </c>
      <c r="BL113" s="7">
        <v>0</v>
      </c>
      <c r="BM113" s="7">
        <v>0</v>
      </c>
      <c r="BN113" s="7">
        <v>0</v>
      </c>
      <c r="BO113" s="7">
        <v>410</v>
      </c>
      <c r="BP113" s="7">
        <v>0</v>
      </c>
      <c r="BQ113" s="7">
        <v>0</v>
      </c>
      <c r="BR113" s="7">
        <v>0</v>
      </c>
      <c r="BS113" s="7">
        <v>0</v>
      </c>
      <c r="BT113" s="7">
        <v>0</v>
      </c>
      <c r="BU113" s="7">
        <v>0</v>
      </c>
      <c r="BV113" s="7" t="s">
        <v>30</v>
      </c>
      <c r="BW113" s="7">
        <v>0</v>
      </c>
      <c r="BX113" s="7">
        <v>0</v>
      </c>
      <c r="BY113" s="7">
        <v>0</v>
      </c>
      <c r="BZ113" s="7">
        <v>0</v>
      </c>
      <c r="CA113" s="7">
        <v>0</v>
      </c>
      <c r="CB113">
        <v>40</v>
      </c>
      <c r="CC113">
        <v>20</v>
      </c>
      <c r="CD113" s="129">
        <v>14</v>
      </c>
      <c r="CE113" s="129">
        <v>172</v>
      </c>
      <c r="CF113" s="130">
        <v>186</v>
      </c>
      <c r="CG113" s="131">
        <v>26</v>
      </c>
      <c r="CH113" s="129">
        <v>214</v>
      </c>
      <c r="CI113" s="129">
        <v>0</v>
      </c>
      <c r="CJ113" s="134">
        <v>240</v>
      </c>
    </row>
    <row r="114" spans="1:88">
      <c r="A114" t="s">
        <v>239</v>
      </c>
      <c r="B114" s="1">
        <v>4685.8679999999995</v>
      </c>
      <c r="C114" s="1">
        <v>4687.2929999999997</v>
      </c>
      <c r="D114">
        <v>4530</v>
      </c>
      <c r="E114">
        <v>4578</v>
      </c>
      <c r="F114">
        <v>2023</v>
      </c>
      <c r="G114">
        <v>190</v>
      </c>
      <c r="H114">
        <v>74</v>
      </c>
      <c r="I114">
        <v>2291</v>
      </c>
      <c r="J114">
        <v>4530</v>
      </c>
      <c r="K114">
        <v>60.1</v>
      </c>
      <c r="L114">
        <v>6.4</v>
      </c>
      <c r="M114">
        <v>73.2</v>
      </c>
      <c r="N114">
        <v>5.6</v>
      </c>
      <c r="O114">
        <v>65.599999999999994</v>
      </c>
      <c r="P114">
        <v>4.5999999999999996</v>
      </c>
      <c r="Q114">
        <v>57.3</v>
      </c>
      <c r="R114">
        <v>6.2</v>
      </c>
      <c r="S114">
        <v>71.5</v>
      </c>
      <c r="T114">
        <v>5.6</v>
      </c>
      <c r="U114">
        <v>63.9</v>
      </c>
      <c r="V114">
        <v>6.3</v>
      </c>
      <c r="W114">
        <v>7339</v>
      </c>
      <c r="X114">
        <v>724</v>
      </c>
      <c r="Y114" s="8">
        <v>9.8651042376345544</v>
      </c>
      <c r="Z114">
        <v>979</v>
      </c>
      <c r="AA114" s="8">
        <v>13.339692056138439</v>
      </c>
      <c r="AB114">
        <v>1682</v>
      </c>
      <c r="AC114" s="8">
        <v>22.918653767543262</v>
      </c>
      <c r="AD114">
        <v>1968</v>
      </c>
      <c r="AE114" s="8">
        <v>26.815642458100559</v>
      </c>
      <c r="AF114">
        <v>322</v>
      </c>
      <c r="AG114" s="8">
        <v>4.3875187355225505</v>
      </c>
      <c r="AH114">
        <v>1453</v>
      </c>
      <c r="AI114">
        <v>11.8</v>
      </c>
      <c r="AJ114">
        <v>24.9</v>
      </c>
      <c r="AK114">
        <v>62.4</v>
      </c>
      <c r="AL114">
        <v>0.9</v>
      </c>
      <c r="AM114">
        <v>7159</v>
      </c>
      <c r="AN114">
        <v>10.3</v>
      </c>
      <c r="AO114">
        <v>14.2</v>
      </c>
      <c r="AP114">
        <v>26.1</v>
      </c>
      <c r="AQ114">
        <v>19.899999999999999</v>
      </c>
      <c r="AR114">
        <v>9.3000000000000007</v>
      </c>
      <c r="AS114">
        <v>15.1</v>
      </c>
      <c r="AT114">
        <v>5</v>
      </c>
      <c r="AU114">
        <v>3994</v>
      </c>
      <c r="AV114">
        <v>28.8</v>
      </c>
      <c r="AW114">
        <v>22</v>
      </c>
      <c r="BB114">
        <v>15.9</v>
      </c>
      <c r="BC114">
        <v>19.100000000000001</v>
      </c>
      <c r="BD114" s="7">
        <v>2</v>
      </c>
      <c r="BE114" s="7">
        <v>1</v>
      </c>
      <c r="BF114" s="7">
        <v>0</v>
      </c>
      <c r="BG114" s="7">
        <v>0</v>
      </c>
      <c r="BH114" s="7">
        <v>0</v>
      </c>
      <c r="BI114" s="7">
        <v>1</v>
      </c>
      <c r="BJ114" s="7" t="s">
        <v>240</v>
      </c>
      <c r="BK114" s="7">
        <v>180</v>
      </c>
      <c r="BL114" s="7">
        <v>0</v>
      </c>
      <c r="BM114" s="7">
        <v>0</v>
      </c>
      <c r="BN114" s="7">
        <v>0</v>
      </c>
      <c r="BO114" s="7">
        <v>300</v>
      </c>
      <c r="BP114" s="7">
        <v>1</v>
      </c>
      <c r="BQ114" s="7">
        <v>1</v>
      </c>
      <c r="BR114" s="7">
        <v>0</v>
      </c>
      <c r="BS114" s="7">
        <v>0</v>
      </c>
      <c r="BT114" s="7">
        <v>0</v>
      </c>
      <c r="BU114" s="7">
        <v>0</v>
      </c>
      <c r="BV114" s="7" t="s">
        <v>241</v>
      </c>
      <c r="BW114" s="7">
        <v>650</v>
      </c>
      <c r="BX114" s="7">
        <v>0</v>
      </c>
      <c r="BY114" s="7">
        <v>0</v>
      </c>
      <c r="BZ114" s="7">
        <v>0</v>
      </c>
      <c r="CA114" s="7">
        <v>0</v>
      </c>
      <c r="CB114">
        <v>26</v>
      </c>
      <c r="CC114">
        <v>16</v>
      </c>
      <c r="CD114" s="129">
        <v>11</v>
      </c>
      <c r="CE114" s="129">
        <v>152</v>
      </c>
      <c r="CF114" s="130">
        <v>163</v>
      </c>
      <c r="CG114" s="131">
        <v>16</v>
      </c>
      <c r="CH114" s="129">
        <v>8</v>
      </c>
      <c r="CI114" s="129">
        <v>286</v>
      </c>
      <c r="CJ114" s="134">
        <v>310</v>
      </c>
    </row>
    <row r="115" spans="1:88">
      <c r="A115" t="s">
        <v>242</v>
      </c>
      <c r="B115" s="1">
        <v>8098.1040000000003</v>
      </c>
      <c r="C115" s="1">
        <v>7867.6779999999999</v>
      </c>
      <c r="D115">
        <v>7947</v>
      </c>
      <c r="E115">
        <v>8203</v>
      </c>
      <c r="F115">
        <v>6581</v>
      </c>
      <c r="G115">
        <v>35</v>
      </c>
      <c r="H115">
        <v>207</v>
      </c>
      <c r="I115">
        <v>1380</v>
      </c>
      <c r="J115">
        <v>7947</v>
      </c>
      <c r="K115">
        <v>51</v>
      </c>
      <c r="L115">
        <v>5</v>
      </c>
      <c r="M115">
        <v>68.3</v>
      </c>
      <c r="N115">
        <v>4.9000000000000004</v>
      </c>
      <c r="O115">
        <v>60.3</v>
      </c>
      <c r="P115">
        <v>4.5</v>
      </c>
      <c r="Q115">
        <v>55.6</v>
      </c>
      <c r="R115">
        <v>4.9000000000000004</v>
      </c>
      <c r="S115">
        <v>72.400000000000006</v>
      </c>
      <c r="T115">
        <v>4.5999999999999996</v>
      </c>
      <c r="U115">
        <v>63.9</v>
      </c>
      <c r="V115">
        <v>4.2</v>
      </c>
      <c r="W115">
        <v>19987</v>
      </c>
      <c r="X115">
        <v>769</v>
      </c>
      <c r="Y115" s="8">
        <v>3.84750087556912</v>
      </c>
      <c r="Z115">
        <v>1510</v>
      </c>
      <c r="AA115" s="8">
        <v>7.5549106919497682</v>
      </c>
      <c r="AB115">
        <v>6134</v>
      </c>
      <c r="AC115" s="8">
        <v>30.689948466503225</v>
      </c>
      <c r="AD115">
        <v>5585</v>
      </c>
      <c r="AE115" s="8">
        <v>27.943163055986393</v>
      </c>
      <c r="AF115">
        <v>1498</v>
      </c>
      <c r="AG115" s="8">
        <v>7.4948716665832791</v>
      </c>
      <c r="AH115">
        <v>1618</v>
      </c>
      <c r="AI115">
        <v>18.8</v>
      </c>
      <c r="AJ115">
        <v>34.700000000000003</v>
      </c>
      <c r="AK115">
        <v>41.1</v>
      </c>
      <c r="AL115">
        <v>5.4</v>
      </c>
      <c r="AM115">
        <v>18432</v>
      </c>
      <c r="AN115">
        <v>3.8</v>
      </c>
      <c r="AO115">
        <v>10.5</v>
      </c>
      <c r="AP115">
        <v>29.8</v>
      </c>
      <c r="AQ115">
        <v>28</v>
      </c>
      <c r="AR115">
        <v>6.9</v>
      </c>
      <c r="AS115">
        <v>15.5</v>
      </c>
      <c r="AT115">
        <v>5.5</v>
      </c>
      <c r="AU115">
        <v>7066</v>
      </c>
      <c r="AV115">
        <v>24.1</v>
      </c>
      <c r="AW115">
        <v>16.100000000000001</v>
      </c>
      <c r="BB115">
        <v>9.8000000000000007</v>
      </c>
      <c r="BC115">
        <v>11.9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 t="s">
        <v>30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0</v>
      </c>
      <c r="BS115" s="7">
        <v>0</v>
      </c>
      <c r="BT115" s="7">
        <v>0</v>
      </c>
      <c r="BU115" s="7">
        <v>0</v>
      </c>
      <c r="BV115" s="7" t="s">
        <v>30</v>
      </c>
      <c r="BW115" s="7">
        <v>0</v>
      </c>
      <c r="BX115" s="7">
        <v>0</v>
      </c>
      <c r="BY115" s="7">
        <v>0</v>
      </c>
      <c r="BZ115" s="7">
        <v>0</v>
      </c>
      <c r="CA115" s="7">
        <v>0</v>
      </c>
      <c r="CB115">
        <v>92</v>
      </c>
      <c r="CC115">
        <v>39</v>
      </c>
      <c r="CD115" s="129">
        <v>22</v>
      </c>
      <c r="CE115" s="129">
        <v>272</v>
      </c>
      <c r="CF115" s="130">
        <v>294</v>
      </c>
      <c r="CG115" s="131">
        <v>11</v>
      </c>
      <c r="CH115" s="129">
        <v>15</v>
      </c>
      <c r="CI115" s="129">
        <v>284</v>
      </c>
      <c r="CJ115" s="134">
        <v>310</v>
      </c>
    </row>
    <row r="116" spans="1:88">
      <c r="A116" t="s">
        <v>243</v>
      </c>
      <c r="B116" s="1">
        <v>6391.8240000000005</v>
      </c>
      <c r="C116" s="1">
        <v>6323.0969999999998</v>
      </c>
      <c r="D116">
        <v>6440</v>
      </c>
      <c r="E116">
        <v>6466</v>
      </c>
      <c r="F116">
        <v>4391</v>
      </c>
      <c r="G116">
        <v>468</v>
      </c>
      <c r="H116">
        <v>160</v>
      </c>
      <c r="I116">
        <v>1447</v>
      </c>
      <c r="J116">
        <v>6440</v>
      </c>
      <c r="K116">
        <v>55.3</v>
      </c>
      <c r="L116">
        <v>7.1</v>
      </c>
      <c r="M116">
        <v>67.8</v>
      </c>
      <c r="N116">
        <v>6.8</v>
      </c>
      <c r="O116">
        <v>59</v>
      </c>
      <c r="P116">
        <v>7.8</v>
      </c>
      <c r="Q116">
        <v>57.1</v>
      </c>
      <c r="R116">
        <v>7</v>
      </c>
      <c r="S116">
        <v>70.5</v>
      </c>
      <c r="T116">
        <v>6.3</v>
      </c>
      <c r="U116">
        <v>63.3</v>
      </c>
      <c r="V116">
        <v>5.6</v>
      </c>
      <c r="W116">
        <v>12290</v>
      </c>
      <c r="X116">
        <v>731</v>
      </c>
      <c r="Y116" s="8">
        <v>5.9479251423921884</v>
      </c>
      <c r="Z116">
        <v>1208</v>
      </c>
      <c r="AA116" s="8">
        <v>9.8291293734743697</v>
      </c>
      <c r="AB116">
        <v>4440</v>
      </c>
      <c r="AC116" s="8">
        <v>36.126932465419038</v>
      </c>
      <c r="AD116">
        <v>2974</v>
      </c>
      <c r="AE116" s="8">
        <v>24.198535394629779</v>
      </c>
      <c r="AF116">
        <v>697</v>
      </c>
      <c r="AG116" s="8">
        <v>5.6712774613506918</v>
      </c>
      <c r="AH116">
        <v>1419</v>
      </c>
      <c r="AI116">
        <v>22.4</v>
      </c>
      <c r="AJ116">
        <v>39.200000000000003</v>
      </c>
      <c r="AK116">
        <v>31.8</v>
      </c>
      <c r="AL116">
        <v>6.6</v>
      </c>
      <c r="AM116">
        <v>11669</v>
      </c>
      <c r="AN116">
        <v>8</v>
      </c>
      <c r="AO116">
        <v>11.5</v>
      </c>
      <c r="AP116">
        <v>32.200000000000003</v>
      </c>
      <c r="AQ116">
        <v>25.6</v>
      </c>
      <c r="AR116">
        <v>7</v>
      </c>
      <c r="AS116">
        <v>10.6</v>
      </c>
      <c r="AT116">
        <v>5</v>
      </c>
      <c r="AU116">
        <v>6409</v>
      </c>
      <c r="AV116">
        <v>31.3</v>
      </c>
      <c r="AW116">
        <v>21.8</v>
      </c>
      <c r="BB116">
        <v>15.9</v>
      </c>
      <c r="BC116">
        <v>18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 t="s">
        <v>30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0</v>
      </c>
      <c r="BS116" s="7">
        <v>0</v>
      </c>
      <c r="BT116" s="7">
        <v>0</v>
      </c>
      <c r="BU116" s="7">
        <v>0</v>
      </c>
      <c r="BV116" s="7" t="s">
        <v>30</v>
      </c>
      <c r="BW116" s="7">
        <v>0</v>
      </c>
      <c r="BX116" s="7">
        <v>0</v>
      </c>
      <c r="BY116" s="7">
        <v>0</v>
      </c>
      <c r="BZ116" s="7">
        <v>0</v>
      </c>
      <c r="CA116" s="7">
        <v>0</v>
      </c>
      <c r="CB116">
        <v>41</v>
      </c>
      <c r="CC116">
        <v>24</v>
      </c>
      <c r="CD116" s="129">
        <v>13</v>
      </c>
      <c r="CE116" s="129">
        <v>242</v>
      </c>
      <c r="CF116" s="130">
        <v>255</v>
      </c>
      <c r="CG116" s="131">
        <v>16</v>
      </c>
      <c r="CH116" s="129">
        <v>224</v>
      </c>
      <c r="CI116" s="129">
        <v>0</v>
      </c>
      <c r="CJ116" s="134">
        <v>240</v>
      </c>
    </row>
    <row r="117" spans="1:88">
      <c r="A117" t="s">
        <v>244</v>
      </c>
      <c r="B117" s="1">
        <v>3345.2639999999997</v>
      </c>
      <c r="C117" s="1">
        <v>4186.5149999999994</v>
      </c>
      <c r="D117">
        <v>3497</v>
      </c>
      <c r="E117">
        <v>3219</v>
      </c>
      <c r="F117">
        <v>1799</v>
      </c>
      <c r="G117">
        <v>939</v>
      </c>
      <c r="H117">
        <v>76</v>
      </c>
      <c r="I117">
        <v>405</v>
      </c>
      <c r="J117">
        <v>3497</v>
      </c>
      <c r="K117">
        <v>40.5</v>
      </c>
      <c r="L117">
        <v>6.4</v>
      </c>
      <c r="M117">
        <v>52.2</v>
      </c>
      <c r="N117">
        <v>6</v>
      </c>
      <c r="O117">
        <v>57</v>
      </c>
      <c r="P117">
        <v>4.0999999999999996</v>
      </c>
      <c r="Q117">
        <v>49.4</v>
      </c>
      <c r="R117">
        <v>9.1</v>
      </c>
      <c r="S117">
        <v>63.2</v>
      </c>
      <c r="T117">
        <v>8.5</v>
      </c>
      <c r="U117">
        <v>55.6</v>
      </c>
      <c r="V117">
        <v>11.8</v>
      </c>
      <c r="W117">
        <v>7724</v>
      </c>
      <c r="X117">
        <v>397</v>
      </c>
      <c r="Y117" s="8">
        <v>5.1398239254272404</v>
      </c>
      <c r="Z117">
        <v>958</v>
      </c>
      <c r="AA117" s="8">
        <v>12.40290005178664</v>
      </c>
      <c r="AB117">
        <v>2862</v>
      </c>
      <c r="AC117" s="8">
        <v>37.053340238218539</v>
      </c>
      <c r="AD117">
        <v>1746</v>
      </c>
      <c r="AE117" s="8">
        <v>22.604867944070431</v>
      </c>
      <c r="AF117">
        <v>220</v>
      </c>
      <c r="AG117" s="8">
        <v>2.848265147591921</v>
      </c>
      <c r="AH117">
        <v>1030</v>
      </c>
      <c r="AI117">
        <v>7.7</v>
      </c>
      <c r="AJ117">
        <v>44.4</v>
      </c>
      <c r="AK117">
        <v>47.4</v>
      </c>
      <c r="AL117">
        <v>0.6</v>
      </c>
      <c r="AM117">
        <v>8168</v>
      </c>
      <c r="AN117">
        <v>6.5</v>
      </c>
      <c r="AO117">
        <v>13.4</v>
      </c>
      <c r="AP117">
        <v>40.799999999999997</v>
      </c>
      <c r="AQ117">
        <v>21.4</v>
      </c>
      <c r="AR117">
        <v>5.6</v>
      </c>
      <c r="AS117">
        <v>9</v>
      </c>
      <c r="AT117">
        <v>3.3</v>
      </c>
      <c r="AU117">
        <v>3262</v>
      </c>
      <c r="AV117">
        <v>29.5</v>
      </c>
      <c r="AW117">
        <v>16.600000000000001</v>
      </c>
      <c r="BB117">
        <v>27</v>
      </c>
      <c r="BC117">
        <v>23.7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 t="s">
        <v>30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0</v>
      </c>
      <c r="BU117" s="7">
        <v>0</v>
      </c>
      <c r="BV117" s="7" t="s">
        <v>30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>
        <v>2</v>
      </c>
      <c r="CC117">
        <v>21</v>
      </c>
      <c r="CD117" s="129">
        <v>6</v>
      </c>
      <c r="CE117" s="129">
        <v>127</v>
      </c>
      <c r="CF117" s="130">
        <v>133</v>
      </c>
      <c r="CG117" s="131">
        <v>17</v>
      </c>
      <c r="CH117" s="129">
        <v>136</v>
      </c>
      <c r="CI117" s="129">
        <v>0</v>
      </c>
      <c r="CJ117" s="134">
        <v>153</v>
      </c>
    </row>
    <row r="118" spans="1:88">
      <c r="A118" t="s">
        <v>245</v>
      </c>
      <c r="B118" s="1">
        <v>5993.8559999999998</v>
      </c>
      <c r="C118" s="1">
        <v>5049.4199999999992</v>
      </c>
      <c r="D118">
        <v>5688</v>
      </c>
      <c r="E118">
        <v>5976</v>
      </c>
      <c r="F118">
        <v>2922</v>
      </c>
      <c r="G118">
        <v>251</v>
      </c>
      <c r="H118">
        <v>157</v>
      </c>
      <c r="I118">
        <v>2646</v>
      </c>
      <c r="J118">
        <v>5688</v>
      </c>
      <c r="K118">
        <v>48</v>
      </c>
      <c r="L118">
        <v>6.4</v>
      </c>
      <c r="M118">
        <v>56.3</v>
      </c>
      <c r="N118">
        <v>5.4</v>
      </c>
      <c r="O118">
        <v>64.400000000000006</v>
      </c>
      <c r="P118">
        <v>4.5999999999999996</v>
      </c>
      <c r="Q118">
        <v>44.7</v>
      </c>
      <c r="R118">
        <v>7.5</v>
      </c>
      <c r="S118">
        <v>51.6</v>
      </c>
      <c r="T118">
        <v>6.6</v>
      </c>
      <c r="U118">
        <v>62</v>
      </c>
      <c r="V118">
        <v>5.4</v>
      </c>
      <c r="W118">
        <v>10240</v>
      </c>
      <c r="X118">
        <v>747</v>
      </c>
      <c r="Y118" s="8">
        <v>7.294921875</v>
      </c>
      <c r="Z118">
        <v>1225</v>
      </c>
      <c r="AA118" s="8">
        <v>11.962890625</v>
      </c>
      <c r="AB118">
        <v>2940</v>
      </c>
      <c r="AC118" s="8">
        <v>28.7109375</v>
      </c>
      <c r="AD118">
        <v>2833</v>
      </c>
      <c r="AE118" s="8">
        <v>27.666015625</v>
      </c>
      <c r="AF118">
        <v>318</v>
      </c>
      <c r="AG118" s="8">
        <v>3.10546875</v>
      </c>
      <c r="AH118">
        <v>917</v>
      </c>
      <c r="AI118">
        <v>26.1</v>
      </c>
      <c r="AJ118">
        <v>27.4</v>
      </c>
      <c r="AK118">
        <v>39.9</v>
      </c>
      <c r="AL118">
        <v>6.7</v>
      </c>
      <c r="AM118">
        <v>9952</v>
      </c>
      <c r="AN118">
        <v>10.4</v>
      </c>
      <c r="AO118">
        <v>11.1</v>
      </c>
      <c r="AP118">
        <v>29.3</v>
      </c>
      <c r="AQ118">
        <v>28.2</v>
      </c>
      <c r="AR118">
        <v>9.1</v>
      </c>
      <c r="AS118">
        <v>8.9</v>
      </c>
      <c r="AT118">
        <v>3</v>
      </c>
      <c r="AU118">
        <v>4547</v>
      </c>
      <c r="AV118">
        <v>24.5</v>
      </c>
      <c r="AW118">
        <v>18</v>
      </c>
      <c r="BB118">
        <v>19.100000000000001</v>
      </c>
      <c r="BC118">
        <v>22.9</v>
      </c>
      <c r="BD118" s="7">
        <v>1</v>
      </c>
      <c r="BE118" s="7">
        <v>0</v>
      </c>
      <c r="BF118" s="7">
        <v>1</v>
      </c>
      <c r="BG118" s="7">
        <v>0</v>
      </c>
      <c r="BH118" s="7">
        <v>0</v>
      </c>
      <c r="BI118" s="7">
        <v>0</v>
      </c>
      <c r="BJ118" s="7" t="s">
        <v>246</v>
      </c>
      <c r="BK118" s="7">
        <v>0</v>
      </c>
      <c r="BL118" s="7">
        <v>180</v>
      </c>
      <c r="BM118" s="7">
        <v>0</v>
      </c>
      <c r="BN118" s="7">
        <v>0</v>
      </c>
      <c r="BO118" s="7">
        <v>0</v>
      </c>
      <c r="BP118" s="7">
        <v>1</v>
      </c>
      <c r="BQ118" s="7">
        <v>1</v>
      </c>
      <c r="BR118" s="7">
        <v>0</v>
      </c>
      <c r="BS118" s="7">
        <v>0</v>
      </c>
      <c r="BT118" s="7">
        <v>0</v>
      </c>
      <c r="BU118" s="7">
        <v>0</v>
      </c>
      <c r="BV118" s="7" t="s">
        <v>247</v>
      </c>
      <c r="BW118" s="7">
        <v>110</v>
      </c>
      <c r="BX118" s="7">
        <v>0</v>
      </c>
      <c r="BY118" s="7">
        <v>0</v>
      </c>
      <c r="BZ118" s="7">
        <v>0</v>
      </c>
      <c r="CA118" s="7">
        <v>0</v>
      </c>
      <c r="CB118">
        <v>26</v>
      </c>
      <c r="CC118">
        <v>29</v>
      </c>
      <c r="CD118" s="129">
        <v>20</v>
      </c>
      <c r="CE118" s="129">
        <v>236</v>
      </c>
      <c r="CF118" s="130">
        <v>256</v>
      </c>
      <c r="CG118" s="131">
        <v>30</v>
      </c>
      <c r="CH118" s="129">
        <v>303</v>
      </c>
      <c r="CI118" s="129">
        <v>0</v>
      </c>
      <c r="CJ118" s="134">
        <v>333</v>
      </c>
    </row>
    <row r="119" spans="1:88">
      <c r="A119" t="s">
        <v>248</v>
      </c>
      <c r="B119" s="1">
        <v>613.34</v>
      </c>
      <c r="C119" s="1">
        <v>541.66700000000003</v>
      </c>
      <c r="D119">
        <v>615</v>
      </c>
      <c r="E119">
        <v>587</v>
      </c>
      <c r="F119">
        <v>52</v>
      </c>
      <c r="G119">
        <v>2</v>
      </c>
      <c r="H119">
        <v>13</v>
      </c>
      <c r="I119">
        <v>520</v>
      </c>
      <c r="J119">
        <v>615</v>
      </c>
      <c r="K119">
        <v>44.1</v>
      </c>
      <c r="L119">
        <v>5.7</v>
      </c>
      <c r="M119">
        <v>52.4</v>
      </c>
      <c r="N119">
        <v>5</v>
      </c>
      <c r="O119">
        <v>45.8</v>
      </c>
      <c r="P119">
        <v>8.8000000000000007</v>
      </c>
      <c r="Q119">
        <v>41.3</v>
      </c>
      <c r="R119">
        <v>11.6</v>
      </c>
      <c r="S119">
        <v>54</v>
      </c>
      <c r="T119">
        <v>12.7</v>
      </c>
      <c r="U119">
        <v>45.3</v>
      </c>
      <c r="V119">
        <v>12.4</v>
      </c>
      <c r="W119">
        <v>1092</v>
      </c>
      <c r="X119">
        <v>301</v>
      </c>
      <c r="Y119" s="8">
        <v>27.564102564102566</v>
      </c>
      <c r="Z119">
        <v>230</v>
      </c>
      <c r="AA119" s="8">
        <v>21.062271062271062</v>
      </c>
      <c r="AB119">
        <v>254</v>
      </c>
      <c r="AC119" s="8">
        <v>23.260073260073259</v>
      </c>
      <c r="AD119">
        <v>205</v>
      </c>
      <c r="AE119" s="8">
        <v>18.772893772893774</v>
      </c>
      <c r="AF119">
        <v>9</v>
      </c>
      <c r="AG119" s="8">
        <v>0.82417582417582425</v>
      </c>
      <c r="AH119">
        <v>171</v>
      </c>
      <c r="AI119">
        <v>38.6</v>
      </c>
      <c r="AJ119">
        <v>44.4</v>
      </c>
      <c r="AK119">
        <v>11.7</v>
      </c>
      <c r="AL119">
        <v>5.3</v>
      </c>
      <c r="AM119">
        <v>952</v>
      </c>
      <c r="AN119">
        <v>25.4</v>
      </c>
      <c r="AO119">
        <v>20.7</v>
      </c>
      <c r="AP119">
        <v>27.5</v>
      </c>
      <c r="AQ119">
        <v>19.100000000000001</v>
      </c>
      <c r="AR119">
        <v>0</v>
      </c>
      <c r="AS119">
        <v>4</v>
      </c>
      <c r="AT119">
        <v>3.3</v>
      </c>
      <c r="AU119">
        <v>611</v>
      </c>
      <c r="AV119">
        <v>39.299999999999997</v>
      </c>
      <c r="AW119">
        <v>25.9</v>
      </c>
      <c r="BB119">
        <v>25</v>
      </c>
      <c r="BC119">
        <v>29.5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 t="s">
        <v>30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2</v>
      </c>
      <c r="BQ119" s="7">
        <v>2</v>
      </c>
      <c r="BR119" s="7">
        <v>0</v>
      </c>
      <c r="BS119" s="7">
        <v>0</v>
      </c>
      <c r="BT119" s="7">
        <v>0</v>
      </c>
      <c r="BU119" s="7">
        <v>0</v>
      </c>
      <c r="BV119" s="7" t="s">
        <v>144</v>
      </c>
      <c r="BW119" s="7">
        <v>220</v>
      </c>
      <c r="BX119" s="7">
        <v>0</v>
      </c>
      <c r="BY119" s="7">
        <v>0</v>
      </c>
      <c r="BZ119" s="7">
        <v>0</v>
      </c>
      <c r="CA119" s="7">
        <v>0</v>
      </c>
      <c r="CB119">
        <v>0</v>
      </c>
      <c r="CC119">
        <v>0</v>
      </c>
      <c r="CD119" s="129">
        <v>0</v>
      </c>
      <c r="CE119" s="129">
        <v>18</v>
      </c>
      <c r="CF119" s="130">
        <v>18</v>
      </c>
      <c r="CG119" s="131">
        <v>1</v>
      </c>
      <c r="CH119" s="129">
        <v>16</v>
      </c>
      <c r="CI119" s="129">
        <v>0</v>
      </c>
      <c r="CJ119" s="134">
        <v>17</v>
      </c>
    </row>
    <row r="120" spans="1:88">
      <c r="A120" t="s">
        <v>249</v>
      </c>
      <c r="B120" s="1">
        <v>16701.375</v>
      </c>
      <c r="C120" s="1">
        <v>16687.32</v>
      </c>
      <c r="D120">
        <v>16607</v>
      </c>
      <c r="E120">
        <v>17381</v>
      </c>
      <c r="F120">
        <v>11302</v>
      </c>
      <c r="G120">
        <v>1803</v>
      </c>
      <c r="H120">
        <v>901</v>
      </c>
      <c r="I120">
        <v>3375</v>
      </c>
      <c r="J120">
        <v>16607</v>
      </c>
      <c r="K120">
        <v>51.6</v>
      </c>
      <c r="L120">
        <v>11.4</v>
      </c>
      <c r="M120">
        <v>64</v>
      </c>
      <c r="N120">
        <v>11.2</v>
      </c>
      <c r="O120">
        <v>58.5</v>
      </c>
      <c r="P120">
        <v>9.8000000000000007</v>
      </c>
      <c r="Q120">
        <v>55.9</v>
      </c>
      <c r="R120">
        <v>8.6999999999999993</v>
      </c>
      <c r="S120">
        <v>67.900000000000006</v>
      </c>
      <c r="T120">
        <v>7.7</v>
      </c>
      <c r="U120">
        <v>59.4</v>
      </c>
      <c r="V120">
        <v>9</v>
      </c>
      <c r="W120">
        <v>29852</v>
      </c>
      <c r="X120">
        <v>1697</v>
      </c>
      <c r="Y120" s="8">
        <v>5.6847112421278307</v>
      </c>
      <c r="Z120">
        <v>3193</v>
      </c>
      <c r="AA120" s="8">
        <v>10.696100763767921</v>
      </c>
      <c r="AB120">
        <v>9927</v>
      </c>
      <c r="AC120" s="8">
        <v>33.254053329760154</v>
      </c>
      <c r="AD120">
        <v>7229</v>
      </c>
      <c r="AE120" s="8">
        <v>24.216132922417259</v>
      </c>
      <c r="AF120">
        <v>1825</v>
      </c>
      <c r="AG120" s="8">
        <v>6.1134932332842018</v>
      </c>
      <c r="AH120">
        <v>4146</v>
      </c>
      <c r="AI120">
        <v>16.2</v>
      </c>
      <c r="AJ120">
        <v>29.4</v>
      </c>
      <c r="AK120">
        <v>47.6</v>
      </c>
      <c r="AL120">
        <v>6.8</v>
      </c>
      <c r="AM120">
        <v>28295</v>
      </c>
      <c r="AN120">
        <v>5.9</v>
      </c>
      <c r="AO120">
        <v>12.2</v>
      </c>
      <c r="AP120">
        <v>35.799999999999997</v>
      </c>
      <c r="AQ120">
        <v>23.8</v>
      </c>
      <c r="AR120">
        <v>5.6</v>
      </c>
      <c r="AS120">
        <v>11</v>
      </c>
      <c r="AT120">
        <v>5.7</v>
      </c>
      <c r="AU120">
        <v>14153</v>
      </c>
      <c r="AV120">
        <v>26.6</v>
      </c>
      <c r="AW120">
        <v>18.2</v>
      </c>
      <c r="AX120">
        <v>10092</v>
      </c>
      <c r="AY120">
        <v>23.1</v>
      </c>
      <c r="BB120">
        <v>16.5</v>
      </c>
      <c r="BC120">
        <v>20</v>
      </c>
      <c r="BD120" s="7">
        <v>1</v>
      </c>
      <c r="BE120" s="7">
        <v>1</v>
      </c>
      <c r="BF120" s="7">
        <v>0</v>
      </c>
      <c r="BG120" s="7">
        <v>0</v>
      </c>
      <c r="BH120" s="7">
        <v>0</v>
      </c>
      <c r="BI120" s="7">
        <v>0</v>
      </c>
      <c r="BJ120" s="7" t="s">
        <v>250</v>
      </c>
      <c r="BK120" s="7">
        <v>2180</v>
      </c>
      <c r="BL120" s="7">
        <v>0</v>
      </c>
      <c r="BM120" s="7">
        <v>0</v>
      </c>
      <c r="BN120" s="7">
        <v>0</v>
      </c>
      <c r="BO120" s="7">
        <v>0</v>
      </c>
      <c r="BP120" s="7">
        <v>1</v>
      </c>
      <c r="BQ120" s="7">
        <v>1</v>
      </c>
      <c r="BR120" s="7">
        <v>0</v>
      </c>
      <c r="BS120" s="7">
        <v>0</v>
      </c>
      <c r="BT120" s="7">
        <v>0</v>
      </c>
      <c r="BU120" s="7">
        <v>0</v>
      </c>
      <c r="BV120" s="7" t="s">
        <v>148</v>
      </c>
      <c r="BW120" s="7">
        <v>580</v>
      </c>
      <c r="BX120" s="7">
        <v>0</v>
      </c>
      <c r="BY120" s="7">
        <v>0</v>
      </c>
      <c r="BZ120" s="7">
        <v>0</v>
      </c>
      <c r="CA120" s="7">
        <v>0</v>
      </c>
      <c r="CB120">
        <v>107</v>
      </c>
      <c r="CC120">
        <v>89</v>
      </c>
      <c r="CD120" s="129">
        <v>54</v>
      </c>
      <c r="CE120" s="129">
        <v>501</v>
      </c>
      <c r="CF120" s="130">
        <v>555</v>
      </c>
      <c r="CG120" s="131">
        <v>38</v>
      </c>
      <c r="CH120" s="129">
        <v>29</v>
      </c>
      <c r="CI120" s="129">
        <v>533</v>
      </c>
      <c r="CJ120" s="134">
        <v>600</v>
      </c>
    </row>
    <row r="121" spans="1:88">
      <c r="A121" t="s">
        <v>251</v>
      </c>
      <c r="B121" s="1">
        <v>4017.672</v>
      </c>
      <c r="C121" s="1">
        <v>4125.5519999999997</v>
      </c>
      <c r="D121">
        <v>3953</v>
      </c>
      <c r="E121">
        <v>3762</v>
      </c>
      <c r="F121">
        <v>2525</v>
      </c>
      <c r="G121">
        <v>89</v>
      </c>
      <c r="H121">
        <v>142</v>
      </c>
      <c r="I121">
        <v>1006</v>
      </c>
      <c r="J121">
        <v>3953</v>
      </c>
      <c r="K121">
        <v>55.7</v>
      </c>
      <c r="L121">
        <v>5.3</v>
      </c>
      <c r="M121">
        <v>68.900000000000006</v>
      </c>
      <c r="N121">
        <v>5</v>
      </c>
      <c r="O121">
        <v>57.5</v>
      </c>
      <c r="P121">
        <v>7</v>
      </c>
      <c r="Q121">
        <v>55.2</v>
      </c>
      <c r="R121">
        <v>7.5</v>
      </c>
      <c r="S121">
        <v>68.900000000000006</v>
      </c>
      <c r="T121">
        <v>5.7</v>
      </c>
      <c r="U121">
        <v>62.1</v>
      </c>
      <c r="V121">
        <v>4</v>
      </c>
      <c r="W121">
        <v>7218</v>
      </c>
      <c r="X121">
        <v>367</v>
      </c>
      <c r="Y121" s="8">
        <v>5.0845109448600718</v>
      </c>
      <c r="Z121">
        <v>843</v>
      </c>
      <c r="AA121" s="8">
        <v>11.679135494596842</v>
      </c>
      <c r="AB121">
        <v>2032</v>
      </c>
      <c r="AC121" s="8">
        <v>28.151842615683016</v>
      </c>
      <c r="AD121">
        <v>2216</v>
      </c>
      <c r="AE121" s="8">
        <v>30.701025214740923</v>
      </c>
      <c r="AF121">
        <v>236</v>
      </c>
      <c r="AG121" s="8">
        <v>3.2696037683568857</v>
      </c>
      <c r="AH121">
        <v>915</v>
      </c>
      <c r="AI121">
        <v>14.6</v>
      </c>
      <c r="AJ121">
        <v>36</v>
      </c>
      <c r="AK121">
        <v>46</v>
      </c>
      <c r="AL121">
        <v>3.4</v>
      </c>
      <c r="AM121">
        <v>7456</v>
      </c>
      <c r="AN121">
        <v>6.5</v>
      </c>
      <c r="AO121">
        <v>10.9</v>
      </c>
      <c r="AP121">
        <v>33.9</v>
      </c>
      <c r="AQ121">
        <v>30.7</v>
      </c>
      <c r="AR121">
        <v>6.2</v>
      </c>
      <c r="AS121">
        <v>7.9</v>
      </c>
      <c r="AT121">
        <v>3.9</v>
      </c>
      <c r="AU121">
        <v>3256</v>
      </c>
      <c r="AV121">
        <v>25.5</v>
      </c>
      <c r="AW121">
        <v>19.2</v>
      </c>
      <c r="BB121">
        <v>14.2</v>
      </c>
      <c r="BC121">
        <v>13.4</v>
      </c>
      <c r="BD121" s="7">
        <v>1</v>
      </c>
      <c r="BE121" s="7">
        <v>0</v>
      </c>
      <c r="BF121" s="7">
        <v>0</v>
      </c>
      <c r="BG121" s="7">
        <v>0</v>
      </c>
      <c r="BH121" s="7">
        <v>0</v>
      </c>
      <c r="BI121" s="7">
        <v>1</v>
      </c>
      <c r="BJ121" s="7" t="s">
        <v>153</v>
      </c>
      <c r="BK121" s="7">
        <v>0</v>
      </c>
      <c r="BL121" s="7">
        <v>0</v>
      </c>
      <c r="BM121" s="7">
        <v>0</v>
      </c>
      <c r="BN121" s="7">
        <v>0</v>
      </c>
      <c r="BO121" s="7">
        <v>30</v>
      </c>
      <c r="BP121" s="7">
        <v>0</v>
      </c>
      <c r="BQ121" s="7">
        <v>0</v>
      </c>
      <c r="BR121" s="7">
        <v>0</v>
      </c>
      <c r="BS121" s="7">
        <v>0</v>
      </c>
      <c r="BT121" s="7">
        <v>0</v>
      </c>
      <c r="BU121" s="7">
        <v>0</v>
      </c>
      <c r="BV121" s="7" t="s">
        <v>30</v>
      </c>
      <c r="BW121" s="7">
        <v>0</v>
      </c>
      <c r="BX121" s="7">
        <v>0</v>
      </c>
      <c r="BY121" s="7">
        <v>0</v>
      </c>
      <c r="BZ121" s="7">
        <v>0</v>
      </c>
      <c r="CA121" s="7">
        <v>0</v>
      </c>
      <c r="CB121">
        <v>18</v>
      </c>
      <c r="CC121">
        <v>9</v>
      </c>
      <c r="CD121" s="129">
        <v>9</v>
      </c>
      <c r="CE121" s="129">
        <v>130</v>
      </c>
      <c r="CF121" s="130">
        <v>139</v>
      </c>
      <c r="CG121" s="131">
        <v>8</v>
      </c>
      <c r="CH121" s="129">
        <v>139</v>
      </c>
      <c r="CI121" s="129">
        <v>0</v>
      </c>
      <c r="CJ121" s="134">
        <v>147</v>
      </c>
    </row>
    <row r="122" spans="1:88">
      <c r="A122" t="s">
        <v>252</v>
      </c>
      <c r="B122" s="1">
        <v>235.34</v>
      </c>
      <c r="C122" s="1">
        <v>216.12399999999997</v>
      </c>
      <c r="D122">
        <v>254</v>
      </c>
      <c r="E122">
        <v>248</v>
      </c>
      <c r="F122">
        <v>159</v>
      </c>
      <c r="G122">
        <v>2</v>
      </c>
      <c r="H122">
        <v>6</v>
      </c>
      <c r="I122">
        <v>81</v>
      </c>
      <c r="J122">
        <v>254</v>
      </c>
      <c r="K122">
        <v>62.2</v>
      </c>
      <c r="L122">
        <v>4.4000000000000004</v>
      </c>
      <c r="M122">
        <v>76.5</v>
      </c>
      <c r="N122">
        <v>2.9</v>
      </c>
      <c r="O122">
        <v>60.9</v>
      </c>
      <c r="P122">
        <v>5.2</v>
      </c>
      <c r="Q122">
        <v>71.3</v>
      </c>
      <c r="R122">
        <v>3.4</v>
      </c>
      <c r="S122">
        <v>77.8</v>
      </c>
      <c r="T122">
        <v>3.2</v>
      </c>
      <c r="U122">
        <v>74.8</v>
      </c>
      <c r="V122">
        <v>3.7</v>
      </c>
      <c r="W122">
        <v>577</v>
      </c>
      <c r="X122">
        <v>43</v>
      </c>
      <c r="Y122" s="8">
        <v>7.4523396880415937</v>
      </c>
      <c r="Z122">
        <v>32</v>
      </c>
      <c r="AA122" s="8">
        <v>5.545927209705372</v>
      </c>
      <c r="AB122">
        <v>209</v>
      </c>
      <c r="AC122" s="8">
        <v>36.221837088388213</v>
      </c>
      <c r="AD122">
        <v>160</v>
      </c>
      <c r="AE122" s="8">
        <v>27.729636048526864</v>
      </c>
      <c r="AF122">
        <v>16</v>
      </c>
      <c r="AG122" s="8">
        <v>2.772963604852686</v>
      </c>
      <c r="AH122">
        <v>9</v>
      </c>
      <c r="AI122">
        <v>0</v>
      </c>
      <c r="AJ122">
        <v>100</v>
      </c>
      <c r="AK122">
        <v>0</v>
      </c>
      <c r="AL122">
        <v>0</v>
      </c>
      <c r="AM122">
        <v>608</v>
      </c>
      <c r="AN122">
        <v>7.1</v>
      </c>
      <c r="AO122">
        <v>15.6</v>
      </c>
      <c r="AP122">
        <v>36</v>
      </c>
      <c r="AQ122">
        <v>17.100000000000001</v>
      </c>
      <c r="AR122">
        <v>11.2</v>
      </c>
      <c r="AS122">
        <v>12.5</v>
      </c>
      <c r="AT122">
        <v>0.5</v>
      </c>
      <c r="AU122">
        <v>220</v>
      </c>
      <c r="AV122">
        <v>21.8</v>
      </c>
      <c r="AW122">
        <v>17</v>
      </c>
      <c r="BB122">
        <v>7.9</v>
      </c>
      <c r="BC122">
        <v>9.6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 t="s">
        <v>30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  <c r="BR122" s="7">
        <v>0</v>
      </c>
      <c r="BS122" s="7">
        <v>0</v>
      </c>
      <c r="BT122" s="7">
        <v>0</v>
      </c>
      <c r="BU122" s="7">
        <v>0</v>
      </c>
      <c r="BV122" s="7" t="s">
        <v>30</v>
      </c>
      <c r="BW122" s="7">
        <v>0</v>
      </c>
      <c r="BX122" s="7">
        <v>0</v>
      </c>
      <c r="BY122" s="7">
        <v>0</v>
      </c>
      <c r="BZ122" s="7">
        <v>0</v>
      </c>
      <c r="CA122" s="7">
        <v>0</v>
      </c>
      <c r="CB122">
        <v>5</v>
      </c>
      <c r="CC122">
        <v>1</v>
      </c>
      <c r="CD122" s="129">
        <v>1</v>
      </c>
      <c r="CE122" s="129">
        <v>6</v>
      </c>
      <c r="CF122" s="130">
        <v>7</v>
      </c>
      <c r="CG122" s="131">
        <v>1</v>
      </c>
      <c r="CH122" s="129">
        <v>9</v>
      </c>
      <c r="CI122" s="129">
        <v>0</v>
      </c>
      <c r="CJ122" s="134">
        <v>10</v>
      </c>
    </row>
    <row r="123" spans="1:88">
      <c r="A123" t="s">
        <v>253</v>
      </c>
      <c r="B123" s="1">
        <v>1323.45</v>
      </c>
      <c r="C123" s="1">
        <v>1397.6550000000002</v>
      </c>
      <c r="D123">
        <v>1360</v>
      </c>
      <c r="E123">
        <v>1390</v>
      </c>
      <c r="F123">
        <v>1073</v>
      </c>
      <c r="G123">
        <v>13</v>
      </c>
      <c r="H123">
        <v>22</v>
      </c>
      <c r="I123">
        <v>282</v>
      </c>
      <c r="J123">
        <v>1360</v>
      </c>
      <c r="K123">
        <v>45.1</v>
      </c>
      <c r="L123">
        <v>5.6</v>
      </c>
      <c r="M123">
        <v>55.3</v>
      </c>
      <c r="N123">
        <v>5</v>
      </c>
      <c r="O123">
        <v>59.4</v>
      </c>
      <c r="P123">
        <v>4.8</v>
      </c>
      <c r="Q123">
        <v>46.4</v>
      </c>
      <c r="R123">
        <v>5.5</v>
      </c>
      <c r="S123">
        <v>55.1</v>
      </c>
      <c r="T123">
        <v>3.6</v>
      </c>
      <c r="U123">
        <v>57.7</v>
      </c>
      <c r="V123">
        <v>3.2</v>
      </c>
      <c r="W123">
        <v>2686</v>
      </c>
      <c r="X123">
        <v>216</v>
      </c>
      <c r="Y123" s="8">
        <v>8.041697691734921</v>
      </c>
      <c r="Z123">
        <v>207</v>
      </c>
      <c r="AA123" s="8">
        <v>7.7066269545793</v>
      </c>
      <c r="AB123">
        <v>1078</v>
      </c>
      <c r="AC123" s="8">
        <v>40.134028294862247</v>
      </c>
      <c r="AD123">
        <v>642</v>
      </c>
      <c r="AE123" s="8">
        <v>23.901712583767683</v>
      </c>
      <c r="AF123">
        <v>88</v>
      </c>
      <c r="AG123" s="8">
        <v>3.2762472077438569</v>
      </c>
      <c r="AH123">
        <v>370</v>
      </c>
      <c r="AI123">
        <v>38.6</v>
      </c>
      <c r="AJ123">
        <v>30.5</v>
      </c>
      <c r="AK123">
        <v>27.6</v>
      </c>
      <c r="AL123">
        <v>3.2</v>
      </c>
      <c r="AM123">
        <v>2619</v>
      </c>
      <c r="AN123">
        <v>6.9</v>
      </c>
      <c r="AO123">
        <v>14</v>
      </c>
      <c r="AP123">
        <v>37.4</v>
      </c>
      <c r="AQ123">
        <v>22.9</v>
      </c>
      <c r="AR123">
        <v>7.2</v>
      </c>
      <c r="AS123">
        <v>9.5</v>
      </c>
      <c r="AT123">
        <v>2.1</v>
      </c>
      <c r="AU123">
        <v>1238</v>
      </c>
      <c r="AV123">
        <v>27.3</v>
      </c>
      <c r="AW123">
        <v>19.3</v>
      </c>
      <c r="BB123">
        <v>17.100000000000001</v>
      </c>
      <c r="BC123">
        <v>15.5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 t="s">
        <v>30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0</v>
      </c>
      <c r="BS123" s="7">
        <v>0</v>
      </c>
      <c r="BT123" s="7">
        <v>0</v>
      </c>
      <c r="BU123" s="7">
        <v>0</v>
      </c>
      <c r="BV123" s="7" t="s">
        <v>30</v>
      </c>
      <c r="BW123" s="7">
        <v>0</v>
      </c>
      <c r="BX123" s="7">
        <v>0</v>
      </c>
      <c r="BY123" s="7">
        <v>0</v>
      </c>
      <c r="BZ123" s="7">
        <v>0</v>
      </c>
      <c r="CA123" s="7">
        <v>0</v>
      </c>
      <c r="CB123">
        <v>4</v>
      </c>
      <c r="CC123">
        <v>6</v>
      </c>
      <c r="CD123" s="129">
        <v>9</v>
      </c>
      <c r="CE123" s="129">
        <v>44</v>
      </c>
      <c r="CF123" s="130">
        <v>53</v>
      </c>
      <c r="CG123" s="131">
        <v>3</v>
      </c>
      <c r="CH123" s="129">
        <v>32</v>
      </c>
      <c r="CI123" s="129">
        <v>0</v>
      </c>
      <c r="CJ123" s="134">
        <v>35</v>
      </c>
    </row>
    <row r="124" spans="1:88">
      <c r="A124" t="s">
        <v>254</v>
      </c>
      <c r="B124" s="1">
        <v>2480.2840000000001</v>
      </c>
      <c r="C124" s="1">
        <v>2511.2549999999997</v>
      </c>
      <c r="D124">
        <v>2411</v>
      </c>
      <c r="E124">
        <v>2482</v>
      </c>
      <c r="F124">
        <v>1387</v>
      </c>
      <c r="G124">
        <v>179</v>
      </c>
      <c r="H124">
        <v>33</v>
      </c>
      <c r="I124">
        <v>883</v>
      </c>
      <c r="J124">
        <v>2411</v>
      </c>
      <c r="K124">
        <v>55.8</v>
      </c>
      <c r="L124">
        <v>5.2</v>
      </c>
      <c r="M124">
        <v>69.400000000000006</v>
      </c>
      <c r="N124">
        <v>4</v>
      </c>
      <c r="O124">
        <v>55.3</v>
      </c>
      <c r="P124">
        <v>4.9000000000000004</v>
      </c>
      <c r="Q124">
        <v>61.2</v>
      </c>
      <c r="R124">
        <v>5.3</v>
      </c>
      <c r="S124">
        <v>77</v>
      </c>
      <c r="T124">
        <v>5</v>
      </c>
      <c r="U124">
        <v>70.5</v>
      </c>
      <c r="V124">
        <v>5.7</v>
      </c>
      <c r="W124">
        <v>4928</v>
      </c>
      <c r="X124">
        <v>389</v>
      </c>
      <c r="Y124" s="8">
        <v>7.8936688311688306</v>
      </c>
      <c r="Z124">
        <v>491</v>
      </c>
      <c r="AA124" s="8">
        <v>9.9634740259740262</v>
      </c>
      <c r="AB124">
        <v>1768</v>
      </c>
      <c r="AC124" s="8">
        <v>35.876623376623378</v>
      </c>
      <c r="AD124">
        <v>1077</v>
      </c>
      <c r="AE124" s="8">
        <v>21.85470779220779</v>
      </c>
      <c r="AF124">
        <v>153</v>
      </c>
      <c r="AG124" s="8">
        <v>3.1047077922077926</v>
      </c>
      <c r="AH124">
        <v>490</v>
      </c>
      <c r="AI124">
        <v>18.2</v>
      </c>
      <c r="AJ124">
        <v>51.2</v>
      </c>
      <c r="AK124">
        <v>25.1</v>
      </c>
      <c r="AL124">
        <v>5.5</v>
      </c>
      <c r="AM124">
        <v>4920</v>
      </c>
      <c r="AN124">
        <v>6.8</v>
      </c>
      <c r="AO124">
        <v>15.6</v>
      </c>
      <c r="AP124">
        <v>35.200000000000003</v>
      </c>
      <c r="AQ124">
        <v>19.5</v>
      </c>
      <c r="AR124">
        <v>5</v>
      </c>
      <c r="AS124">
        <v>15</v>
      </c>
      <c r="AT124">
        <v>3</v>
      </c>
      <c r="AU124">
        <v>1584</v>
      </c>
      <c r="AV124">
        <v>19.100000000000001</v>
      </c>
      <c r="AW124">
        <v>14.5</v>
      </c>
      <c r="BB124">
        <v>13.6</v>
      </c>
      <c r="BC124">
        <v>16.2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 t="s">
        <v>30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0</v>
      </c>
      <c r="BS124" s="7">
        <v>0</v>
      </c>
      <c r="BT124" s="7">
        <v>0</v>
      </c>
      <c r="BU124" s="7">
        <v>0</v>
      </c>
      <c r="BV124" s="7" t="s">
        <v>30</v>
      </c>
      <c r="BW124" s="7">
        <v>0</v>
      </c>
      <c r="BX124" s="7">
        <v>0</v>
      </c>
      <c r="BY124" s="7">
        <v>0</v>
      </c>
      <c r="BZ124" s="7">
        <v>0</v>
      </c>
      <c r="CA124" s="7">
        <v>0</v>
      </c>
      <c r="CB124">
        <v>13</v>
      </c>
      <c r="CC124">
        <v>17</v>
      </c>
      <c r="CD124" s="129">
        <v>6</v>
      </c>
      <c r="CE124" s="129">
        <v>74</v>
      </c>
      <c r="CF124" s="130">
        <v>80</v>
      </c>
      <c r="CG124" s="131">
        <v>8</v>
      </c>
      <c r="CH124" s="129">
        <v>86</v>
      </c>
      <c r="CI124" s="129">
        <v>0</v>
      </c>
      <c r="CJ124" s="134">
        <v>94</v>
      </c>
    </row>
    <row r="125" spans="1:88">
      <c r="A125" t="s">
        <v>255</v>
      </c>
      <c r="B125" s="1">
        <v>5937.68</v>
      </c>
      <c r="C125" s="1">
        <v>6294.1320000000005</v>
      </c>
      <c r="D125">
        <v>6149</v>
      </c>
      <c r="E125">
        <v>5709</v>
      </c>
      <c r="F125">
        <v>4022</v>
      </c>
      <c r="G125">
        <v>1080</v>
      </c>
      <c r="H125">
        <v>164</v>
      </c>
      <c r="I125">
        <v>443</v>
      </c>
      <c r="J125">
        <v>6149</v>
      </c>
      <c r="K125">
        <v>44.5</v>
      </c>
      <c r="L125">
        <v>11.4</v>
      </c>
      <c r="M125">
        <v>57.9</v>
      </c>
      <c r="N125">
        <v>11</v>
      </c>
      <c r="O125">
        <v>54.6</v>
      </c>
      <c r="P125">
        <v>10.5</v>
      </c>
      <c r="Q125">
        <v>48.3</v>
      </c>
      <c r="R125">
        <v>7.3</v>
      </c>
      <c r="S125">
        <v>61.6</v>
      </c>
      <c r="T125">
        <v>5.9</v>
      </c>
      <c r="U125">
        <v>53.9</v>
      </c>
      <c r="V125">
        <v>6.5</v>
      </c>
      <c r="W125">
        <v>12415</v>
      </c>
      <c r="X125">
        <v>564</v>
      </c>
      <c r="Y125" s="8">
        <v>4.5428916633105114</v>
      </c>
      <c r="Z125">
        <v>1418</v>
      </c>
      <c r="AA125" s="8">
        <v>11.421667337897706</v>
      </c>
      <c r="AB125">
        <v>5174</v>
      </c>
      <c r="AC125" s="8">
        <v>41.675392670157066</v>
      </c>
      <c r="AD125">
        <v>3077</v>
      </c>
      <c r="AE125" s="8">
        <v>24.78453483689086</v>
      </c>
      <c r="AF125">
        <v>265</v>
      </c>
      <c r="AG125" s="8">
        <v>2.134514699959726</v>
      </c>
      <c r="AH125">
        <v>1290</v>
      </c>
      <c r="AI125">
        <v>27.4</v>
      </c>
      <c r="AJ125">
        <v>28.9</v>
      </c>
      <c r="AK125">
        <v>40.700000000000003</v>
      </c>
      <c r="AL125">
        <v>3</v>
      </c>
      <c r="AM125">
        <v>12416</v>
      </c>
      <c r="AN125">
        <v>5.9</v>
      </c>
      <c r="AO125">
        <v>12.3</v>
      </c>
      <c r="AP125">
        <v>40.200000000000003</v>
      </c>
      <c r="AQ125">
        <v>21.8</v>
      </c>
      <c r="AR125">
        <v>6.7</v>
      </c>
      <c r="AS125">
        <v>10.1</v>
      </c>
      <c r="AT125">
        <v>2.9</v>
      </c>
      <c r="AU125">
        <v>6062</v>
      </c>
      <c r="AV125">
        <v>30.3</v>
      </c>
      <c r="AW125">
        <v>18.2</v>
      </c>
      <c r="BB125">
        <v>15.7</v>
      </c>
      <c r="BC125">
        <v>19.5</v>
      </c>
      <c r="BD125" s="7">
        <v>4</v>
      </c>
      <c r="BE125" s="7">
        <v>1</v>
      </c>
      <c r="BF125" s="7">
        <v>3</v>
      </c>
      <c r="BG125" s="7">
        <v>0</v>
      </c>
      <c r="BH125" s="7">
        <v>0</v>
      </c>
      <c r="BI125" s="7">
        <v>0</v>
      </c>
      <c r="BJ125" s="7" t="s">
        <v>256</v>
      </c>
      <c r="BK125" s="7">
        <v>100</v>
      </c>
      <c r="BL125" s="7">
        <v>770</v>
      </c>
      <c r="BM125" s="7">
        <v>0</v>
      </c>
      <c r="BN125" s="7">
        <v>0</v>
      </c>
      <c r="BO125" s="7">
        <v>0</v>
      </c>
      <c r="BP125" s="7">
        <v>3</v>
      </c>
      <c r="BQ125" s="7">
        <v>1</v>
      </c>
      <c r="BR125" s="7">
        <v>2</v>
      </c>
      <c r="BS125" s="7">
        <v>0</v>
      </c>
      <c r="BT125" s="7">
        <v>0</v>
      </c>
      <c r="BU125" s="7">
        <v>0</v>
      </c>
      <c r="BV125" s="7" t="s">
        <v>257</v>
      </c>
      <c r="BW125" s="7">
        <v>100</v>
      </c>
      <c r="BX125" s="7">
        <v>470</v>
      </c>
      <c r="BY125" s="7">
        <v>0</v>
      </c>
      <c r="BZ125" s="7">
        <v>0</v>
      </c>
      <c r="CA125" s="7">
        <v>0</v>
      </c>
      <c r="CB125">
        <v>77</v>
      </c>
      <c r="CC125">
        <v>26</v>
      </c>
      <c r="CD125" s="129">
        <v>13</v>
      </c>
      <c r="CE125" s="129">
        <v>270</v>
      </c>
      <c r="CF125" s="130">
        <v>283</v>
      </c>
      <c r="CG125" s="131">
        <v>17</v>
      </c>
      <c r="CH125" s="129">
        <v>303</v>
      </c>
      <c r="CI125" s="129">
        <v>0</v>
      </c>
      <c r="CJ125" s="134">
        <v>320</v>
      </c>
    </row>
    <row r="126" spans="1:88">
      <c r="A126" t="s">
        <v>258</v>
      </c>
      <c r="B126" s="1">
        <v>233.495</v>
      </c>
      <c r="C126" s="1">
        <v>452.02300000000002</v>
      </c>
      <c r="D126">
        <v>292</v>
      </c>
      <c r="E126">
        <v>268</v>
      </c>
      <c r="F126">
        <v>133</v>
      </c>
      <c r="G126">
        <v>4</v>
      </c>
      <c r="H126">
        <v>6</v>
      </c>
      <c r="I126">
        <v>125</v>
      </c>
      <c r="J126">
        <v>292</v>
      </c>
      <c r="K126">
        <v>56.1</v>
      </c>
      <c r="L126">
        <v>7.1</v>
      </c>
      <c r="M126">
        <v>73.599999999999994</v>
      </c>
      <c r="N126">
        <v>6</v>
      </c>
      <c r="O126">
        <v>63.8</v>
      </c>
      <c r="P126">
        <v>4.9000000000000004</v>
      </c>
      <c r="Q126">
        <v>55.2</v>
      </c>
      <c r="R126">
        <v>4.8</v>
      </c>
      <c r="S126">
        <v>77</v>
      </c>
      <c r="T126">
        <v>2.6</v>
      </c>
      <c r="U126">
        <v>65.900000000000006</v>
      </c>
      <c r="V126">
        <v>3.8</v>
      </c>
      <c r="W126">
        <v>932</v>
      </c>
      <c r="X126">
        <v>143</v>
      </c>
      <c r="Y126" s="8">
        <v>15.343347639484978</v>
      </c>
      <c r="Z126">
        <v>57</v>
      </c>
      <c r="AA126" s="8">
        <v>6.1158798283261806</v>
      </c>
      <c r="AB126">
        <v>180</v>
      </c>
      <c r="AC126" s="8">
        <v>19.313304721030043</v>
      </c>
      <c r="AD126">
        <v>165</v>
      </c>
      <c r="AE126" s="8">
        <v>17.703862660944207</v>
      </c>
      <c r="AF126">
        <v>170</v>
      </c>
      <c r="AG126" s="8">
        <v>18.240343347639485</v>
      </c>
      <c r="AH126">
        <v>129</v>
      </c>
      <c r="AI126">
        <v>87.6</v>
      </c>
      <c r="AJ126">
        <v>0</v>
      </c>
      <c r="AK126">
        <v>7.8</v>
      </c>
      <c r="AL126">
        <v>4.7</v>
      </c>
      <c r="AM126">
        <v>802</v>
      </c>
      <c r="AN126">
        <v>9.4</v>
      </c>
      <c r="AO126">
        <v>8.1999999999999993</v>
      </c>
      <c r="AP126">
        <v>22.7</v>
      </c>
      <c r="AQ126">
        <v>23.3</v>
      </c>
      <c r="AR126">
        <v>5.0999999999999996</v>
      </c>
      <c r="AS126">
        <v>19.3</v>
      </c>
      <c r="AT126">
        <v>12</v>
      </c>
      <c r="AU126">
        <v>438</v>
      </c>
      <c r="AV126">
        <v>35.4</v>
      </c>
      <c r="AW126">
        <v>27.9</v>
      </c>
      <c r="BB126">
        <v>13.3</v>
      </c>
      <c r="BC126">
        <v>12.1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 t="s">
        <v>30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 s="7">
        <v>0</v>
      </c>
      <c r="BR126" s="7">
        <v>0</v>
      </c>
      <c r="BS126" s="7">
        <v>0</v>
      </c>
      <c r="BT126" s="7">
        <v>0</v>
      </c>
      <c r="BU126" s="7">
        <v>0</v>
      </c>
      <c r="BV126" s="7" t="s">
        <v>30</v>
      </c>
      <c r="BW126" s="7">
        <v>0</v>
      </c>
      <c r="BX126" s="7">
        <v>0</v>
      </c>
      <c r="BY126" s="7">
        <v>0</v>
      </c>
      <c r="BZ126" s="7">
        <v>0</v>
      </c>
      <c r="CA126" s="7">
        <v>0</v>
      </c>
      <c r="CB126">
        <v>2</v>
      </c>
      <c r="CC126">
        <v>2</v>
      </c>
      <c r="CD126" s="129">
        <v>0</v>
      </c>
      <c r="CE126" s="129">
        <v>3</v>
      </c>
      <c r="CF126" s="130">
        <v>3</v>
      </c>
      <c r="CG126" s="131">
        <v>1</v>
      </c>
      <c r="CH126" s="129">
        <v>7</v>
      </c>
      <c r="CI126" s="129">
        <v>0</v>
      </c>
      <c r="CJ126" s="134">
        <v>8</v>
      </c>
    </row>
    <row r="127" spans="1:88">
      <c r="A127" t="s">
        <v>259</v>
      </c>
      <c r="B127" s="1">
        <v>47949.04</v>
      </c>
      <c r="C127" s="1">
        <v>47899.656000000003</v>
      </c>
      <c r="D127">
        <v>48166</v>
      </c>
      <c r="E127">
        <v>47911</v>
      </c>
      <c r="F127">
        <v>16930</v>
      </c>
      <c r="G127">
        <v>16908</v>
      </c>
      <c r="H127">
        <v>3103</v>
      </c>
      <c r="I127">
        <v>10970</v>
      </c>
      <c r="J127">
        <v>48166</v>
      </c>
      <c r="K127">
        <v>51.7</v>
      </c>
      <c r="L127">
        <v>8.8000000000000007</v>
      </c>
      <c r="M127">
        <v>62</v>
      </c>
      <c r="N127">
        <v>8.5</v>
      </c>
      <c r="O127">
        <v>59.6</v>
      </c>
      <c r="P127">
        <v>8.4</v>
      </c>
      <c r="Q127">
        <v>52.5</v>
      </c>
      <c r="R127">
        <v>8.9</v>
      </c>
      <c r="S127">
        <v>63.4</v>
      </c>
      <c r="T127">
        <v>7.6</v>
      </c>
      <c r="U127">
        <v>62.7</v>
      </c>
      <c r="V127">
        <v>7.2</v>
      </c>
      <c r="W127">
        <v>81580</v>
      </c>
      <c r="X127">
        <v>5097</v>
      </c>
      <c r="Y127" s="8">
        <v>6.2478548663888214</v>
      </c>
      <c r="Z127">
        <v>7262</v>
      </c>
      <c r="AA127" s="8">
        <v>8.9016915910762435</v>
      </c>
      <c r="AB127">
        <v>26127</v>
      </c>
      <c r="AC127" s="8">
        <v>32.026231919588135</v>
      </c>
      <c r="AD127">
        <v>20679</v>
      </c>
      <c r="AE127" s="8">
        <v>25.348124540328509</v>
      </c>
      <c r="AF127">
        <v>4838</v>
      </c>
      <c r="AG127" s="8">
        <v>5.9303750919342981</v>
      </c>
      <c r="AH127">
        <v>12663</v>
      </c>
      <c r="AI127">
        <v>16.7</v>
      </c>
      <c r="AJ127">
        <v>31.1</v>
      </c>
      <c r="AK127">
        <v>45.6</v>
      </c>
      <c r="AL127">
        <v>6.5</v>
      </c>
      <c r="AM127">
        <v>80034</v>
      </c>
      <c r="AN127">
        <v>6.4</v>
      </c>
      <c r="AO127">
        <v>10.6</v>
      </c>
      <c r="AP127">
        <v>32.299999999999997</v>
      </c>
      <c r="AQ127">
        <v>25.3</v>
      </c>
      <c r="AR127">
        <v>7.1</v>
      </c>
      <c r="AS127">
        <v>13</v>
      </c>
      <c r="AT127">
        <v>5.2</v>
      </c>
      <c r="AU127">
        <v>45831</v>
      </c>
      <c r="AV127">
        <v>31.1</v>
      </c>
      <c r="AW127">
        <v>21.6</v>
      </c>
      <c r="AX127">
        <v>31335</v>
      </c>
      <c r="AY127">
        <v>25.6</v>
      </c>
      <c r="BB127">
        <v>16.899999999999999</v>
      </c>
      <c r="BC127">
        <v>22.6</v>
      </c>
      <c r="BD127" s="7">
        <v>2</v>
      </c>
      <c r="BE127" s="7">
        <v>1</v>
      </c>
      <c r="BF127" s="7">
        <v>0</v>
      </c>
      <c r="BG127" s="7">
        <v>1</v>
      </c>
      <c r="BH127" s="7">
        <v>0</v>
      </c>
      <c r="BI127" s="7">
        <v>0</v>
      </c>
      <c r="BJ127" s="7" t="s">
        <v>260</v>
      </c>
      <c r="BK127" s="7">
        <v>100</v>
      </c>
      <c r="BL127" s="7">
        <v>0</v>
      </c>
      <c r="BM127" s="7">
        <v>3320</v>
      </c>
      <c r="BN127" s="7">
        <v>0</v>
      </c>
      <c r="BO127" s="7">
        <v>0</v>
      </c>
      <c r="BP127" s="7">
        <v>4</v>
      </c>
      <c r="BQ127" s="7">
        <v>3</v>
      </c>
      <c r="BR127" s="7">
        <v>0</v>
      </c>
      <c r="BS127" s="7">
        <v>1</v>
      </c>
      <c r="BT127" s="7">
        <v>0</v>
      </c>
      <c r="BU127" s="7">
        <v>0</v>
      </c>
      <c r="BV127" s="7" t="s">
        <v>261</v>
      </c>
      <c r="BW127" s="7">
        <v>3320</v>
      </c>
      <c r="BX127" s="7">
        <v>0</v>
      </c>
      <c r="BY127" s="7">
        <v>3320</v>
      </c>
      <c r="BZ127" s="7">
        <v>0</v>
      </c>
      <c r="CA127" s="7">
        <v>0</v>
      </c>
      <c r="CB127">
        <v>746</v>
      </c>
      <c r="CC127">
        <v>456</v>
      </c>
      <c r="CD127" s="129">
        <v>92</v>
      </c>
      <c r="CE127" s="129">
        <v>1806</v>
      </c>
      <c r="CF127" s="130">
        <v>1898</v>
      </c>
      <c r="CG127" s="131">
        <v>217</v>
      </c>
      <c r="CH127" s="129">
        <v>1865</v>
      </c>
      <c r="CI127" s="129">
        <v>0</v>
      </c>
      <c r="CJ127" s="134">
        <v>2082</v>
      </c>
    </row>
    <row r="128" spans="1:88">
      <c r="A128" t="s">
        <v>262</v>
      </c>
      <c r="B128" s="1">
        <v>745.34400000000005</v>
      </c>
      <c r="C128" s="1">
        <v>923.10200000000009</v>
      </c>
      <c r="D128">
        <v>940</v>
      </c>
      <c r="E128">
        <v>907</v>
      </c>
      <c r="F128">
        <v>45</v>
      </c>
      <c r="G128">
        <v>0</v>
      </c>
      <c r="H128">
        <v>8</v>
      </c>
      <c r="I128">
        <v>854</v>
      </c>
      <c r="J128">
        <v>940</v>
      </c>
      <c r="K128">
        <v>44.5</v>
      </c>
      <c r="L128">
        <v>16.5</v>
      </c>
      <c r="M128">
        <v>56.7</v>
      </c>
      <c r="N128">
        <v>17.399999999999999</v>
      </c>
      <c r="O128">
        <v>48.1</v>
      </c>
      <c r="P128">
        <v>9</v>
      </c>
      <c r="Q128">
        <v>51</v>
      </c>
      <c r="R128">
        <v>14.7</v>
      </c>
      <c r="S128">
        <v>60.6</v>
      </c>
      <c r="T128">
        <v>16.5</v>
      </c>
      <c r="U128">
        <v>53.1</v>
      </c>
      <c r="V128">
        <v>17.8</v>
      </c>
      <c r="W128">
        <v>1760</v>
      </c>
      <c r="X128">
        <v>293</v>
      </c>
      <c r="Y128" s="8">
        <v>16.647727272727273</v>
      </c>
      <c r="Z128">
        <v>314</v>
      </c>
      <c r="AA128" s="8">
        <v>17.84090909090909</v>
      </c>
      <c r="AB128">
        <v>420</v>
      </c>
      <c r="AC128" s="8">
        <v>23.863636363636363</v>
      </c>
      <c r="AD128">
        <v>391</v>
      </c>
      <c r="AE128" s="8">
        <v>22.215909090909093</v>
      </c>
      <c r="AF128">
        <v>96</v>
      </c>
      <c r="AG128" s="8">
        <v>5.4545454545454541</v>
      </c>
      <c r="AH128">
        <v>311</v>
      </c>
      <c r="AI128">
        <v>2.9</v>
      </c>
      <c r="AJ128">
        <v>2.9</v>
      </c>
      <c r="AK128">
        <v>94.2</v>
      </c>
      <c r="AL128">
        <v>0</v>
      </c>
      <c r="AM128">
        <v>1430</v>
      </c>
      <c r="AN128">
        <v>16.2</v>
      </c>
      <c r="AO128">
        <v>13.1</v>
      </c>
      <c r="AP128">
        <v>44.8</v>
      </c>
      <c r="AQ128">
        <v>15</v>
      </c>
      <c r="AR128">
        <v>2.4</v>
      </c>
      <c r="AS128">
        <v>5.0999999999999996</v>
      </c>
      <c r="AT128">
        <v>3.4</v>
      </c>
      <c r="AU128">
        <v>1052</v>
      </c>
      <c r="AV128">
        <v>36.6</v>
      </c>
      <c r="AW128">
        <v>20.6</v>
      </c>
      <c r="BB128">
        <v>23.2</v>
      </c>
      <c r="BC128">
        <v>24.8</v>
      </c>
      <c r="BD128" s="7">
        <v>1</v>
      </c>
      <c r="BE128" s="7">
        <v>1</v>
      </c>
      <c r="BF128" s="7">
        <v>0</v>
      </c>
      <c r="BG128" s="7">
        <v>0</v>
      </c>
      <c r="BH128" s="7">
        <v>0</v>
      </c>
      <c r="BI128" s="7">
        <v>0</v>
      </c>
      <c r="BJ128" s="7" t="s">
        <v>263</v>
      </c>
      <c r="BK128" s="7">
        <v>90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0</v>
      </c>
      <c r="BS128" s="7">
        <v>0</v>
      </c>
      <c r="BT128" s="7">
        <v>0</v>
      </c>
      <c r="BU128" s="7">
        <v>0</v>
      </c>
      <c r="BV128" s="7" t="s">
        <v>30</v>
      </c>
      <c r="BW128" s="7">
        <v>0</v>
      </c>
      <c r="BX128" s="7">
        <v>0</v>
      </c>
      <c r="BY128" s="7">
        <v>0</v>
      </c>
      <c r="BZ128" s="7">
        <v>0</v>
      </c>
      <c r="CA128" s="7">
        <v>0</v>
      </c>
      <c r="CB128">
        <v>17</v>
      </c>
      <c r="CC128">
        <v>7</v>
      </c>
      <c r="CD128" s="129">
        <v>4</v>
      </c>
      <c r="CE128" s="129">
        <v>50</v>
      </c>
      <c r="CF128" s="130">
        <v>54</v>
      </c>
      <c r="CG128" s="131">
        <v>4</v>
      </c>
      <c r="CH128" s="129">
        <v>62</v>
      </c>
      <c r="CI128" s="129">
        <v>0</v>
      </c>
      <c r="CJ128" s="134">
        <v>66</v>
      </c>
    </row>
    <row r="129" spans="1:88">
      <c r="A129" t="s">
        <v>264</v>
      </c>
      <c r="B129" s="1">
        <v>8089.2349999999997</v>
      </c>
      <c r="C129" s="1">
        <v>8016.4500000000007</v>
      </c>
      <c r="D129">
        <v>7872</v>
      </c>
      <c r="E129">
        <v>7473</v>
      </c>
      <c r="F129">
        <v>1200</v>
      </c>
      <c r="G129">
        <v>27</v>
      </c>
      <c r="H129">
        <v>71</v>
      </c>
      <c r="I129">
        <v>6175</v>
      </c>
      <c r="J129">
        <v>7872</v>
      </c>
      <c r="K129">
        <v>53.8</v>
      </c>
      <c r="L129">
        <v>6.6</v>
      </c>
      <c r="M129">
        <v>66.400000000000006</v>
      </c>
      <c r="N129">
        <v>5.8</v>
      </c>
      <c r="O129">
        <v>61.1</v>
      </c>
      <c r="P129">
        <v>5.4</v>
      </c>
      <c r="Q129">
        <v>54.5</v>
      </c>
      <c r="R129">
        <v>6.6</v>
      </c>
      <c r="S129">
        <v>66.2</v>
      </c>
      <c r="T129">
        <v>5.2</v>
      </c>
      <c r="U129">
        <v>58.8</v>
      </c>
      <c r="V129">
        <v>5.8</v>
      </c>
      <c r="W129">
        <v>13361</v>
      </c>
      <c r="X129">
        <v>1646</v>
      </c>
      <c r="Y129" s="8">
        <v>12.319437167876655</v>
      </c>
      <c r="Z129">
        <v>1970</v>
      </c>
      <c r="AA129" s="8">
        <v>14.744405358880321</v>
      </c>
      <c r="AB129">
        <v>4308</v>
      </c>
      <c r="AC129" s="8">
        <v>32.243095576678392</v>
      </c>
      <c r="AD129">
        <v>2872</v>
      </c>
      <c r="AE129" s="8">
        <v>21.495397051118928</v>
      </c>
      <c r="AF129">
        <v>503</v>
      </c>
      <c r="AG129" s="8">
        <v>3.7646882718359405</v>
      </c>
      <c r="AH129">
        <v>1877</v>
      </c>
      <c r="AI129">
        <v>33.299999999999997</v>
      </c>
      <c r="AJ129">
        <v>35.1</v>
      </c>
      <c r="AK129">
        <v>30.1</v>
      </c>
      <c r="AL129">
        <v>1.5</v>
      </c>
      <c r="AM129">
        <v>12920</v>
      </c>
      <c r="AN129">
        <v>15.6</v>
      </c>
      <c r="AO129">
        <v>13.3</v>
      </c>
      <c r="AP129">
        <v>32.700000000000003</v>
      </c>
      <c r="AQ129">
        <v>21.8</v>
      </c>
      <c r="AR129">
        <v>5.6</v>
      </c>
      <c r="AS129">
        <v>7.7</v>
      </c>
      <c r="AT129">
        <v>3.4</v>
      </c>
      <c r="AU129">
        <v>7826</v>
      </c>
      <c r="AV129">
        <v>32.799999999999997</v>
      </c>
      <c r="AW129">
        <v>22.2</v>
      </c>
      <c r="BB129">
        <v>22.1</v>
      </c>
      <c r="BC129">
        <v>21.6</v>
      </c>
      <c r="BD129" s="7">
        <v>2</v>
      </c>
      <c r="BE129" s="7">
        <v>0</v>
      </c>
      <c r="BF129" s="7">
        <v>0</v>
      </c>
      <c r="BG129" s="7">
        <v>0</v>
      </c>
      <c r="BH129" s="7">
        <v>1</v>
      </c>
      <c r="BI129" s="7">
        <v>1</v>
      </c>
      <c r="BJ129" s="7" t="s">
        <v>265</v>
      </c>
      <c r="BK129" s="7">
        <v>0</v>
      </c>
      <c r="BL129" s="7">
        <v>0</v>
      </c>
      <c r="BM129" s="7">
        <v>0</v>
      </c>
      <c r="BN129" s="7">
        <v>470</v>
      </c>
      <c r="BO129" s="7">
        <v>30</v>
      </c>
      <c r="BP129" s="7">
        <v>1</v>
      </c>
      <c r="BQ129" s="7">
        <v>1</v>
      </c>
      <c r="BR129" s="7">
        <v>0</v>
      </c>
      <c r="BS129" s="7">
        <v>0</v>
      </c>
      <c r="BT129" s="7">
        <v>0</v>
      </c>
      <c r="BU129" s="7">
        <v>0</v>
      </c>
      <c r="BV129" s="7" t="s">
        <v>88</v>
      </c>
      <c r="BW129" s="7">
        <v>710</v>
      </c>
      <c r="BX129" s="7">
        <v>0</v>
      </c>
      <c r="BY129" s="7">
        <v>0</v>
      </c>
      <c r="BZ129" s="7">
        <v>0</v>
      </c>
      <c r="CA129" s="7">
        <v>0</v>
      </c>
      <c r="CB129">
        <v>101</v>
      </c>
      <c r="CC129">
        <v>66</v>
      </c>
      <c r="CD129" s="129">
        <v>23</v>
      </c>
      <c r="CE129" s="129">
        <v>402</v>
      </c>
      <c r="CF129" s="130">
        <v>425</v>
      </c>
      <c r="CG129" s="131">
        <v>26</v>
      </c>
      <c r="CH129" s="129">
        <v>26</v>
      </c>
      <c r="CI129" s="129">
        <v>445</v>
      </c>
      <c r="CJ129" s="134">
        <v>497</v>
      </c>
    </row>
    <row r="130" spans="1:88">
      <c r="A130" t="s">
        <v>266</v>
      </c>
      <c r="B130" s="1">
        <v>30046.240000000002</v>
      </c>
      <c r="C130" s="1">
        <v>29332.201999999997</v>
      </c>
      <c r="D130">
        <v>29239</v>
      </c>
      <c r="E130">
        <v>30739</v>
      </c>
      <c r="F130">
        <v>20568</v>
      </c>
      <c r="G130">
        <v>878</v>
      </c>
      <c r="H130">
        <v>1204</v>
      </c>
      <c r="I130">
        <v>8089</v>
      </c>
      <c r="J130">
        <v>29239</v>
      </c>
      <c r="K130">
        <v>58</v>
      </c>
      <c r="L130">
        <v>7.3</v>
      </c>
      <c r="M130">
        <v>70.2</v>
      </c>
      <c r="N130">
        <v>6.8</v>
      </c>
      <c r="O130">
        <v>62.3</v>
      </c>
      <c r="P130">
        <v>8.3000000000000007</v>
      </c>
      <c r="Q130">
        <v>60</v>
      </c>
      <c r="R130">
        <v>7.2</v>
      </c>
      <c r="S130">
        <v>71</v>
      </c>
      <c r="T130">
        <v>6.5</v>
      </c>
      <c r="U130">
        <v>64.099999999999994</v>
      </c>
      <c r="V130">
        <v>6.4</v>
      </c>
      <c r="W130">
        <v>51195</v>
      </c>
      <c r="X130">
        <v>3004</v>
      </c>
      <c r="Y130" s="8">
        <v>5.8677605234886219</v>
      </c>
      <c r="Z130">
        <v>4771</v>
      </c>
      <c r="AA130" s="8">
        <v>9.3192694599081936</v>
      </c>
      <c r="AB130">
        <v>16249</v>
      </c>
      <c r="AC130" s="8">
        <v>31.739427678484226</v>
      </c>
      <c r="AD130">
        <v>13850</v>
      </c>
      <c r="AE130" s="8">
        <v>27.053423185857994</v>
      </c>
      <c r="AF130">
        <v>2477</v>
      </c>
      <c r="AG130" s="8">
        <v>4.8383631213985741</v>
      </c>
      <c r="AH130">
        <v>6035</v>
      </c>
      <c r="AI130">
        <v>23.7</v>
      </c>
      <c r="AJ130">
        <v>39.6</v>
      </c>
      <c r="AK130">
        <v>30.8</v>
      </c>
      <c r="AL130">
        <v>6</v>
      </c>
      <c r="AM130">
        <v>47874</v>
      </c>
      <c r="AN130">
        <v>6.3</v>
      </c>
      <c r="AO130">
        <v>11.1</v>
      </c>
      <c r="AP130">
        <v>35</v>
      </c>
      <c r="AQ130">
        <v>25.4</v>
      </c>
      <c r="AR130">
        <v>6.2</v>
      </c>
      <c r="AS130">
        <v>12</v>
      </c>
      <c r="AT130">
        <v>4</v>
      </c>
      <c r="AU130">
        <v>25202</v>
      </c>
      <c r="AV130">
        <v>27.3</v>
      </c>
      <c r="AW130">
        <v>20.5</v>
      </c>
      <c r="AX130">
        <v>15982</v>
      </c>
      <c r="AY130">
        <v>21.6</v>
      </c>
      <c r="BB130">
        <v>11.4</v>
      </c>
      <c r="BC130">
        <v>12.8</v>
      </c>
      <c r="BD130" s="7">
        <v>1</v>
      </c>
      <c r="BE130" s="7">
        <v>0</v>
      </c>
      <c r="BF130" s="7">
        <v>0</v>
      </c>
      <c r="BG130" s="7">
        <v>0</v>
      </c>
      <c r="BH130" s="7">
        <v>1</v>
      </c>
      <c r="BI130" s="7">
        <v>0</v>
      </c>
      <c r="BJ130" s="7" t="s">
        <v>267</v>
      </c>
      <c r="BK130" s="7">
        <v>0</v>
      </c>
      <c r="BL130" s="7">
        <v>0</v>
      </c>
      <c r="BM130" s="7">
        <v>0</v>
      </c>
      <c r="BN130" s="7">
        <v>1110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0</v>
      </c>
      <c r="BU130" s="7">
        <v>0</v>
      </c>
      <c r="BV130" s="7" t="s">
        <v>30</v>
      </c>
      <c r="BW130" s="7">
        <v>0</v>
      </c>
      <c r="BX130" s="7">
        <v>0</v>
      </c>
      <c r="BY130" s="7">
        <v>0</v>
      </c>
      <c r="BZ130" s="7">
        <v>0</v>
      </c>
      <c r="CA130" s="7">
        <v>0</v>
      </c>
      <c r="CB130">
        <v>245</v>
      </c>
      <c r="CC130">
        <v>166</v>
      </c>
      <c r="CD130" s="129">
        <v>57</v>
      </c>
      <c r="CE130" s="129">
        <v>871</v>
      </c>
      <c r="CF130" s="130">
        <v>928</v>
      </c>
      <c r="CG130" s="131">
        <v>43</v>
      </c>
      <c r="CH130" s="129">
        <v>38</v>
      </c>
      <c r="CI130" s="129">
        <v>901</v>
      </c>
      <c r="CJ130" s="134">
        <v>982</v>
      </c>
    </row>
    <row r="131" spans="1:88">
      <c r="A131" t="s">
        <v>268</v>
      </c>
      <c r="B131" s="1">
        <v>2373.6239999999998</v>
      </c>
      <c r="C131" s="1">
        <v>2599.9349999999999</v>
      </c>
      <c r="D131">
        <v>2555</v>
      </c>
      <c r="E131">
        <v>2447</v>
      </c>
      <c r="F131">
        <v>1665</v>
      </c>
      <c r="G131">
        <v>103</v>
      </c>
      <c r="H131">
        <v>64</v>
      </c>
      <c r="I131">
        <v>615</v>
      </c>
      <c r="J131">
        <v>2555</v>
      </c>
      <c r="K131">
        <v>29.7</v>
      </c>
      <c r="L131">
        <v>4.2</v>
      </c>
      <c r="M131">
        <v>32.1</v>
      </c>
      <c r="N131">
        <v>3.4</v>
      </c>
      <c r="O131">
        <v>63.5</v>
      </c>
      <c r="P131">
        <v>3.1</v>
      </c>
      <c r="Q131">
        <v>36.299999999999997</v>
      </c>
      <c r="R131">
        <v>7.7</v>
      </c>
      <c r="S131">
        <v>40.5</v>
      </c>
      <c r="T131">
        <v>6.2</v>
      </c>
      <c r="U131">
        <v>62.1</v>
      </c>
      <c r="V131">
        <v>5</v>
      </c>
      <c r="W131">
        <v>5219</v>
      </c>
      <c r="X131">
        <v>255</v>
      </c>
      <c r="Y131" s="8">
        <v>4.8859934853420199</v>
      </c>
      <c r="Z131">
        <v>519</v>
      </c>
      <c r="AA131" s="8">
        <v>9.9444337995784622</v>
      </c>
      <c r="AB131">
        <v>2038</v>
      </c>
      <c r="AC131" s="8">
        <v>39.049626365204062</v>
      </c>
      <c r="AD131">
        <v>1409</v>
      </c>
      <c r="AE131" s="8">
        <v>26.997509101360411</v>
      </c>
      <c r="AF131">
        <v>201</v>
      </c>
      <c r="AG131" s="8">
        <v>3.8513125119754745</v>
      </c>
      <c r="AH131">
        <v>480</v>
      </c>
      <c r="AI131">
        <v>22.5</v>
      </c>
      <c r="AJ131">
        <v>27.5</v>
      </c>
      <c r="AK131">
        <v>50</v>
      </c>
      <c r="AL131">
        <v>0</v>
      </c>
      <c r="AM131">
        <v>5519</v>
      </c>
      <c r="AN131">
        <v>10.6</v>
      </c>
      <c r="AO131">
        <v>11.2</v>
      </c>
      <c r="AP131">
        <v>33.4</v>
      </c>
      <c r="AQ131">
        <v>25.4</v>
      </c>
      <c r="AR131">
        <v>5.9</v>
      </c>
      <c r="AS131">
        <v>10</v>
      </c>
      <c r="AT131">
        <v>3.5</v>
      </c>
      <c r="AU131">
        <v>1854</v>
      </c>
      <c r="AV131">
        <v>29.1</v>
      </c>
      <c r="AW131">
        <v>19.5</v>
      </c>
      <c r="BB131">
        <v>21.4</v>
      </c>
      <c r="BC131">
        <v>24.3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 t="s">
        <v>30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v>0</v>
      </c>
      <c r="BU131" s="7">
        <v>0</v>
      </c>
      <c r="BV131" s="7" t="s">
        <v>30</v>
      </c>
      <c r="BW131" s="7">
        <v>0</v>
      </c>
      <c r="BX131" s="7">
        <v>0</v>
      </c>
      <c r="BY131" s="7">
        <v>0</v>
      </c>
      <c r="BZ131" s="7">
        <v>0</v>
      </c>
      <c r="CA131" s="7">
        <v>0</v>
      </c>
      <c r="CB131">
        <v>15</v>
      </c>
      <c r="CC131">
        <v>9</v>
      </c>
      <c r="CD131" s="129">
        <v>1</v>
      </c>
      <c r="CE131" s="129">
        <v>78</v>
      </c>
      <c r="CF131" s="130">
        <v>79</v>
      </c>
      <c r="CG131" s="131">
        <v>2</v>
      </c>
      <c r="CH131" s="129">
        <v>93</v>
      </c>
      <c r="CI131" s="129">
        <v>0</v>
      </c>
      <c r="CJ131" s="134">
        <v>95</v>
      </c>
    </row>
    <row r="132" spans="1:88">
      <c r="A132" t="s">
        <v>269</v>
      </c>
      <c r="B132" s="1">
        <v>2048.9600000000005</v>
      </c>
      <c r="C132" s="1">
        <v>1775.2480000000003</v>
      </c>
      <c r="D132">
        <v>1981</v>
      </c>
      <c r="E132">
        <v>2066</v>
      </c>
      <c r="F132">
        <v>736</v>
      </c>
      <c r="G132">
        <v>39</v>
      </c>
      <c r="H132">
        <v>23</v>
      </c>
      <c r="I132">
        <v>1268</v>
      </c>
      <c r="J132">
        <v>1981</v>
      </c>
      <c r="K132">
        <v>43.6</v>
      </c>
      <c r="L132">
        <v>4.8</v>
      </c>
      <c r="M132">
        <v>52.5</v>
      </c>
      <c r="N132">
        <v>4.5999999999999996</v>
      </c>
      <c r="O132">
        <v>64.8</v>
      </c>
      <c r="P132">
        <v>5.0999999999999996</v>
      </c>
      <c r="Q132">
        <v>34.299999999999997</v>
      </c>
      <c r="R132">
        <v>3.2</v>
      </c>
      <c r="S132">
        <v>37</v>
      </c>
      <c r="T132">
        <v>3.2</v>
      </c>
      <c r="U132">
        <v>67.099999999999994</v>
      </c>
      <c r="V132">
        <v>3</v>
      </c>
      <c r="W132">
        <v>4064</v>
      </c>
      <c r="X132">
        <v>392</v>
      </c>
      <c r="Y132" s="8">
        <v>9.6456692913385815</v>
      </c>
      <c r="Z132">
        <v>389</v>
      </c>
      <c r="AA132" s="8">
        <v>9.5718503937007871</v>
      </c>
      <c r="AB132">
        <v>1458</v>
      </c>
      <c r="AC132" s="8">
        <v>35.875984251968504</v>
      </c>
      <c r="AD132">
        <v>813</v>
      </c>
      <c r="AE132" s="8">
        <v>20.004921259842519</v>
      </c>
      <c r="AF132">
        <v>159</v>
      </c>
      <c r="AG132" s="8">
        <v>3.9124015748031495</v>
      </c>
      <c r="AH132">
        <v>281</v>
      </c>
      <c r="AI132">
        <v>23.8</v>
      </c>
      <c r="AJ132">
        <v>26.3</v>
      </c>
      <c r="AK132">
        <v>48.8</v>
      </c>
      <c r="AL132">
        <v>1.1000000000000001</v>
      </c>
      <c r="AM132">
        <v>4061</v>
      </c>
      <c r="AN132">
        <v>13.4</v>
      </c>
      <c r="AO132">
        <v>12</v>
      </c>
      <c r="AP132">
        <v>31.2</v>
      </c>
      <c r="AQ132">
        <v>21.5</v>
      </c>
      <c r="AR132">
        <v>6.9</v>
      </c>
      <c r="AS132">
        <v>12</v>
      </c>
      <c r="AT132">
        <v>2.9</v>
      </c>
      <c r="AU132">
        <v>1572</v>
      </c>
      <c r="AV132">
        <v>22.1</v>
      </c>
      <c r="AW132">
        <v>12.9</v>
      </c>
      <c r="BB132">
        <v>20</v>
      </c>
      <c r="BC132">
        <v>26.3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 t="s">
        <v>30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1</v>
      </c>
      <c r="BQ132" s="7">
        <v>1</v>
      </c>
      <c r="BR132" s="7">
        <v>0</v>
      </c>
      <c r="BS132" s="7">
        <v>0</v>
      </c>
      <c r="BT132" s="7">
        <v>0</v>
      </c>
      <c r="BU132" s="7">
        <v>0</v>
      </c>
      <c r="BV132" s="7" t="s">
        <v>49</v>
      </c>
      <c r="BW132" s="7">
        <v>160</v>
      </c>
      <c r="BX132" s="7">
        <v>0</v>
      </c>
      <c r="BY132" s="7">
        <v>0</v>
      </c>
      <c r="BZ132" s="7">
        <v>0</v>
      </c>
      <c r="CA132" s="7">
        <v>0</v>
      </c>
      <c r="CB132">
        <v>23</v>
      </c>
      <c r="CC132">
        <v>21</v>
      </c>
      <c r="CD132" s="129">
        <v>8</v>
      </c>
      <c r="CE132" s="129">
        <v>94</v>
      </c>
      <c r="CF132" s="130">
        <v>102</v>
      </c>
      <c r="CG132" s="131">
        <v>6</v>
      </c>
      <c r="CH132" s="129">
        <v>86</v>
      </c>
      <c r="CI132" s="129">
        <v>0</v>
      </c>
      <c r="CJ132" s="134">
        <v>92</v>
      </c>
    </row>
    <row r="133" spans="1:88">
      <c r="A133" t="s">
        <v>270</v>
      </c>
      <c r="B133" s="1">
        <v>21946.194</v>
      </c>
      <c r="C133" s="1">
        <v>20156.367999999999</v>
      </c>
      <c r="D133">
        <v>20993</v>
      </c>
      <c r="E133">
        <v>23613</v>
      </c>
      <c r="F133">
        <v>14635</v>
      </c>
      <c r="G133">
        <v>2635</v>
      </c>
      <c r="H133">
        <v>758</v>
      </c>
      <c r="I133">
        <v>5585</v>
      </c>
      <c r="J133">
        <v>20993</v>
      </c>
      <c r="K133">
        <v>60.2</v>
      </c>
      <c r="L133">
        <v>8.6999999999999993</v>
      </c>
      <c r="M133">
        <v>71.599999999999994</v>
      </c>
      <c r="N133">
        <v>8</v>
      </c>
      <c r="O133">
        <v>64.5</v>
      </c>
      <c r="P133">
        <v>8.3000000000000007</v>
      </c>
      <c r="Q133">
        <v>64.099999999999994</v>
      </c>
      <c r="R133">
        <v>7.7</v>
      </c>
      <c r="S133">
        <v>75.900000000000006</v>
      </c>
      <c r="T133">
        <v>6.7</v>
      </c>
      <c r="U133">
        <v>69.400000000000006</v>
      </c>
      <c r="V133">
        <v>7.8</v>
      </c>
      <c r="W133">
        <v>36280</v>
      </c>
      <c r="X133">
        <v>1941</v>
      </c>
      <c r="Y133" s="8">
        <v>5.350055126791621</v>
      </c>
      <c r="Z133">
        <v>3564</v>
      </c>
      <c r="AA133" s="8">
        <v>9.8235942668136715</v>
      </c>
      <c r="AB133">
        <v>11540</v>
      </c>
      <c r="AC133" s="8">
        <v>31.808158765159867</v>
      </c>
      <c r="AD133">
        <v>9606</v>
      </c>
      <c r="AE133" s="8">
        <v>26.477398015435501</v>
      </c>
      <c r="AF133">
        <v>2105</v>
      </c>
      <c r="AG133" s="8">
        <v>5.8020948180815877</v>
      </c>
      <c r="AH133">
        <v>3711</v>
      </c>
      <c r="AI133">
        <v>18.3</v>
      </c>
      <c r="AJ133">
        <v>38.299999999999997</v>
      </c>
      <c r="AK133">
        <v>37.799999999999997</v>
      </c>
      <c r="AL133">
        <v>5.6</v>
      </c>
      <c r="AM133">
        <v>32407</v>
      </c>
      <c r="AN133">
        <v>5.6</v>
      </c>
      <c r="AO133">
        <v>10.4</v>
      </c>
      <c r="AP133">
        <v>33.9</v>
      </c>
      <c r="AQ133">
        <v>26.2</v>
      </c>
      <c r="AR133">
        <v>6.8</v>
      </c>
      <c r="AS133">
        <v>12.5</v>
      </c>
      <c r="AT133">
        <v>4.5999999999999996</v>
      </c>
      <c r="AU133">
        <v>17072</v>
      </c>
      <c r="AV133">
        <v>25.9</v>
      </c>
      <c r="AW133">
        <v>18.399999999999999</v>
      </c>
      <c r="AX133">
        <v>10192</v>
      </c>
      <c r="AY133">
        <v>19.600000000000001</v>
      </c>
      <c r="BB133">
        <v>13.1</v>
      </c>
      <c r="BC133">
        <v>11.9</v>
      </c>
      <c r="BD133" s="7">
        <v>2</v>
      </c>
      <c r="BE133" s="7">
        <v>1</v>
      </c>
      <c r="BF133" s="7">
        <v>0</v>
      </c>
      <c r="BG133" s="7">
        <v>0</v>
      </c>
      <c r="BH133" s="7">
        <v>1</v>
      </c>
      <c r="BI133" s="7">
        <v>0</v>
      </c>
      <c r="BJ133" s="7" t="s">
        <v>57</v>
      </c>
      <c r="BK133" s="7">
        <v>310</v>
      </c>
      <c r="BL133" s="7">
        <v>0</v>
      </c>
      <c r="BM133" s="7">
        <v>0</v>
      </c>
      <c r="BN133" s="7">
        <v>1100</v>
      </c>
      <c r="BO133" s="7">
        <v>0</v>
      </c>
      <c r="BP133" s="7">
        <v>2</v>
      </c>
      <c r="BQ133" s="7">
        <v>2</v>
      </c>
      <c r="BR133" s="7">
        <v>0</v>
      </c>
      <c r="BS133" s="7">
        <v>0</v>
      </c>
      <c r="BT133" s="7">
        <v>0</v>
      </c>
      <c r="BU133" s="7">
        <v>0</v>
      </c>
      <c r="BV133" s="7" t="s">
        <v>241</v>
      </c>
      <c r="BW133" s="7">
        <v>650</v>
      </c>
      <c r="BX133" s="7">
        <v>0</v>
      </c>
      <c r="BY133" s="7">
        <v>0</v>
      </c>
      <c r="BZ133" s="7">
        <v>0</v>
      </c>
      <c r="CA133" s="7">
        <v>0</v>
      </c>
      <c r="CB133">
        <v>196</v>
      </c>
      <c r="CC133">
        <v>154</v>
      </c>
      <c r="CD133" s="129">
        <v>28</v>
      </c>
      <c r="CE133" s="129">
        <v>520</v>
      </c>
      <c r="CF133" s="130">
        <v>548</v>
      </c>
      <c r="CG133" s="131">
        <v>37</v>
      </c>
      <c r="CH133" s="129">
        <v>21</v>
      </c>
      <c r="CI133" s="129">
        <v>536</v>
      </c>
      <c r="CJ133" s="134">
        <v>594</v>
      </c>
    </row>
    <row r="134" spans="1:88">
      <c r="A134" t="s">
        <v>271</v>
      </c>
      <c r="B134" s="1">
        <v>6152.97</v>
      </c>
      <c r="C134" s="1">
        <v>5172.375</v>
      </c>
      <c r="D134">
        <v>5322</v>
      </c>
      <c r="E134">
        <v>6522</v>
      </c>
      <c r="F134">
        <v>4455</v>
      </c>
      <c r="G134">
        <v>27</v>
      </c>
      <c r="H134">
        <v>152</v>
      </c>
      <c r="I134">
        <v>1888</v>
      </c>
      <c r="J134">
        <v>5322</v>
      </c>
      <c r="K134">
        <v>55.9</v>
      </c>
      <c r="L134">
        <v>4.5</v>
      </c>
      <c r="M134">
        <v>71.3</v>
      </c>
      <c r="N134">
        <v>4.2</v>
      </c>
      <c r="O134">
        <v>66.400000000000006</v>
      </c>
      <c r="P134">
        <v>3.6</v>
      </c>
      <c r="Q134">
        <v>60.7</v>
      </c>
      <c r="R134">
        <v>4.4000000000000004</v>
      </c>
      <c r="S134">
        <v>74.3</v>
      </c>
      <c r="T134">
        <v>3.5</v>
      </c>
      <c r="U134">
        <v>65.7</v>
      </c>
      <c r="V134">
        <v>3.9</v>
      </c>
      <c r="W134">
        <v>13627</v>
      </c>
      <c r="X134">
        <v>469</v>
      </c>
      <c r="Y134" s="8">
        <v>3.4416966316870918</v>
      </c>
      <c r="Z134">
        <v>780</v>
      </c>
      <c r="AA134" s="8">
        <v>5.7239304322301319</v>
      </c>
      <c r="AB134">
        <v>2955</v>
      </c>
      <c r="AC134" s="8">
        <v>21.684890291333385</v>
      </c>
      <c r="AD134">
        <v>3114</v>
      </c>
      <c r="AE134" s="8">
        <v>22.851691494826447</v>
      </c>
      <c r="AF134">
        <v>1526</v>
      </c>
      <c r="AG134" s="8">
        <v>11.198356204593821</v>
      </c>
      <c r="AH134">
        <v>1011</v>
      </c>
      <c r="AI134">
        <v>8.5</v>
      </c>
      <c r="AJ134">
        <v>33</v>
      </c>
      <c r="AK134">
        <v>52</v>
      </c>
      <c r="AL134">
        <v>6.4</v>
      </c>
      <c r="AM134">
        <v>11310</v>
      </c>
      <c r="AN134">
        <v>5.9</v>
      </c>
      <c r="AO134">
        <v>3.5</v>
      </c>
      <c r="AP134">
        <v>23.5</v>
      </c>
      <c r="AQ134">
        <v>26.3</v>
      </c>
      <c r="AR134">
        <v>7.8</v>
      </c>
      <c r="AS134">
        <v>23.5</v>
      </c>
      <c r="AT134">
        <v>9.6</v>
      </c>
      <c r="AU134">
        <v>3552</v>
      </c>
      <c r="AV134">
        <v>16.5</v>
      </c>
      <c r="AW134">
        <v>11.6</v>
      </c>
      <c r="BB134">
        <v>8</v>
      </c>
      <c r="BC134">
        <v>10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 t="s">
        <v>30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 t="s">
        <v>30</v>
      </c>
      <c r="BW134" s="7">
        <v>0</v>
      </c>
      <c r="BX134" s="7">
        <v>0</v>
      </c>
      <c r="BY134" s="7">
        <v>0</v>
      </c>
      <c r="BZ134" s="7">
        <v>0</v>
      </c>
      <c r="CA134" s="7">
        <v>0</v>
      </c>
      <c r="CB134">
        <v>49</v>
      </c>
      <c r="CC134">
        <v>35</v>
      </c>
      <c r="CD134" s="129">
        <v>6</v>
      </c>
      <c r="CE134" s="129">
        <v>95</v>
      </c>
      <c r="CF134" s="130">
        <v>101</v>
      </c>
      <c r="CG134" s="131">
        <v>4</v>
      </c>
      <c r="CH134" s="129">
        <v>7</v>
      </c>
      <c r="CI134" s="129">
        <v>97</v>
      </c>
      <c r="CJ134" s="134">
        <v>108</v>
      </c>
    </row>
    <row r="135" spans="1:88">
      <c r="A135" t="s">
        <v>272</v>
      </c>
      <c r="B135" s="1">
        <v>76.95</v>
      </c>
      <c r="C135" s="1">
        <v>19</v>
      </c>
      <c r="D135">
        <v>73</v>
      </c>
      <c r="E135">
        <v>73</v>
      </c>
      <c r="F135">
        <v>19</v>
      </c>
      <c r="G135">
        <v>2</v>
      </c>
      <c r="H135">
        <v>2</v>
      </c>
      <c r="I135">
        <v>50</v>
      </c>
      <c r="J135">
        <v>73</v>
      </c>
      <c r="K135">
        <v>49.1</v>
      </c>
      <c r="L135">
        <v>0</v>
      </c>
      <c r="M135">
        <v>60.1</v>
      </c>
      <c r="N135">
        <v>0</v>
      </c>
      <c r="O135">
        <v>51</v>
      </c>
      <c r="P135">
        <v>0</v>
      </c>
      <c r="Q135">
        <v>57.5</v>
      </c>
      <c r="R135">
        <v>0</v>
      </c>
      <c r="S135">
        <v>80.599999999999994</v>
      </c>
      <c r="T135">
        <v>0</v>
      </c>
      <c r="U135">
        <v>61.9</v>
      </c>
      <c r="V135">
        <v>0</v>
      </c>
      <c r="W135">
        <v>148</v>
      </c>
      <c r="X135">
        <v>22</v>
      </c>
      <c r="Y135" s="8">
        <v>14.864864864864865</v>
      </c>
      <c r="Z135">
        <v>27</v>
      </c>
      <c r="AA135" s="8">
        <v>18.243243243243242</v>
      </c>
      <c r="AB135">
        <v>46</v>
      </c>
      <c r="AC135" s="8">
        <v>31.081081081081081</v>
      </c>
      <c r="AD135">
        <v>34</v>
      </c>
      <c r="AE135" s="8">
        <v>22.972972972972975</v>
      </c>
      <c r="AF135">
        <v>4</v>
      </c>
      <c r="AG135" s="8">
        <v>2.7027027027027026</v>
      </c>
      <c r="AH135">
        <v>10</v>
      </c>
      <c r="AI135">
        <v>0</v>
      </c>
      <c r="AJ135">
        <v>0</v>
      </c>
      <c r="AK135">
        <v>100</v>
      </c>
      <c r="AL135">
        <v>0</v>
      </c>
      <c r="AM135">
        <v>71</v>
      </c>
      <c r="AN135">
        <v>14.1</v>
      </c>
      <c r="AO135">
        <v>29.6</v>
      </c>
      <c r="AP135">
        <v>4.2</v>
      </c>
      <c r="AQ135">
        <v>28.2</v>
      </c>
      <c r="AR135">
        <v>0</v>
      </c>
      <c r="AS135">
        <v>8.5</v>
      </c>
      <c r="AT135">
        <v>15.5</v>
      </c>
      <c r="AU135">
        <v>133</v>
      </c>
      <c r="AV135">
        <v>43.5</v>
      </c>
      <c r="AW135">
        <v>28.9</v>
      </c>
      <c r="BB135">
        <v>16.5</v>
      </c>
      <c r="BC135">
        <v>12.5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 t="s">
        <v>30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 t="s">
        <v>30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>
        <v>1</v>
      </c>
      <c r="CC135">
        <v>2</v>
      </c>
      <c r="CD135" s="129">
        <v>0</v>
      </c>
      <c r="CE135" s="129">
        <v>1</v>
      </c>
      <c r="CF135" s="130">
        <v>1</v>
      </c>
      <c r="CG135" s="131">
        <v>0</v>
      </c>
      <c r="CH135" s="129">
        <v>3</v>
      </c>
      <c r="CI135" s="129">
        <v>0</v>
      </c>
      <c r="CJ135" s="134">
        <v>3</v>
      </c>
    </row>
    <row r="136" spans="1:88">
      <c r="A136" t="s">
        <v>273</v>
      </c>
      <c r="B136" s="1">
        <v>95.121999999999986</v>
      </c>
      <c r="C136" s="1">
        <v>93.899000000000001</v>
      </c>
      <c r="D136">
        <v>107</v>
      </c>
      <c r="E136">
        <v>108</v>
      </c>
      <c r="F136">
        <v>83</v>
      </c>
      <c r="G136">
        <v>1</v>
      </c>
      <c r="H136">
        <v>4</v>
      </c>
      <c r="I136">
        <v>20</v>
      </c>
      <c r="J136">
        <v>107</v>
      </c>
      <c r="K136">
        <v>59.6</v>
      </c>
      <c r="L136">
        <v>1.5</v>
      </c>
      <c r="M136">
        <v>80.5</v>
      </c>
      <c r="N136">
        <v>0.9</v>
      </c>
      <c r="O136">
        <v>70.400000000000006</v>
      </c>
      <c r="P136">
        <v>2.2999999999999998</v>
      </c>
      <c r="Q136">
        <v>67.599999999999994</v>
      </c>
      <c r="R136">
        <v>2.7</v>
      </c>
      <c r="S136">
        <v>84.9</v>
      </c>
      <c r="T136">
        <v>3.4</v>
      </c>
      <c r="U136">
        <v>74.3</v>
      </c>
      <c r="V136">
        <v>0</v>
      </c>
      <c r="W136">
        <v>318</v>
      </c>
      <c r="X136">
        <v>8</v>
      </c>
      <c r="Y136" s="8">
        <v>2.5157232704402519</v>
      </c>
      <c r="Z136">
        <v>50</v>
      </c>
      <c r="AA136" s="8">
        <v>15.723270440251572</v>
      </c>
      <c r="AB136">
        <v>84</v>
      </c>
      <c r="AC136" s="8">
        <v>26.415094339622641</v>
      </c>
      <c r="AD136">
        <v>77</v>
      </c>
      <c r="AE136" s="8">
        <v>24.213836477987421</v>
      </c>
      <c r="AF136">
        <v>39</v>
      </c>
      <c r="AG136" s="8">
        <v>12.264150943396226</v>
      </c>
      <c r="AH136">
        <v>21</v>
      </c>
      <c r="AI136">
        <v>42.9</v>
      </c>
      <c r="AJ136">
        <v>0</v>
      </c>
      <c r="AK136">
        <v>57.1</v>
      </c>
      <c r="AL136">
        <v>0</v>
      </c>
      <c r="AM136">
        <v>292</v>
      </c>
      <c r="AN136">
        <v>2.1</v>
      </c>
      <c r="AO136">
        <v>6.5</v>
      </c>
      <c r="AP136">
        <v>40.1</v>
      </c>
      <c r="AQ136">
        <v>26.4</v>
      </c>
      <c r="AR136">
        <v>5.8</v>
      </c>
      <c r="AS136">
        <v>15.8</v>
      </c>
      <c r="AT136">
        <v>3.4</v>
      </c>
      <c r="AU136">
        <v>88</v>
      </c>
      <c r="AV136">
        <v>21.1</v>
      </c>
      <c r="AW136">
        <v>11</v>
      </c>
      <c r="BB136">
        <v>11.3</v>
      </c>
      <c r="BC136">
        <v>11.2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 t="s">
        <v>30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0</v>
      </c>
      <c r="BU136" s="7">
        <v>0</v>
      </c>
      <c r="BV136" s="7" t="s">
        <v>30</v>
      </c>
      <c r="BW136" s="7">
        <v>0</v>
      </c>
      <c r="BX136" s="7">
        <v>0</v>
      </c>
      <c r="BY136" s="7">
        <v>0</v>
      </c>
      <c r="BZ136" s="7">
        <v>0</v>
      </c>
      <c r="CA136" s="7">
        <v>0</v>
      </c>
      <c r="CB136">
        <v>1</v>
      </c>
      <c r="CC136">
        <v>0</v>
      </c>
      <c r="CD136" s="129">
        <v>0</v>
      </c>
      <c r="CE136" s="129">
        <v>1</v>
      </c>
      <c r="CF136" s="130">
        <v>1</v>
      </c>
      <c r="CG136" s="131">
        <v>0</v>
      </c>
      <c r="CH136" s="129">
        <v>3</v>
      </c>
      <c r="CI136" s="129">
        <v>0</v>
      </c>
      <c r="CJ136" s="134">
        <v>3</v>
      </c>
    </row>
    <row r="137" spans="1:88">
      <c r="A137" t="s">
        <v>274</v>
      </c>
      <c r="B137" s="1">
        <v>7734.59</v>
      </c>
      <c r="C137" s="1">
        <v>7505.13</v>
      </c>
      <c r="D137">
        <v>7599</v>
      </c>
      <c r="E137">
        <v>7534</v>
      </c>
      <c r="F137">
        <v>4369</v>
      </c>
      <c r="G137">
        <v>107</v>
      </c>
      <c r="H137">
        <v>208</v>
      </c>
      <c r="I137">
        <v>2850</v>
      </c>
      <c r="J137">
        <v>7599</v>
      </c>
      <c r="K137">
        <v>49.4</v>
      </c>
      <c r="L137">
        <v>8</v>
      </c>
      <c r="M137">
        <v>68.8</v>
      </c>
      <c r="N137">
        <v>7.5</v>
      </c>
      <c r="O137">
        <v>63.3</v>
      </c>
      <c r="P137">
        <v>5.7</v>
      </c>
      <c r="Q137">
        <v>51.8</v>
      </c>
      <c r="R137">
        <v>6</v>
      </c>
      <c r="S137">
        <v>71.900000000000006</v>
      </c>
      <c r="T137">
        <v>5.0999999999999996</v>
      </c>
      <c r="U137">
        <v>66.7</v>
      </c>
      <c r="V137">
        <v>4.7</v>
      </c>
      <c r="W137">
        <v>19175</v>
      </c>
      <c r="X137">
        <v>885</v>
      </c>
      <c r="Y137" s="8">
        <v>4.6153846153846159</v>
      </c>
      <c r="Z137">
        <v>1631</v>
      </c>
      <c r="AA137" s="8">
        <v>8.5058670143415913</v>
      </c>
      <c r="AB137">
        <v>5331</v>
      </c>
      <c r="AC137" s="8">
        <v>27.801825293350717</v>
      </c>
      <c r="AD137">
        <v>4994</v>
      </c>
      <c r="AE137" s="8">
        <v>26.04432855280313</v>
      </c>
      <c r="AF137">
        <v>1590</v>
      </c>
      <c r="AG137" s="8">
        <v>8.2920469361147333</v>
      </c>
      <c r="AH137">
        <v>1907</v>
      </c>
      <c r="AI137">
        <v>14</v>
      </c>
      <c r="AJ137">
        <v>36.799999999999997</v>
      </c>
      <c r="AK137">
        <v>44.5</v>
      </c>
      <c r="AL137">
        <v>4.7</v>
      </c>
      <c r="AM137">
        <v>18405</v>
      </c>
      <c r="AN137">
        <v>6.4</v>
      </c>
      <c r="AO137">
        <v>8.1999999999999993</v>
      </c>
      <c r="AP137">
        <v>30.2</v>
      </c>
      <c r="AQ137">
        <v>24.5</v>
      </c>
      <c r="AR137">
        <v>6.7</v>
      </c>
      <c r="AS137">
        <v>16.5</v>
      </c>
      <c r="AT137">
        <v>7.5</v>
      </c>
      <c r="AU137">
        <v>7990</v>
      </c>
      <c r="AV137">
        <v>29.6</v>
      </c>
      <c r="AW137">
        <v>19.2</v>
      </c>
      <c r="BB137">
        <v>14.3</v>
      </c>
      <c r="BC137">
        <v>15.6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 t="s">
        <v>30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 t="s">
        <v>30</v>
      </c>
      <c r="BW137" s="7">
        <v>0</v>
      </c>
      <c r="BX137" s="7">
        <v>0</v>
      </c>
      <c r="BY137" s="7">
        <v>0</v>
      </c>
      <c r="BZ137" s="7">
        <v>0</v>
      </c>
      <c r="CA137" s="7">
        <v>0</v>
      </c>
      <c r="CB137">
        <v>94</v>
      </c>
      <c r="CC137">
        <v>54</v>
      </c>
      <c r="CD137" s="129">
        <v>12</v>
      </c>
      <c r="CE137" s="129">
        <v>269</v>
      </c>
      <c r="CF137" s="130">
        <v>281</v>
      </c>
      <c r="CG137" s="131">
        <v>25</v>
      </c>
      <c r="CH137" s="129">
        <v>255</v>
      </c>
      <c r="CI137" s="129">
        <v>0</v>
      </c>
      <c r="CJ137" s="134">
        <v>280</v>
      </c>
    </row>
    <row r="138" spans="1:88">
      <c r="A138" t="s">
        <v>275</v>
      </c>
      <c r="B138" s="1">
        <v>584.22</v>
      </c>
      <c r="C138" s="1">
        <v>480.392</v>
      </c>
      <c r="D138">
        <v>645</v>
      </c>
      <c r="E138">
        <v>638</v>
      </c>
      <c r="F138">
        <v>410</v>
      </c>
      <c r="G138">
        <v>0</v>
      </c>
      <c r="H138">
        <v>11</v>
      </c>
      <c r="I138">
        <v>217</v>
      </c>
      <c r="J138">
        <v>645</v>
      </c>
      <c r="K138">
        <v>55.5</v>
      </c>
      <c r="L138">
        <v>7.6</v>
      </c>
      <c r="M138">
        <v>74.900000000000006</v>
      </c>
      <c r="N138">
        <v>5.6</v>
      </c>
      <c r="O138">
        <v>72</v>
      </c>
      <c r="P138">
        <v>3.8</v>
      </c>
      <c r="Q138">
        <v>57.5</v>
      </c>
      <c r="R138">
        <v>2.5</v>
      </c>
      <c r="S138">
        <v>72.900000000000006</v>
      </c>
      <c r="T138">
        <v>2.2999999999999998</v>
      </c>
      <c r="U138">
        <v>61.4</v>
      </c>
      <c r="V138">
        <v>5.6</v>
      </c>
      <c r="W138">
        <v>1780</v>
      </c>
      <c r="X138">
        <v>133</v>
      </c>
      <c r="Y138" s="8">
        <v>7.4719101123595504</v>
      </c>
      <c r="Z138">
        <v>165</v>
      </c>
      <c r="AA138" s="8">
        <v>9.2696629213483153</v>
      </c>
      <c r="AB138">
        <v>601</v>
      </c>
      <c r="AC138" s="8">
        <v>33.764044943820224</v>
      </c>
      <c r="AD138">
        <v>559</v>
      </c>
      <c r="AE138" s="8">
        <v>31.404494382022474</v>
      </c>
      <c r="AF138">
        <v>51</v>
      </c>
      <c r="AG138" s="8">
        <v>2.8651685393258424</v>
      </c>
      <c r="AH138">
        <v>104</v>
      </c>
      <c r="AI138">
        <v>31.7</v>
      </c>
      <c r="AJ138">
        <v>53.8</v>
      </c>
      <c r="AK138">
        <v>14.4</v>
      </c>
      <c r="AL138">
        <v>0</v>
      </c>
      <c r="AM138">
        <v>1755</v>
      </c>
      <c r="AN138">
        <v>12.5</v>
      </c>
      <c r="AO138">
        <v>10.8</v>
      </c>
      <c r="AP138">
        <v>31.7</v>
      </c>
      <c r="AQ138">
        <v>23.6</v>
      </c>
      <c r="AR138">
        <v>3.7</v>
      </c>
      <c r="AS138">
        <v>9.3000000000000007</v>
      </c>
      <c r="AT138">
        <v>8.4</v>
      </c>
      <c r="AU138">
        <v>910</v>
      </c>
      <c r="AV138">
        <v>36.700000000000003</v>
      </c>
      <c r="AW138">
        <v>23.4</v>
      </c>
      <c r="BB138">
        <v>20</v>
      </c>
      <c r="BC138">
        <v>18.600000000000001</v>
      </c>
      <c r="BD138" s="7">
        <v>1</v>
      </c>
      <c r="BE138" s="7">
        <v>0</v>
      </c>
      <c r="BF138" s="7">
        <v>1</v>
      </c>
      <c r="BG138" s="7">
        <v>0</v>
      </c>
      <c r="BH138" s="7">
        <v>0</v>
      </c>
      <c r="BI138" s="7">
        <v>0</v>
      </c>
      <c r="BJ138" s="7" t="s">
        <v>157</v>
      </c>
      <c r="BK138" s="7">
        <v>0</v>
      </c>
      <c r="BL138" s="7">
        <v>50</v>
      </c>
      <c r="BM138" s="7">
        <v>0</v>
      </c>
      <c r="BN138" s="7">
        <v>0</v>
      </c>
      <c r="BO138" s="7">
        <v>0</v>
      </c>
      <c r="BP138" s="7">
        <v>1</v>
      </c>
      <c r="BQ138" s="7">
        <v>1</v>
      </c>
      <c r="BR138" s="7">
        <v>0</v>
      </c>
      <c r="BS138" s="7">
        <v>0</v>
      </c>
      <c r="BT138" s="7">
        <v>0</v>
      </c>
      <c r="BU138" s="7">
        <v>0</v>
      </c>
      <c r="BV138" s="7" t="s">
        <v>127</v>
      </c>
      <c r="BW138" s="7">
        <v>30</v>
      </c>
      <c r="BX138" s="7">
        <v>0</v>
      </c>
      <c r="BY138" s="7">
        <v>0</v>
      </c>
      <c r="BZ138" s="7">
        <v>0</v>
      </c>
      <c r="CA138" s="7">
        <v>0</v>
      </c>
      <c r="CB138">
        <v>3</v>
      </c>
      <c r="CC138">
        <v>4</v>
      </c>
      <c r="CD138" s="129">
        <v>1</v>
      </c>
      <c r="CE138" s="129">
        <v>25</v>
      </c>
      <c r="CF138" s="130">
        <v>26</v>
      </c>
      <c r="CG138" s="131">
        <v>0</v>
      </c>
      <c r="CH138" s="129">
        <v>17</v>
      </c>
      <c r="CI138" s="129">
        <v>0</v>
      </c>
      <c r="CJ138" s="134">
        <v>17</v>
      </c>
    </row>
    <row r="139" spans="1:88">
      <c r="A139" t="s">
        <v>276</v>
      </c>
      <c r="B139" s="1">
        <v>42.967999999999989</v>
      </c>
      <c r="C139" s="1">
        <v>41.055</v>
      </c>
      <c r="D139">
        <v>49</v>
      </c>
      <c r="E139">
        <v>43</v>
      </c>
      <c r="F139">
        <v>33</v>
      </c>
      <c r="G139">
        <v>0</v>
      </c>
      <c r="H139">
        <v>2</v>
      </c>
      <c r="I139">
        <v>8</v>
      </c>
      <c r="J139">
        <v>49</v>
      </c>
      <c r="K139">
        <v>68.599999999999994</v>
      </c>
      <c r="L139">
        <v>5.0999999999999996</v>
      </c>
      <c r="M139">
        <v>83.2</v>
      </c>
      <c r="N139">
        <v>5.7</v>
      </c>
      <c r="O139">
        <v>74.3</v>
      </c>
      <c r="P139">
        <v>0</v>
      </c>
      <c r="Q139">
        <v>80.900000000000006</v>
      </c>
      <c r="R139">
        <v>0</v>
      </c>
      <c r="S139">
        <v>90.7</v>
      </c>
      <c r="T139">
        <v>0</v>
      </c>
      <c r="U139">
        <v>80.5</v>
      </c>
      <c r="V139">
        <v>0</v>
      </c>
      <c r="W139">
        <v>95</v>
      </c>
      <c r="X139">
        <v>15</v>
      </c>
      <c r="Y139" s="8">
        <v>15.789473684210526</v>
      </c>
      <c r="Z139">
        <v>9</v>
      </c>
      <c r="AA139" s="8">
        <v>9.4736842105263168</v>
      </c>
      <c r="AB139">
        <v>24</v>
      </c>
      <c r="AC139" s="8">
        <v>25.263157894736842</v>
      </c>
      <c r="AD139">
        <v>25</v>
      </c>
      <c r="AE139" s="8">
        <v>26.315789473684209</v>
      </c>
      <c r="AF139">
        <v>4</v>
      </c>
      <c r="AG139" s="8">
        <v>4.2105263157894735</v>
      </c>
      <c r="AH139">
        <v>11</v>
      </c>
      <c r="AI139">
        <v>0</v>
      </c>
      <c r="AJ139">
        <v>63.6</v>
      </c>
      <c r="AK139">
        <v>36.4</v>
      </c>
      <c r="AL139">
        <v>0</v>
      </c>
      <c r="AM139">
        <v>80</v>
      </c>
      <c r="AN139">
        <v>0</v>
      </c>
      <c r="AO139">
        <v>10</v>
      </c>
      <c r="AP139">
        <v>11.3</v>
      </c>
      <c r="AQ139">
        <v>27.5</v>
      </c>
      <c r="AR139">
        <v>3.8</v>
      </c>
      <c r="AS139">
        <v>38.799999999999997</v>
      </c>
      <c r="AT139">
        <v>8.8000000000000007</v>
      </c>
      <c r="AU139">
        <v>60</v>
      </c>
      <c r="AV139">
        <v>32.799999999999997</v>
      </c>
      <c r="AW139">
        <v>8.4</v>
      </c>
      <c r="BB139">
        <v>11</v>
      </c>
      <c r="BC139">
        <v>12.5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 t="s">
        <v>30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 t="s">
        <v>30</v>
      </c>
      <c r="BW139" s="7">
        <v>0</v>
      </c>
      <c r="BX139" s="7">
        <v>0</v>
      </c>
      <c r="BY139" s="7">
        <v>0</v>
      </c>
      <c r="BZ139" s="7">
        <v>0</v>
      </c>
      <c r="CA139" s="7">
        <v>0</v>
      </c>
      <c r="CB139">
        <v>1</v>
      </c>
      <c r="CC139">
        <v>0</v>
      </c>
      <c r="CD139" s="129">
        <v>0</v>
      </c>
      <c r="CE139" s="129">
        <v>0</v>
      </c>
      <c r="CF139" s="130">
        <v>0</v>
      </c>
      <c r="CG139" s="131">
        <v>0</v>
      </c>
      <c r="CH139" s="129">
        <v>0</v>
      </c>
      <c r="CI139" s="129">
        <v>0</v>
      </c>
      <c r="CJ139" s="134">
        <v>0</v>
      </c>
    </row>
    <row r="140" spans="1:88">
      <c r="A140" t="s">
        <v>277</v>
      </c>
      <c r="B140" s="1">
        <v>445.5</v>
      </c>
      <c r="C140" s="1">
        <v>495.36199999999997</v>
      </c>
      <c r="D140">
        <v>458</v>
      </c>
      <c r="E140">
        <v>477</v>
      </c>
      <c r="F140">
        <v>134</v>
      </c>
      <c r="G140">
        <v>2</v>
      </c>
      <c r="H140">
        <v>8</v>
      </c>
      <c r="I140">
        <v>333</v>
      </c>
      <c r="J140">
        <v>458</v>
      </c>
      <c r="K140">
        <v>41.3</v>
      </c>
      <c r="L140">
        <v>13.2</v>
      </c>
      <c r="M140">
        <v>48.9</v>
      </c>
      <c r="N140">
        <v>14.1</v>
      </c>
      <c r="O140">
        <v>48.4</v>
      </c>
      <c r="P140">
        <v>9.6</v>
      </c>
      <c r="Q140">
        <v>34.200000000000003</v>
      </c>
      <c r="R140">
        <v>15.3</v>
      </c>
      <c r="S140">
        <v>44.5</v>
      </c>
      <c r="T140">
        <v>17</v>
      </c>
      <c r="U140">
        <v>40.1</v>
      </c>
      <c r="V140">
        <v>20.6</v>
      </c>
      <c r="W140">
        <v>1117</v>
      </c>
      <c r="X140">
        <v>158</v>
      </c>
      <c r="Y140" s="8">
        <v>14.14503133393017</v>
      </c>
      <c r="Z140">
        <v>170</v>
      </c>
      <c r="AA140" s="8">
        <v>15.219337511190689</v>
      </c>
      <c r="AB140">
        <v>270</v>
      </c>
      <c r="AC140" s="8">
        <v>24.171888988361683</v>
      </c>
      <c r="AD140">
        <v>265</v>
      </c>
      <c r="AE140" s="8">
        <v>23.724261414503133</v>
      </c>
      <c r="AF140">
        <v>22</v>
      </c>
      <c r="AG140" s="8">
        <v>1.9695613249776187</v>
      </c>
      <c r="AH140">
        <v>92</v>
      </c>
      <c r="AI140">
        <v>3.3</v>
      </c>
      <c r="AJ140">
        <v>92.4</v>
      </c>
      <c r="AK140">
        <v>4.3</v>
      </c>
      <c r="AL140">
        <v>0</v>
      </c>
      <c r="AM140">
        <v>1228</v>
      </c>
      <c r="AN140">
        <v>14.7</v>
      </c>
      <c r="AO140">
        <v>10.3</v>
      </c>
      <c r="AP140">
        <v>25.3</v>
      </c>
      <c r="AQ140">
        <v>28.1</v>
      </c>
      <c r="AR140">
        <v>1.7</v>
      </c>
      <c r="AS140">
        <v>14.9</v>
      </c>
      <c r="AT140">
        <v>4.9000000000000004</v>
      </c>
      <c r="AU140">
        <v>712</v>
      </c>
      <c r="AV140">
        <v>35.200000000000003</v>
      </c>
      <c r="AW140">
        <v>23.8</v>
      </c>
      <c r="BB140">
        <v>20.6</v>
      </c>
      <c r="BC140">
        <v>24.7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 t="s">
        <v>30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0</v>
      </c>
      <c r="BS140" s="7">
        <v>0</v>
      </c>
      <c r="BT140" s="7">
        <v>0</v>
      </c>
      <c r="BU140" s="7">
        <v>0</v>
      </c>
      <c r="BV140" s="7" t="s">
        <v>30</v>
      </c>
      <c r="BW140" s="7">
        <v>0</v>
      </c>
      <c r="BX140" s="7">
        <v>0</v>
      </c>
      <c r="BY140" s="7">
        <v>0</v>
      </c>
      <c r="BZ140" s="7">
        <v>0</v>
      </c>
      <c r="CA140" s="7">
        <v>0</v>
      </c>
      <c r="CB140">
        <v>4</v>
      </c>
      <c r="CC140">
        <v>2</v>
      </c>
      <c r="CD140" s="129">
        <v>1</v>
      </c>
      <c r="CE140" s="129">
        <v>28</v>
      </c>
      <c r="CF140" s="130">
        <v>29</v>
      </c>
      <c r="CG140" s="131">
        <v>1</v>
      </c>
      <c r="CH140" s="129">
        <v>23</v>
      </c>
      <c r="CI140" s="129">
        <v>0</v>
      </c>
      <c r="CJ140" s="134">
        <v>24</v>
      </c>
    </row>
    <row r="141" spans="1:88">
      <c r="A141" t="s">
        <v>278</v>
      </c>
      <c r="B141" s="1">
        <v>7004.3119999999999</v>
      </c>
      <c r="C141" s="1">
        <v>6933.9070000000002</v>
      </c>
      <c r="D141">
        <v>7001</v>
      </c>
      <c r="E141">
        <v>6553</v>
      </c>
      <c r="F141">
        <v>1246</v>
      </c>
      <c r="G141">
        <v>208</v>
      </c>
      <c r="H141">
        <v>240</v>
      </c>
      <c r="I141">
        <v>4859</v>
      </c>
      <c r="J141">
        <v>7001</v>
      </c>
      <c r="K141">
        <v>53.6</v>
      </c>
      <c r="L141">
        <v>11.7</v>
      </c>
      <c r="M141">
        <v>66.2</v>
      </c>
      <c r="N141">
        <v>9.9</v>
      </c>
      <c r="O141">
        <v>57.9</v>
      </c>
      <c r="P141">
        <v>13.6</v>
      </c>
      <c r="Q141">
        <v>52.4</v>
      </c>
      <c r="R141">
        <v>9.3000000000000007</v>
      </c>
      <c r="S141">
        <v>63.3</v>
      </c>
      <c r="T141">
        <v>7.2</v>
      </c>
      <c r="U141">
        <v>61.5</v>
      </c>
      <c r="V141">
        <v>8.4</v>
      </c>
      <c r="W141">
        <v>8886</v>
      </c>
      <c r="X141">
        <v>1375</v>
      </c>
      <c r="Y141" s="8">
        <v>15.473778978167903</v>
      </c>
      <c r="Z141">
        <v>859</v>
      </c>
      <c r="AA141" s="8">
        <v>9.6668917398154406</v>
      </c>
      <c r="AB141">
        <v>1840</v>
      </c>
      <c r="AC141" s="8">
        <v>20.706729687148322</v>
      </c>
      <c r="AD141">
        <v>1956</v>
      </c>
      <c r="AE141" s="8">
        <v>22.01215395003376</v>
      </c>
      <c r="AF141">
        <v>808</v>
      </c>
      <c r="AG141" s="8">
        <v>9.0929552104433942</v>
      </c>
      <c r="AH141">
        <v>2669</v>
      </c>
      <c r="AI141">
        <v>11.8</v>
      </c>
      <c r="AJ141">
        <v>17.3</v>
      </c>
      <c r="AK141">
        <v>59.9</v>
      </c>
      <c r="AL141">
        <v>11</v>
      </c>
      <c r="AM141">
        <v>8958</v>
      </c>
      <c r="AN141">
        <v>14.1</v>
      </c>
      <c r="AO141">
        <v>11.5</v>
      </c>
      <c r="AP141">
        <v>24.3</v>
      </c>
      <c r="AQ141">
        <v>21.9</v>
      </c>
      <c r="AR141">
        <v>6.2</v>
      </c>
      <c r="AS141">
        <v>14.5</v>
      </c>
      <c r="AT141">
        <v>7.5</v>
      </c>
      <c r="AU141">
        <v>5979</v>
      </c>
      <c r="AV141">
        <v>30.4</v>
      </c>
      <c r="AW141">
        <v>22.7</v>
      </c>
      <c r="BB141">
        <v>24.3</v>
      </c>
      <c r="BC141">
        <v>24.6</v>
      </c>
      <c r="BD141" s="7">
        <v>2</v>
      </c>
      <c r="BE141" s="7">
        <v>0</v>
      </c>
      <c r="BF141" s="7">
        <v>0</v>
      </c>
      <c r="BG141" s="7">
        <v>0</v>
      </c>
      <c r="BH141" s="7">
        <v>1</v>
      </c>
      <c r="BI141" s="7">
        <v>1</v>
      </c>
      <c r="BJ141" s="7" t="s">
        <v>279</v>
      </c>
      <c r="BK141" s="7">
        <v>0</v>
      </c>
      <c r="BL141" s="7">
        <v>0</v>
      </c>
      <c r="BM141" s="7">
        <v>0</v>
      </c>
      <c r="BN141" s="7">
        <v>540</v>
      </c>
      <c r="BO141" s="7">
        <v>1090</v>
      </c>
      <c r="BP141" s="7">
        <v>4</v>
      </c>
      <c r="BQ141" s="7">
        <v>1</v>
      </c>
      <c r="BR141" s="7">
        <v>0</v>
      </c>
      <c r="BS141" s="7">
        <v>0</v>
      </c>
      <c r="BT141" s="7">
        <v>0</v>
      </c>
      <c r="BU141" s="7">
        <v>3</v>
      </c>
      <c r="BV141" s="7" t="s">
        <v>280</v>
      </c>
      <c r="BW141" s="7">
        <v>160</v>
      </c>
      <c r="BX141" s="7">
        <v>0</v>
      </c>
      <c r="BY141" s="7">
        <v>0</v>
      </c>
      <c r="BZ141" s="7">
        <v>0</v>
      </c>
      <c r="CA141" s="7">
        <v>2950</v>
      </c>
      <c r="CB141">
        <v>100</v>
      </c>
      <c r="CC141">
        <v>62</v>
      </c>
      <c r="CD141" s="129">
        <v>10</v>
      </c>
      <c r="CE141" s="129">
        <v>216</v>
      </c>
      <c r="CF141" s="130">
        <v>226</v>
      </c>
      <c r="CG141" s="131">
        <v>23</v>
      </c>
      <c r="CH141" s="129">
        <v>16</v>
      </c>
      <c r="CI141" s="129">
        <v>327</v>
      </c>
      <c r="CJ141" s="134">
        <v>366</v>
      </c>
    </row>
    <row r="142" spans="1:88">
      <c r="A142" t="s">
        <v>281</v>
      </c>
      <c r="B142" s="1">
        <v>661.00599999999986</v>
      </c>
      <c r="C142" s="1">
        <v>652.67400000000009</v>
      </c>
      <c r="D142">
        <v>597</v>
      </c>
      <c r="E142">
        <v>604</v>
      </c>
      <c r="F142">
        <v>318</v>
      </c>
      <c r="G142">
        <v>40</v>
      </c>
      <c r="H142">
        <v>9</v>
      </c>
      <c r="I142">
        <v>237</v>
      </c>
      <c r="J142">
        <v>597</v>
      </c>
      <c r="K142">
        <v>52.6</v>
      </c>
      <c r="L142">
        <v>7.1</v>
      </c>
      <c r="M142">
        <v>71.400000000000006</v>
      </c>
      <c r="N142">
        <v>6.5</v>
      </c>
      <c r="O142">
        <v>60.8</v>
      </c>
      <c r="P142">
        <v>11.3</v>
      </c>
      <c r="Q142">
        <v>56.5</v>
      </c>
      <c r="R142">
        <v>5.0999999999999996</v>
      </c>
      <c r="S142">
        <v>75</v>
      </c>
      <c r="T142">
        <v>4.5999999999999996</v>
      </c>
      <c r="U142">
        <v>62.9</v>
      </c>
      <c r="V142">
        <v>3</v>
      </c>
      <c r="W142">
        <v>1293</v>
      </c>
      <c r="X142">
        <v>116</v>
      </c>
      <c r="Y142" s="8">
        <v>8.9713843774168609</v>
      </c>
      <c r="Z142">
        <v>86</v>
      </c>
      <c r="AA142" s="8">
        <v>6.651198762567673</v>
      </c>
      <c r="AB142">
        <v>512</v>
      </c>
      <c r="AC142" s="8">
        <v>39.597834493426141</v>
      </c>
      <c r="AD142">
        <v>297</v>
      </c>
      <c r="AE142" s="8">
        <v>22.96983758700696</v>
      </c>
      <c r="AF142">
        <v>43</v>
      </c>
      <c r="AG142" s="8">
        <v>3.3255993812838365</v>
      </c>
      <c r="AH142">
        <v>102</v>
      </c>
      <c r="AI142">
        <v>24.5</v>
      </c>
      <c r="AJ142">
        <v>29.4</v>
      </c>
      <c r="AK142">
        <v>40.200000000000003</v>
      </c>
      <c r="AL142">
        <v>5.9</v>
      </c>
      <c r="AM142">
        <v>1358</v>
      </c>
      <c r="AN142">
        <v>14.2</v>
      </c>
      <c r="AO142">
        <v>10.6</v>
      </c>
      <c r="AP142">
        <v>37.6</v>
      </c>
      <c r="AQ142">
        <v>18.899999999999999</v>
      </c>
      <c r="AR142">
        <v>6.3</v>
      </c>
      <c r="AS142">
        <v>10.7</v>
      </c>
      <c r="AT142">
        <v>1.7</v>
      </c>
      <c r="AU142">
        <v>624</v>
      </c>
      <c r="AV142">
        <v>31.5</v>
      </c>
      <c r="AW142">
        <v>20.9</v>
      </c>
      <c r="BB142">
        <v>19.2</v>
      </c>
      <c r="BC142">
        <v>22.3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 t="s">
        <v>30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0</v>
      </c>
      <c r="BS142" s="7">
        <v>0</v>
      </c>
      <c r="BT142" s="7">
        <v>0</v>
      </c>
      <c r="BU142" s="7">
        <v>0</v>
      </c>
      <c r="BV142" s="7" t="s">
        <v>30</v>
      </c>
      <c r="BW142" s="7">
        <v>0</v>
      </c>
      <c r="BX142" s="7">
        <v>0</v>
      </c>
      <c r="BY142" s="7">
        <v>0</v>
      </c>
      <c r="BZ142" s="7">
        <v>0</v>
      </c>
      <c r="CA142" s="7">
        <v>0</v>
      </c>
      <c r="CB142">
        <v>3</v>
      </c>
      <c r="CC142">
        <v>1</v>
      </c>
      <c r="CD142" s="129">
        <v>1</v>
      </c>
      <c r="CE142" s="129">
        <v>25</v>
      </c>
      <c r="CF142" s="130">
        <v>26</v>
      </c>
      <c r="CG142" s="131">
        <v>7</v>
      </c>
      <c r="CH142" s="129">
        <v>25</v>
      </c>
      <c r="CI142" s="129">
        <v>0</v>
      </c>
      <c r="CJ142" s="134">
        <v>32</v>
      </c>
    </row>
    <row r="143" spans="1:88">
      <c r="A143" t="s">
        <v>282</v>
      </c>
      <c r="B143" s="1">
        <v>9132.2219999999998</v>
      </c>
      <c r="C143" s="1">
        <v>9493.6319999999996</v>
      </c>
      <c r="D143">
        <v>9385</v>
      </c>
      <c r="E143">
        <v>9125</v>
      </c>
      <c r="F143">
        <v>6201</v>
      </c>
      <c r="G143">
        <v>1513</v>
      </c>
      <c r="H143">
        <v>499</v>
      </c>
      <c r="I143">
        <v>912</v>
      </c>
      <c r="J143">
        <v>9385</v>
      </c>
      <c r="K143">
        <v>53.7</v>
      </c>
      <c r="L143">
        <v>7.4</v>
      </c>
      <c r="M143">
        <v>69.400000000000006</v>
      </c>
      <c r="N143">
        <v>6.2</v>
      </c>
      <c r="O143">
        <v>65.3</v>
      </c>
      <c r="P143">
        <v>5.4</v>
      </c>
      <c r="Q143">
        <v>55.6</v>
      </c>
      <c r="R143">
        <v>6.8</v>
      </c>
      <c r="S143">
        <v>70.599999999999994</v>
      </c>
      <c r="T143">
        <v>6</v>
      </c>
      <c r="U143">
        <v>65</v>
      </c>
      <c r="V143">
        <v>5.4</v>
      </c>
      <c r="W143">
        <v>17559</v>
      </c>
      <c r="X143">
        <v>1064</v>
      </c>
      <c r="Y143" s="8">
        <v>6.0595705905803294</v>
      </c>
      <c r="Z143">
        <v>1784</v>
      </c>
      <c r="AA143" s="8">
        <v>10.160031892476793</v>
      </c>
      <c r="AB143">
        <v>5732</v>
      </c>
      <c r="AC143" s="8">
        <v>32.644228031209067</v>
      </c>
      <c r="AD143">
        <v>4741</v>
      </c>
      <c r="AE143" s="8">
        <v>27.000398655959906</v>
      </c>
      <c r="AF143">
        <v>891</v>
      </c>
      <c r="AG143" s="8">
        <v>5.0743208610968731</v>
      </c>
      <c r="AH143">
        <v>2278</v>
      </c>
      <c r="AI143">
        <v>15.1</v>
      </c>
      <c r="AJ143">
        <v>34.6</v>
      </c>
      <c r="AK143">
        <v>44</v>
      </c>
      <c r="AL143">
        <v>6.3</v>
      </c>
      <c r="AM143">
        <v>17405</v>
      </c>
      <c r="AN143">
        <v>5.0999999999999996</v>
      </c>
      <c r="AO143">
        <v>10.9</v>
      </c>
      <c r="AP143">
        <v>35</v>
      </c>
      <c r="AQ143">
        <v>22.2</v>
      </c>
      <c r="AR143">
        <v>9.6999999999999993</v>
      </c>
      <c r="AS143">
        <v>11.7</v>
      </c>
      <c r="AT143">
        <v>5.4</v>
      </c>
      <c r="AU143">
        <v>7932</v>
      </c>
      <c r="AV143">
        <v>27.7</v>
      </c>
      <c r="AW143">
        <v>19.600000000000001</v>
      </c>
      <c r="BB143">
        <v>18.8</v>
      </c>
      <c r="BC143">
        <v>18.399999999999999</v>
      </c>
      <c r="BD143" s="7">
        <v>2</v>
      </c>
      <c r="BE143" s="7">
        <v>0</v>
      </c>
      <c r="BF143" s="7">
        <v>1</v>
      </c>
      <c r="BG143" s="7">
        <v>0</v>
      </c>
      <c r="BH143" s="7">
        <v>1</v>
      </c>
      <c r="BI143" s="7">
        <v>0</v>
      </c>
      <c r="BJ143" s="7" t="s">
        <v>283</v>
      </c>
      <c r="BK143" s="7">
        <v>0</v>
      </c>
      <c r="BL143" s="7">
        <v>50</v>
      </c>
      <c r="BM143" s="7">
        <v>0</v>
      </c>
      <c r="BN143" s="7">
        <v>2260</v>
      </c>
      <c r="BO143" s="7">
        <v>0</v>
      </c>
      <c r="BP143" s="7">
        <v>2</v>
      </c>
      <c r="BQ143" s="7">
        <v>0</v>
      </c>
      <c r="BR143" s="7">
        <v>1</v>
      </c>
      <c r="BS143" s="7">
        <v>0</v>
      </c>
      <c r="BT143" s="7">
        <v>1</v>
      </c>
      <c r="BU143" s="7">
        <v>0</v>
      </c>
      <c r="BV143" s="7" t="s">
        <v>284</v>
      </c>
      <c r="BW143" s="7">
        <v>0</v>
      </c>
      <c r="BX143" s="7">
        <v>460</v>
      </c>
      <c r="BY143" s="7">
        <v>0</v>
      </c>
      <c r="BZ143" s="7">
        <v>2000</v>
      </c>
      <c r="CA143" s="7">
        <v>0</v>
      </c>
      <c r="CB143">
        <v>64</v>
      </c>
      <c r="CC143">
        <v>32</v>
      </c>
      <c r="CD143" s="129">
        <v>24</v>
      </c>
      <c r="CE143" s="129">
        <v>361</v>
      </c>
      <c r="CF143" s="130">
        <v>385</v>
      </c>
      <c r="CG143" s="131">
        <v>41</v>
      </c>
      <c r="CH143" s="129">
        <v>370</v>
      </c>
      <c r="CI143" s="129">
        <v>0</v>
      </c>
      <c r="CJ143" s="134">
        <v>411</v>
      </c>
    </row>
    <row r="144" spans="1:88">
      <c r="A144" t="s">
        <v>285</v>
      </c>
      <c r="B144" s="1">
        <v>2344.4960000000001</v>
      </c>
      <c r="C144" s="1">
        <v>2518.8879999999999</v>
      </c>
      <c r="D144">
        <v>2428</v>
      </c>
      <c r="E144">
        <v>2268</v>
      </c>
      <c r="F144">
        <v>711</v>
      </c>
      <c r="G144">
        <v>103</v>
      </c>
      <c r="H144">
        <v>29</v>
      </c>
      <c r="I144">
        <v>1425</v>
      </c>
      <c r="J144">
        <v>2428</v>
      </c>
      <c r="K144">
        <v>55.8</v>
      </c>
      <c r="L144">
        <v>6.2</v>
      </c>
      <c r="M144">
        <v>70.3</v>
      </c>
      <c r="N144">
        <v>5.3</v>
      </c>
      <c r="O144">
        <v>61.6</v>
      </c>
      <c r="P144">
        <v>5.3</v>
      </c>
      <c r="Q144">
        <v>59.5</v>
      </c>
      <c r="R144">
        <v>8.1</v>
      </c>
      <c r="S144">
        <v>74</v>
      </c>
      <c r="T144">
        <v>8.1999999999999993</v>
      </c>
      <c r="U144">
        <v>66.099999999999994</v>
      </c>
      <c r="V144">
        <v>9.6999999999999993</v>
      </c>
      <c r="W144">
        <v>4487</v>
      </c>
      <c r="X144">
        <v>561</v>
      </c>
      <c r="Y144" s="8">
        <v>12.502785825718743</v>
      </c>
      <c r="Z144">
        <v>565</v>
      </c>
      <c r="AA144" s="8">
        <v>12.591932248718521</v>
      </c>
      <c r="AB144">
        <v>1339</v>
      </c>
      <c r="AC144" s="8">
        <v>29.841765099175394</v>
      </c>
      <c r="AD144">
        <v>1015</v>
      </c>
      <c r="AE144" s="8">
        <v>22.620904836193446</v>
      </c>
      <c r="AF144">
        <v>233</v>
      </c>
      <c r="AG144" s="8">
        <v>5.1927791397370182</v>
      </c>
      <c r="AH144">
        <v>602</v>
      </c>
      <c r="AI144">
        <v>21.9</v>
      </c>
      <c r="AJ144">
        <v>44.9</v>
      </c>
      <c r="AK144">
        <v>31.1</v>
      </c>
      <c r="AL144">
        <v>2.2000000000000002</v>
      </c>
      <c r="AM144">
        <v>4505</v>
      </c>
      <c r="AN144">
        <v>13.8</v>
      </c>
      <c r="AO144">
        <v>13</v>
      </c>
      <c r="AP144">
        <v>31.9</v>
      </c>
      <c r="AQ144">
        <v>20.5</v>
      </c>
      <c r="AR144">
        <v>7.1</v>
      </c>
      <c r="AS144">
        <v>11.2</v>
      </c>
      <c r="AT144">
        <v>2.5</v>
      </c>
      <c r="AU144">
        <v>2554</v>
      </c>
      <c r="AV144">
        <v>34</v>
      </c>
      <c r="AW144">
        <v>22.4</v>
      </c>
      <c r="BB144">
        <v>21.8</v>
      </c>
      <c r="BC144">
        <v>21.6</v>
      </c>
      <c r="BD144" s="7">
        <v>1</v>
      </c>
      <c r="BE144" s="7">
        <v>0</v>
      </c>
      <c r="BF144" s="7">
        <v>0</v>
      </c>
      <c r="BG144" s="7">
        <v>0</v>
      </c>
      <c r="BH144" s="7">
        <v>0</v>
      </c>
      <c r="BI144" s="7">
        <v>1</v>
      </c>
      <c r="BJ144" s="7" t="s">
        <v>111</v>
      </c>
      <c r="BK144" s="7">
        <v>0</v>
      </c>
      <c r="BL144" s="7">
        <v>0</v>
      </c>
      <c r="BM144" s="7">
        <v>0</v>
      </c>
      <c r="BN144" s="7">
        <v>0</v>
      </c>
      <c r="BO144" s="7">
        <v>350</v>
      </c>
      <c r="BP144" s="7">
        <v>0</v>
      </c>
      <c r="BQ144" s="7">
        <v>0</v>
      </c>
      <c r="BR144" s="7">
        <v>0</v>
      </c>
      <c r="BS144" s="7">
        <v>0</v>
      </c>
      <c r="BT144" s="7">
        <v>0</v>
      </c>
      <c r="BU144" s="7">
        <v>0</v>
      </c>
      <c r="BV144" s="7" t="s">
        <v>30</v>
      </c>
      <c r="BW144" s="7">
        <v>0</v>
      </c>
      <c r="BX144" s="7">
        <v>0</v>
      </c>
      <c r="BY144" s="7">
        <v>0</v>
      </c>
      <c r="BZ144" s="7">
        <v>0</v>
      </c>
      <c r="CA144" s="7">
        <v>0</v>
      </c>
      <c r="CB144">
        <v>9</v>
      </c>
      <c r="CC144">
        <v>2</v>
      </c>
      <c r="CD144" s="129">
        <v>6</v>
      </c>
      <c r="CE144" s="129">
        <v>102</v>
      </c>
      <c r="CF144" s="130">
        <v>108</v>
      </c>
      <c r="CG144" s="131">
        <v>6</v>
      </c>
      <c r="CH144" s="129">
        <v>7</v>
      </c>
      <c r="CI144" s="129">
        <v>141</v>
      </c>
      <c r="CJ144" s="134">
        <v>154</v>
      </c>
    </row>
    <row r="145" spans="1:88">
      <c r="A145" t="s">
        <v>286</v>
      </c>
      <c r="B145" s="1">
        <v>3516.0510000000004</v>
      </c>
      <c r="C145" s="1">
        <v>3653.5039999999999</v>
      </c>
      <c r="D145">
        <v>3500</v>
      </c>
      <c r="E145">
        <v>3487</v>
      </c>
      <c r="F145">
        <v>2384</v>
      </c>
      <c r="G145">
        <v>103</v>
      </c>
      <c r="H145">
        <v>167</v>
      </c>
      <c r="I145">
        <v>833</v>
      </c>
      <c r="J145">
        <v>3500</v>
      </c>
      <c r="K145">
        <v>51.6</v>
      </c>
      <c r="L145">
        <v>8.6</v>
      </c>
      <c r="M145">
        <v>65.5</v>
      </c>
      <c r="N145">
        <v>8.3000000000000007</v>
      </c>
      <c r="O145">
        <v>57.5</v>
      </c>
      <c r="P145">
        <v>9.8000000000000007</v>
      </c>
      <c r="Q145">
        <v>54.5</v>
      </c>
      <c r="R145">
        <v>8.4</v>
      </c>
      <c r="S145">
        <v>68.400000000000006</v>
      </c>
      <c r="T145">
        <v>6.9</v>
      </c>
      <c r="U145">
        <v>61</v>
      </c>
      <c r="V145">
        <v>9.5</v>
      </c>
      <c r="W145">
        <v>7048</v>
      </c>
      <c r="X145">
        <v>388</v>
      </c>
      <c r="Y145" s="8">
        <v>5.50510783200908</v>
      </c>
      <c r="Z145">
        <v>569</v>
      </c>
      <c r="AA145" s="8">
        <v>8.073212258796822</v>
      </c>
      <c r="AB145">
        <v>1734</v>
      </c>
      <c r="AC145" s="8">
        <v>24.602724177071508</v>
      </c>
      <c r="AD145">
        <v>2067</v>
      </c>
      <c r="AE145" s="8">
        <v>29.327468785471055</v>
      </c>
      <c r="AF145">
        <v>442</v>
      </c>
      <c r="AG145" s="8">
        <v>6.27128263337117</v>
      </c>
      <c r="AH145">
        <v>713</v>
      </c>
      <c r="AI145">
        <v>22.9</v>
      </c>
      <c r="AJ145">
        <v>26.9</v>
      </c>
      <c r="AK145">
        <v>43.3</v>
      </c>
      <c r="AL145">
        <v>6.9</v>
      </c>
      <c r="AM145">
        <v>6890</v>
      </c>
      <c r="AN145">
        <v>7.2</v>
      </c>
      <c r="AO145">
        <v>9.3000000000000007</v>
      </c>
      <c r="AP145">
        <v>34.700000000000003</v>
      </c>
      <c r="AQ145">
        <v>22.3</v>
      </c>
      <c r="AR145">
        <v>7.6</v>
      </c>
      <c r="AS145">
        <v>14.1</v>
      </c>
      <c r="AT145">
        <v>4.7</v>
      </c>
      <c r="AU145">
        <v>3242</v>
      </c>
      <c r="AV145">
        <v>28.3</v>
      </c>
      <c r="AW145">
        <v>18</v>
      </c>
      <c r="BB145">
        <v>13.9</v>
      </c>
      <c r="BC145">
        <v>15.3</v>
      </c>
      <c r="BD145" s="7">
        <v>1</v>
      </c>
      <c r="BE145" s="7">
        <v>0</v>
      </c>
      <c r="BF145" s="7">
        <v>0</v>
      </c>
      <c r="BG145" s="7">
        <v>0</v>
      </c>
      <c r="BH145" s="7">
        <v>0</v>
      </c>
      <c r="BI145" s="7">
        <v>1</v>
      </c>
      <c r="BJ145" s="7" t="s">
        <v>287</v>
      </c>
      <c r="BK145" s="7">
        <v>0</v>
      </c>
      <c r="BL145" s="7">
        <v>0</v>
      </c>
      <c r="BM145" s="7">
        <v>0</v>
      </c>
      <c r="BN145" s="7">
        <v>0</v>
      </c>
      <c r="BO145" s="7">
        <v>60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 t="s">
        <v>30</v>
      </c>
      <c r="BW145" s="7">
        <v>0</v>
      </c>
      <c r="BX145" s="7">
        <v>0</v>
      </c>
      <c r="BY145" s="7">
        <v>0</v>
      </c>
      <c r="BZ145" s="7">
        <v>0</v>
      </c>
      <c r="CA145" s="7">
        <v>0</v>
      </c>
      <c r="CB145">
        <v>9</v>
      </c>
      <c r="CC145">
        <v>22</v>
      </c>
      <c r="CD145" s="129">
        <v>6</v>
      </c>
      <c r="CE145" s="129">
        <v>109</v>
      </c>
      <c r="CF145" s="130">
        <v>115</v>
      </c>
      <c r="CG145" s="131">
        <v>7</v>
      </c>
      <c r="CH145" s="129">
        <v>117</v>
      </c>
      <c r="CI145" s="129">
        <v>0</v>
      </c>
      <c r="CJ145" s="134">
        <v>124</v>
      </c>
    </row>
    <row r="146" spans="1:88">
      <c r="A146" t="s">
        <v>288</v>
      </c>
      <c r="B146" s="1">
        <v>1306.0400000000002</v>
      </c>
      <c r="C146" s="1">
        <v>1118.4290000000001</v>
      </c>
      <c r="D146">
        <v>1052</v>
      </c>
      <c r="E146">
        <v>1119</v>
      </c>
      <c r="F146">
        <v>116</v>
      </c>
      <c r="G146">
        <v>0</v>
      </c>
      <c r="H146">
        <v>5</v>
      </c>
      <c r="I146">
        <v>998</v>
      </c>
      <c r="J146">
        <v>1052</v>
      </c>
      <c r="K146">
        <v>42.9</v>
      </c>
      <c r="L146">
        <v>8.1</v>
      </c>
      <c r="M146">
        <v>52.5</v>
      </c>
      <c r="N146">
        <v>7.7</v>
      </c>
      <c r="O146">
        <v>59.2</v>
      </c>
      <c r="P146">
        <v>4.3</v>
      </c>
      <c r="Q146">
        <v>44.4</v>
      </c>
      <c r="R146">
        <v>10.6</v>
      </c>
      <c r="S146">
        <v>49.8</v>
      </c>
      <c r="T146">
        <v>11.8</v>
      </c>
      <c r="U146">
        <v>55.1</v>
      </c>
      <c r="V146">
        <v>5.0999999999999996</v>
      </c>
      <c r="W146">
        <v>1781</v>
      </c>
      <c r="X146">
        <v>327</v>
      </c>
      <c r="Y146" s="8">
        <v>18.360471645143178</v>
      </c>
      <c r="Z146">
        <v>206</v>
      </c>
      <c r="AA146" s="8">
        <v>11.566535654126895</v>
      </c>
      <c r="AB146">
        <v>530</v>
      </c>
      <c r="AC146" s="8">
        <v>29.758562605277934</v>
      </c>
      <c r="AD146">
        <v>320</v>
      </c>
      <c r="AE146" s="8">
        <v>17.967434025828187</v>
      </c>
      <c r="AF146">
        <v>98</v>
      </c>
      <c r="AG146" s="8">
        <v>5.5025266704098827</v>
      </c>
      <c r="AH146">
        <v>189</v>
      </c>
      <c r="AI146">
        <v>28</v>
      </c>
      <c r="AJ146">
        <v>42.3</v>
      </c>
      <c r="AK146">
        <v>29.6</v>
      </c>
      <c r="AL146">
        <v>0</v>
      </c>
      <c r="AM146">
        <v>1797</v>
      </c>
      <c r="AN146">
        <v>20.8</v>
      </c>
      <c r="AO146">
        <v>17</v>
      </c>
      <c r="AP146">
        <v>17.5</v>
      </c>
      <c r="AQ146">
        <v>30</v>
      </c>
      <c r="AR146">
        <v>5.2</v>
      </c>
      <c r="AS146">
        <v>8.1999999999999993</v>
      </c>
      <c r="AT146">
        <v>1.3</v>
      </c>
      <c r="AU146">
        <v>1372</v>
      </c>
      <c r="AV146">
        <v>42.5</v>
      </c>
      <c r="AW146">
        <v>26.3</v>
      </c>
      <c r="BB146">
        <v>27.9</v>
      </c>
      <c r="BC146">
        <v>34.4</v>
      </c>
      <c r="BD146" s="7">
        <v>1</v>
      </c>
      <c r="BE146" s="7">
        <v>1</v>
      </c>
      <c r="BF146" s="7">
        <v>0</v>
      </c>
      <c r="BG146" s="7">
        <v>0</v>
      </c>
      <c r="BH146" s="7">
        <v>0</v>
      </c>
      <c r="BI146" s="7">
        <v>0</v>
      </c>
      <c r="BJ146" s="7" t="s">
        <v>157</v>
      </c>
      <c r="BK146" s="7">
        <v>50</v>
      </c>
      <c r="BL146" s="7">
        <v>0</v>
      </c>
      <c r="BM146" s="7">
        <v>0</v>
      </c>
      <c r="BN146" s="7">
        <v>0</v>
      </c>
      <c r="BO146" s="7">
        <v>0</v>
      </c>
      <c r="BP146" s="7">
        <v>2</v>
      </c>
      <c r="BQ146" s="7">
        <v>2</v>
      </c>
      <c r="BR146" s="7">
        <v>0</v>
      </c>
      <c r="BS146" s="7">
        <v>0</v>
      </c>
      <c r="BT146" s="7">
        <v>0</v>
      </c>
      <c r="BU146" s="7">
        <v>0</v>
      </c>
      <c r="BV146" s="7" t="s">
        <v>158</v>
      </c>
      <c r="BW146" s="7">
        <v>50</v>
      </c>
      <c r="BX146" s="7">
        <v>0</v>
      </c>
      <c r="BY146" s="7">
        <v>0</v>
      </c>
      <c r="BZ146" s="7">
        <v>0</v>
      </c>
      <c r="CA146" s="7">
        <v>0</v>
      </c>
      <c r="CB146">
        <v>13</v>
      </c>
      <c r="CC146">
        <v>14</v>
      </c>
      <c r="CD146" s="129">
        <v>5</v>
      </c>
      <c r="CE146" s="129">
        <v>59</v>
      </c>
      <c r="CF146" s="130">
        <v>64</v>
      </c>
      <c r="CG146" s="131">
        <v>3</v>
      </c>
      <c r="CH146" s="129">
        <v>66</v>
      </c>
      <c r="CI146" s="129">
        <v>0</v>
      </c>
      <c r="CJ146" s="134">
        <v>69</v>
      </c>
    </row>
    <row r="147" spans="1:88">
      <c r="A147" t="s">
        <v>289</v>
      </c>
      <c r="B147" s="1">
        <v>2997.6209999999996</v>
      </c>
      <c r="C147" s="1">
        <v>2994.33</v>
      </c>
      <c r="D147">
        <v>2880</v>
      </c>
      <c r="E147">
        <v>2908</v>
      </c>
      <c r="F147">
        <v>1934</v>
      </c>
      <c r="G147">
        <v>210</v>
      </c>
      <c r="H147">
        <v>55</v>
      </c>
      <c r="I147">
        <v>709</v>
      </c>
      <c r="J147">
        <v>2880</v>
      </c>
      <c r="K147">
        <v>57.6</v>
      </c>
      <c r="L147">
        <v>4</v>
      </c>
      <c r="M147">
        <v>76.5</v>
      </c>
      <c r="N147">
        <v>4</v>
      </c>
      <c r="O147">
        <v>71.2</v>
      </c>
      <c r="P147">
        <v>3</v>
      </c>
      <c r="Q147">
        <v>58.3</v>
      </c>
      <c r="R147">
        <v>6.3</v>
      </c>
      <c r="S147">
        <v>75.5</v>
      </c>
      <c r="T147">
        <v>5.0999999999999996</v>
      </c>
      <c r="U147">
        <v>69.8</v>
      </c>
      <c r="V147">
        <v>6.4</v>
      </c>
      <c r="W147">
        <v>7068</v>
      </c>
      <c r="X147">
        <v>681</v>
      </c>
      <c r="Y147" s="8">
        <v>9.6349745331069609</v>
      </c>
      <c r="Z147">
        <v>670</v>
      </c>
      <c r="AA147" s="8">
        <v>9.4793435200905503</v>
      </c>
      <c r="AB147">
        <v>2737</v>
      </c>
      <c r="AC147" s="8">
        <v>38.723825693265425</v>
      </c>
      <c r="AD147">
        <v>1477</v>
      </c>
      <c r="AE147" s="8">
        <v>20.897000565930956</v>
      </c>
      <c r="AF147">
        <v>250</v>
      </c>
      <c r="AG147" s="8">
        <v>3.5370684776457271</v>
      </c>
      <c r="AH147">
        <v>611</v>
      </c>
      <c r="AI147">
        <v>23.7</v>
      </c>
      <c r="AJ147">
        <v>42.1</v>
      </c>
      <c r="AK147">
        <v>26.7</v>
      </c>
      <c r="AL147">
        <v>7.5</v>
      </c>
      <c r="AM147">
        <v>7068</v>
      </c>
      <c r="AN147">
        <v>10.3</v>
      </c>
      <c r="AO147">
        <v>12.4</v>
      </c>
      <c r="AP147">
        <v>36.799999999999997</v>
      </c>
      <c r="AQ147">
        <v>22.4</v>
      </c>
      <c r="AR147">
        <v>5.0999999999999996</v>
      </c>
      <c r="AS147">
        <v>9.6999999999999993</v>
      </c>
      <c r="AT147">
        <v>3.2</v>
      </c>
      <c r="AU147">
        <v>2401</v>
      </c>
      <c r="AV147">
        <v>22.6</v>
      </c>
      <c r="AW147">
        <v>14</v>
      </c>
      <c r="BB147">
        <v>12.2</v>
      </c>
      <c r="BC147">
        <v>14.5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 t="s">
        <v>30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 t="s">
        <v>30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>
        <v>25</v>
      </c>
      <c r="CC147">
        <v>7</v>
      </c>
      <c r="CD147" s="129">
        <v>4</v>
      </c>
      <c r="CE147" s="129">
        <v>87</v>
      </c>
      <c r="CF147" s="130">
        <v>91</v>
      </c>
      <c r="CG147" s="131">
        <v>5</v>
      </c>
      <c r="CH147" s="129">
        <v>77</v>
      </c>
      <c r="CI147" s="129">
        <v>0</v>
      </c>
      <c r="CJ147" s="134">
        <v>82</v>
      </c>
    </row>
    <row r="148" spans="1:88">
      <c r="A148" t="s">
        <v>290</v>
      </c>
      <c r="B148" s="1">
        <v>2836.953</v>
      </c>
      <c r="C148" s="1">
        <v>2826.1179999999999</v>
      </c>
      <c r="D148">
        <v>2807</v>
      </c>
      <c r="E148">
        <v>2821</v>
      </c>
      <c r="F148">
        <v>1609</v>
      </c>
      <c r="G148">
        <v>263</v>
      </c>
      <c r="H148">
        <v>61</v>
      </c>
      <c r="I148">
        <v>888</v>
      </c>
      <c r="J148">
        <v>2807</v>
      </c>
      <c r="K148">
        <v>57.9</v>
      </c>
      <c r="L148">
        <v>5.7</v>
      </c>
      <c r="M148">
        <v>73.599999999999994</v>
      </c>
      <c r="N148">
        <v>5.2</v>
      </c>
      <c r="O148">
        <v>69</v>
      </c>
      <c r="P148">
        <v>5.6</v>
      </c>
      <c r="Q148">
        <v>59</v>
      </c>
      <c r="R148">
        <v>5.0999999999999996</v>
      </c>
      <c r="S148">
        <v>72.8</v>
      </c>
      <c r="T148">
        <v>4.8</v>
      </c>
      <c r="U148">
        <v>69.2</v>
      </c>
      <c r="V148">
        <v>2.6</v>
      </c>
      <c r="W148">
        <v>5653</v>
      </c>
      <c r="X148">
        <v>362</v>
      </c>
      <c r="Y148" s="8">
        <v>6.4036794622324438</v>
      </c>
      <c r="Z148">
        <v>465</v>
      </c>
      <c r="AA148" s="8">
        <v>8.2257208561825585</v>
      </c>
      <c r="AB148">
        <v>2134</v>
      </c>
      <c r="AC148" s="8">
        <v>37.749867327082967</v>
      </c>
      <c r="AD148">
        <v>1365</v>
      </c>
      <c r="AE148" s="8">
        <v>24.146470900406865</v>
      </c>
      <c r="AF148">
        <v>277</v>
      </c>
      <c r="AG148" s="8">
        <v>4.9000530691668143</v>
      </c>
      <c r="AH148">
        <v>630</v>
      </c>
      <c r="AI148">
        <v>9</v>
      </c>
      <c r="AJ148">
        <v>51.1</v>
      </c>
      <c r="AK148">
        <v>36</v>
      </c>
      <c r="AL148">
        <v>3.8</v>
      </c>
      <c r="AM148">
        <v>5436</v>
      </c>
      <c r="AN148">
        <v>10.3</v>
      </c>
      <c r="AO148">
        <v>8.3000000000000007</v>
      </c>
      <c r="AP148">
        <v>37.4</v>
      </c>
      <c r="AQ148">
        <v>21.8</v>
      </c>
      <c r="AR148">
        <v>6</v>
      </c>
      <c r="AS148">
        <v>12.5</v>
      </c>
      <c r="AT148">
        <v>3.7</v>
      </c>
      <c r="AU148">
        <v>2306</v>
      </c>
      <c r="AV148">
        <v>23.4</v>
      </c>
      <c r="AW148">
        <v>18.7</v>
      </c>
      <c r="BB148">
        <v>12.4</v>
      </c>
      <c r="BC148">
        <v>13.1</v>
      </c>
      <c r="BD148" s="7">
        <v>1</v>
      </c>
      <c r="BE148" s="7">
        <v>0</v>
      </c>
      <c r="BF148" s="7">
        <v>0</v>
      </c>
      <c r="BG148" s="7">
        <v>1</v>
      </c>
      <c r="BH148" s="7">
        <v>0</v>
      </c>
      <c r="BI148" s="7">
        <v>0</v>
      </c>
      <c r="BJ148" s="7" t="s">
        <v>177</v>
      </c>
      <c r="BK148" s="7">
        <v>0</v>
      </c>
      <c r="BL148" s="7">
        <v>0</v>
      </c>
      <c r="BM148" s="7">
        <v>400</v>
      </c>
      <c r="BN148" s="7">
        <v>0</v>
      </c>
      <c r="BO148" s="7">
        <v>0</v>
      </c>
      <c r="BP148" s="7">
        <v>1</v>
      </c>
      <c r="BQ148" s="7">
        <v>1</v>
      </c>
      <c r="BR148" s="7">
        <v>0</v>
      </c>
      <c r="BS148" s="7">
        <v>0</v>
      </c>
      <c r="BT148" s="7">
        <v>0</v>
      </c>
      <c r="BU148" s="7">
        <v>0</v>
      </c>
      <c r="BV148" s="7" t="s">
        <v>178</v>
      </c>
      <c r="BW148" s="7">
        <v>90</v>
      </c>
      <c r="BX148" s="7">
        <v>0</v>
      </c>
      <c r="BY148" s="7">
        <v>0</v>
      </c>
      <c r="BZ148" s="7">
        <v>0</v>
      </c>
      <c r="CA148" s="7">
        <v>0</v>
      </c>
      <c r="CB148">
        <v>20</v>
      </c>
      <c r="CC148">
        <v>22</v>
      </c>
      <c r="CD148" s="129">
        <v>5</v>
      </c>
      <c r="CE148" s="129">
        <v>86</v>
      </c>
      <c r="CF148" s="130">
        <v>91</v>
      </c>
      <c r="CG148" s="131">
        <v>12</v>
      </c>
      <c r="CH148" s="129">
        <v>6</v>
      </c>
      <c r="CI148" s="129">
        <v>79</v>
      </c>
      <c r="CJ148" s="134">
        <v>97</v>
      </c>
    </row>
    <row r="149" spans="1:88">
      <c r="A149" t="s">
        <v>291</v>
      </c>
      <c r="B149" s="1">
        <v>2723.52</v>
      </c>
      <c r="C149" s="1">
        <v>2663.6579999999999</v>
      </c>
      <c r="D149">
        <v>2546</v>
      </c>
      <c r="E149">
        <v>2536</v>
      </c>
      <c r="F149">
        <v>1737</v>
      </c>
      <c r="G149">
        <v>161</v>
      </c>
      <c r="H149">
        <v>58</v>
      </c>
      <c r="I149">
        <v>580</v>
      </c>
      <c r="J149">
        <v>2546</v>
      </c>
      <c r="K149">
        <v>49.5</v>
      </c>
      <c r="L149">
        <v>7.5</v>
      </c>
      <c r="M149">
        <v>65.8</v>
      </c>
      <c r="N149">
        <v>7.5</v>
      </c>
      <c r="O149">
        <v>59.3</v>
      </c>
      <c r="P149">
        <v>6.5</v>
      </c>
      <c r="Q149">
        <v>48.2</v>
      </c>
      <c r="R149">
        <v>5.4</v>
      </c>
      <c r="S149">
        <v>63.4</v>
      </c>
      <c r="T149">
        <v>4.9000000000000004</v>
      </c>
      <c r="U149">
        <v>51.3</v>
      </c>
      <c r="V149">
        <v>5.6</v>
      </c>
      <c r="W149">
        <v>6020</v>
      </c>
      <c r="X149">
        <v>332</v>
      </c>
      <c r="Y149" s="8">
        <v>5.514950166112957</v>
      </c>
      <c r="Z149">
        <v>418</v>
      </c>
      <c r="AA149" s="8">
        <v>6.9435215946843849</v>
      </c>
      <c r="AB149">
        <v>2188</v>
      </c>
      <c r="AC149" s="8">
        <v>36.345514950166113</v>
      </c>
      <c r="AD149">
        <v>1539</v>
      </c>
      <c r="AE149" s="8">
        <v>25.564784053156149</v>
      </c>
      <c r="AF149">
        <v>350</v>
      </c>
      <c r="AG149" s="8">
        <v>5.8139534883720927</v>
      </c>
      <c r="AH149">
        <v>555</v>
      </c>
      <c r="AI149">
        <v>14.2</v>
      </c>
      <c r="AJ149">
        <v>53.9</v>
      </c>
      <c r="AK149">
        <v>29</v>
      </c>
      <c r="AL149">
        <v>2.9</v>
      </c>
      <c r="AM149">
        <v>5987</v>
      </c>
      <c r="AN149">
        <v>8</v>
      </c>
      <c r="AO149">
        <v>12.7</v>
      </c>
      <c r="AP149">
        <v>37.6</v>
      </c>
      <c r="AQ149">
        <v>27.9</v>
      </c>
      <c r="AR149">
        <v>4</v>
      </c>
      <c r="AS149">
        <v>6.5</v>
      </c>
      <c r="AT149">
        <v>3.4</v>
      </c>
      <c r="AU149">
        <v>2898</v>
      </c>
      <c r="AV149">
        <v>31.6</v>
      </c>
      <c r="AW149">
        <v>20.3</v>
      </c>
      <c r="BB149">
        <v>13.8</v>
      </c>
      <c r="BC149">
        <v>14.4</v>
      </c>
      <c r="BD149" s="7">
        <v>1</v>
      </c>
      <c r="BE149" s="7">
        <v>1</v>
      </c>
      <c r="BF149" s="7">
        <v>0</v>
      </c>
      <c r="BG149" s="7">
        <v>0</v>
      </c>
      <c r="BH149" s="7">
        <v>0</v>
      </c>
      <c r="BI149" s="7">
        <v>0</v>
      </c>
      <c r="BJ149" s="7" t="s">
        <v>246</v>
      </c>
      <c r="BK149" s="7">
        <v>180</v>
      </c>
      <c r="BL149" s="7">
        <v>0</v>
      </c>
      <c r="BM149" s="7">
        <v>0</v>
      </c>
      <c r="BN149" s="7">
        <v>0</v>
      </c>
      <c r="BO149" s="7">
        <v>0</v>
      </c>
      <c r="BP149" s="7">
        <v>1</v>
      </c>
      <c r="BQ149" s="7">
        <v>1</v>
      </c>
      <c r="BR149" s="7">
        <v>0</v>
      </c>
      <c r="BS149" s="7">
        <v>0</v>
      </c>
      <c r="BT149" s="7">
        <v>0</v>
      </c>
      <c r="BU149" s="7">
        <v>0</v>
      </c>
      <c r="BV149" s="7" t="s">
        <v>93</v>
      </c>
      <c r="BW149" s="7">
        <v>100</v>
      </c>
      <c r="BX149" s="7">
        <v>0</v>
      </c>
      <c r="BY149" s="7">
        <v>0</v>
      </c>
      <c r="BZ149" s="7">
        <v>0</v>
      </c>
      <c r="CA149" s="7">
        <v>0</v>
      </c>
      <c r="CB149">
        <v>15</v>
      </c>
      <c r="CC149">
        <v>7</v>
      </c>
      <c r="CD149" s="129">
        <v>6</v>
      </c>
      <c r="CE149" s="129">
        <v>78</v>
      </c>
      <c r="CF149" s="130">
        <v>84</v>
      </c>
      <c r="CG149" s="131">
        <v>3</v>
      </c>
      <c r="CH149" s="129">
        <v>93</v>
      </c>
      <c r="CI149" s="129">
        <v>0</v>
      </c>
      <c r="CJ149" s="134">
        <v>96</v>
      </c>
    </row>
    <row r="150" spans="1:88">
      <c r="A150" t="s">
        <v>292</v>
      </c>
      <c r="B150" s="1">
        <v>16113.82</v>
      </c>
      <c r="C150" s="1">
        <v>15919.947999999999</v>
      </c>
      <c r="D150">
        <v>15780</v>
      </c>
      <c r="E150">
        <v>16216</v>
      </c>
      <c r="F150">
        <v>9758</v>
      </c>
      <c r="G150">
        <v>1945</v>
      </c>
      <c r="H150">
        <v>320</v>
      </c>
      <c r="I150">
        <v>4193</v>
      </c>
      <c r="J150">
        <v>15780</v>
      </c>
      <c r="K150">
        <v>46</v>
      </c>
      <c r="L150">
        <v>11.5</v>
      </c>
      <c r="M150">
        <v>53.6</v>
      </c>
      <c r="N150">
        <v>11.3</v>
      </c>
      <c r="O150">
        <v>41.7</v>
      </c>
      <c r="P150">
        <v>12.6</v>
      </c>
      <c r="Q150">
        <v>50.5</v>
      </c>
      <c r="R150">
        <v>9</v>
      </c>
      <c r="S150">
        <v>59.1</v>
      </c>
      <c r="T150">
        <v>8.1</v>
      </c>
      <c r="U150">
        <v>50.1</v>
      </c>
      <c r="V150">
        <v>10.199999999999999</v>
      </c>
      <c r="W150">
        <v>26235</v>
      </c>
      <c r="X150">
        <v>2316</v>
      </c>
      <c r="Y150" s="8">
        <v>8.8279016580903367</v>
      </c>
      <c r="Z150">
        <v>3901</v>
      </c>
      <c r="AA150" s="8">
        <v>14.869449209071849</v>
      </c>
      <c r="AB150">
        <v>9751</v>
      </c>
      <c r="AC150" s="8">
        <v>37.16790546979226</v>
      </c>
      <c r="AD150">
        <v>6395</v>
      </c>
      <c r="AE150" s="8">
        <v>24.375833809796074</v>
      </c>
      <c r="AF150">
        <v>802</v>
      </c>
      <c r="AG150" s="8">
        <v>3.0569849437773966</v>
      </c>
      <c r="AH150">
        <v>3572</v>
      </c>
      <c r="AI150">
        <v>21.7</v>
      </c>
      <c r="AJ150">
        <v>48.6</v>
      </c>
      <c r="AK150">
        <v>25.4</v>
      </c>
      <c r="AL150">
        <v>4.4000000000000004</v>
      </c>
      <c r="AM150">
        <v>25060</v>
      </c>
      <c r="AN150">
        <v>9</v>
      </c>
      <c r="AO150">
        <v>17.8</v>
      </c>
      <c r="AP150">
        <v>35.5</v>
      </c>
      <c r="AQ150">
        <v>23.7</v>
      </c>
      <c r="AR150">
        <v>5.8</v>
      </c>
      <c r="AS150">
        <v>5.9</v>
      </c>
      <c r="AT150">
        <v>2.4</v>
      </c>
      <c r="AU150">
        <v>14053</v>
      </c>
      <c r="AV150">
        <v>32.9</v>
      </c>
      <c r="AW150">
        <v>22.3</v>
      </c>
      <c r="AX150">
        <v>7650</v>
      </c>
      <c r="AY150">
        <v>22</v>
      </c>
      <c r="BB150">
        <v>15.8</v>
      </c>
      <c r="BC150">
        <v>18.8</v>
      </c>
      <c r="BD150" s="7">
        <v>1</v>
      </c>
      <c r="BE150" s="7">
        <v>1</v>
      </c>
      <c r="BF150" s="7">
        <v>0</v>
      </c>
      <c r="BG150" s="7">
        <v>0</v>
      </c>
      <c r="BH150" s="7">
        <v>0</v>
      </c>
      <c r="BI150" s="7">
        <v>0</v>
      </c>
      <c r="BJ150" s="7" t="s">
        <v>32</v>
      </c>
      <c r="BK150" s="7">
        <v>70</v>
      </c>
      <c r="BL150" s="7">
        <v>0</v>
      </c>
      <c r="BM150" s="7">
        <v>0</v>
      </c>
      <c r="BN150" s="7">
        <v>0</v>
      </c>
      <c r="BO150" s="7">
        <v>0</v>
      </c>
      <c r="BP150" s="7">
        <v>1</v>
      </c>
      <c r="BQ150" s="7">
        <v>1</v>
      </c>
      <c r="BR150" s="7">
        <v>0</v>
      </c>
      <c r="BS150" s="7">
        <v>0</v>
      </c>
      <c r="BT150" s="7">
        <v>0</v>
      </c>
      <c r="BU150" s="7">
        <v>0</v>
      </c>
      <c r="BV150" s="7" t="s">
        <v>293</v>
      </c>
      <c r="BW150" s="7">
        <v>280</v>
      </c>
      <c r="BX150" s="7">
        <v>0</v>
      </c>
      <c r="BY150" s="7">
        <v>0</v>
      </c>
      <c r="BZ150" s="7">
        <v>0</v>
      </c>
      <c r="CA150" s="7">
        <v>0</v>
      </c>
      <c r="CB150">
        <v>123</v>
      </c>
      <c r="CC150">
        <v>117</v>
      </c>
      <c r="CD150" s="129">
        <v>24</v>
      </c>
      <c r="CE150" s="129">
        <v>519</v>
      </c>
      <c r="CF150" s="130">
        <v>543</v>
      </c>
      <c r="CG150" s="131">
        <v>46</v>
      </c>
      <c r="CH150" s="129">
        <v>480</v>
      </c>
      <c r="CI150" s="129">
        <v>0</v>
      </c>
      <c r="CJ150" s="134">
        <v>526</v>
      </c>
    </row>
    <row r="151" spans="1:88">
      <c r="A151" t="s">
        <v>294</v>
      </c>
      <c r="B151" s="1">
        <v>3840.6939999999995</v>
      </c>
      <c r="C151" s="1">
        <v>3810.4070000000002</v>
      </c>
      <c r="D151">
        <v>3886</v>
      </c>
      <c r="E151">
        <v>3816</v>
      </c>
      <c r="F151">
        <v>1965</v>
      </c>
      <c r="G151">
        <v>740</v>
      </c>
      <c r="H151">
        <v>78</v>
      </c>
      <c r="I151">
        <v>1033</v>
      </c>
      <c r="J151">
        <v>3886</v>
      </c>
      <c r="K151">
        <v>50.3</v>
      </c>
      <c r="L151">
        <v>8.1999999999999993</v>
      </c>
      <c r="M151">
        <v>63.1</v>
      </c>
      <c r="N151">
        <v>8.1</v>
      </c>
      <c r="O151">
        <v>61.5</v>
      </c>
      <c r="P151">
        <v>4.9000000000000004</v>
      </c>
      <c r="Q151">
        <v>46.2</v>
      </c>
      <c r="R151">
        <v>4</v>
      </c>
      <c r="S151">
        <v>56.8</v>
      </c>
      <c r="T151">
        <v>3.7</v>
      </c>
      <c r="U151">
        <v>61.5</v>
      </c>
      <c r="V151">
        <v>1.8</v>
      </c>
      <c r="W151">
        <v>7813</v>
      </c>
      <c r="X151">
        <v>559</v>
      </c>
      <c r="Y151" s="8">
        <v>7.1547420965058244</v>
      </c>
      <c r="Z151">
        <v>811</v>
      </c>
      <c r="AA151" s="8">
        <v>10.380135671317035</v>
      </c>
      <c r="AB151">
        <v>2666</v>
      </c>
      <c r="AC151" s="8">
        <v>34.122616152566238</v>
      </c>
      <c r="AD151">
        <v>2156</v>
      </c>
      <c r="AE151" s="8">
        <v>27.595033917829259</v>
      </c>
      <c r="AF151">
        <v>265</v>
      </c>
      <c r="AG151" s="8">
        <v>3.391782925892743</v>
      </c>
      <c r="AH151">
        <v>628</v>
      </c>
      <c r="AI151">
        <v>36.299999999999997</v>
      </c>
      <c r="AJ151">
        <v>31.1</v>
      </c>
      <c r="AK151">
        <v>31.1</v>
      </c>
      <c r="AL151">
        <v>1.6</v>
      </c>
      <c r="AM151">
        <v>7682</v>
      </c>
      <c r="AN151">
        <v>10</v>
      </c>
      <c r="AO151">
        <v>11.5</v>
      </c>
      <c r="AP151">
        <v>34.1</v>
      </c>
      <c r="AQ151">
        <v>23.9</v>
      </c>
      <c r="AR151">
        <v>7.5</v>
      </c>
      <c r="AS151">
        <v>8.1999999999999993</v>
      </c>
      <c r="AT151">
        <v>4.7</v>
      </c>
      <c r="AU151">
        <v>4504</v>
      </c>
      <c r="AV151">
        <v>33.5</v>
      </c>
      <c r="AW151">
        <v>21.1</v>
      </c>
      <c r="BB151">
        <v>19.100000000000001</v>
      </c>
      <c r="BC151">
        <v>19</v>
      </c>
      <c r="BD151" s="7">
        <v>2</v>
      </c>
      <c r="BE151" s="7">
        <v>0</v>
      </c>
      <c r="BF151" s="7">
        <v>0</v>
      </c>
      <c r="BG151" s="7">
        <v>1</v>
      </c>
      <c r="BH151" s="7">
        <v>1</v>
      </c>
      <c r="BI151" s="7">
        <v>0</v>
      </c>
      <c r="BJ151" s="7" t="s">
        <v>295</v>
      </c>
      <c r="BK151" s="7">
        <v>0</v>
      </c>
      <c r="BL151" s="7">
        <v>0</v>
      </c>
      <c r="BM151" s="7">
        <v>810</v>
      </c>
      <c r="BN151" s="7">
        <v>380</v>
      </c>
      <c r="BO151" s="7">
        <v>0</v>
      </c>
      <c r="BP151" s="7">
        <v>2</v>
      </c>
      <c r="BQ151" s="7">
        <v>1</v>
      </c>
      <c r="BR151" s="7">
        <v>0</v>
      </c>
      <c r="BS151" s="7">
        <v>1</v>
      </c>
      <c r="BT151" s="7">
        <v>0</v>
      </c>
      <c r="BU151" s="7">
        <v>0</v>
      </c>
      <c r="BV151" s="7" t="s">
        <v>296</v>
      </c>
      <c r="BW151" s="7">
        <v>290</v>
      </c>
      <c r="BX151" s="7">
        <v>0</v>
      </c>
      <c r="BY151" s="7">
        <v>810</v>
      </c>
      <c r="BZ151" s="7">
        <v>0</v>
      </c>
      <c r="CA151" s="7">
        <v>0</v>
      </c>
      <c r="CB151">
        <v>61</v>
      </c>
      <c r="CC151">
        <v>19</v>
      </c>
      <c r="CD151" s="129">
        <v>10</v>
      </c>
      <c r="CE151" s="129">
        <v>136</v>
      </c>
      <c r="CF151" s="130">
        <v>146</v>
      </c>
      <c r="CG151" s="131">
        <v>14</v>
      </c>
      <c r="CH151" s="129">
        <v>147</v>
      </c>
      <c r="CI151" s="129">
        <v>0</v>
      </c>
      <c r="CJ151" s="134">
        <v>161</v>
      </c>
    </row>
    <row r="152" spans="1:88">
      <c r="A152" t="s">
        <v>297</v>
      </c>
      <c r="B152" s="1">
        <v>588.58799999999997</v>
      </c>
      <c r="C152" s="1">
        <v>526.17600000000004</v>
      </c>
      <c r="D152">
        <v>548</v>
      </c>
      <c r="E152">
        <v>627</v>
      </c>
      <c r="F152">
        <v>322</v>
      </c>
      <c r="G152">
        <v>4</v>
      </c>
      <c r="H152">
        <v>21</v>
      </c>
      <c r="I152">
        <v>280</v>
      </c>
      <c r="J152">
        <v>548</v>
      </c>
      <c r="K152">
        <v>62.1</v>
      </c>
      <c r="L152">
        <v>5</v>
      </c>
      <c r="M152">
        <v>75.900000000000006</v>
      </c>
      <c r="N152">
        <v>3.6</v>
      </c>
      <c r="O152">
        <v>60.7</v>
      </c>
      <c r="P152">
        <v>4.8</v>
      </c>
      <c r="Q152">
        <v>68.3</v>
      </c>
      <c r="R152">
        <v>1.8</v>
      </c>
      <c r="S152">
        <v>83.4</v>
      </c>
      <c r="T152">
        <v>1.5</v>
      </c>
      <c r="U152">
        <v>75.900000000000006</v>
      </c>
      <c r="V152">
        <v>1.4</v>
      </c>
      <c r="W152">
        <v>1079</v>
      </c>
      <c r="X152">
        <v>98</v>
      </c>
      <c r="Y152" s="8">
        <v>9.0824837812789614</v>
      </c>
      <c r="Z152">
        <v>92</v>
      </c>
      <c r="AA152" s="8">
        <v>8.5264133456904556</v>
      </c>
      <c r="AB152">
        <v>373</v>
      </c>
      <c r="AC152" s="8">
        <v>34.569045412418909</v>
      </c>
      <c r="AD152">
        <v>215</v>
      </c>
      <c r="AE152" s="8">
        <v>19.925857275254867</v>
      </c>
      <c r="AF152">
        <v>52</v>
      </c>
      <c r="AG152" s="8">
        <v>4.8192771084337354</v>
      </c>
      <c r="AH152">
        <v>103</v>
      </c>
      <c r="AI152">
        <v>46.6</v>
      </c>
      <c r="AJ152">
        <v>9.6999999999999993</v>
      </c>
      <c r="AK152">
        <v>35.9</v>
      </c>
      <c r="AL152">
        <v>7.8</v>
      </c>
      <c r="AM152">
        <v>1047</v>
      </c>
      <c r="AN152">
        <v>11</v>
      </c>
      <c r="AO152">
        <v>7.1</v>
      </c>
      <c r="AP152">
        <v>27.9</v>
      </c>
      <c r="AQ152">
        <v>21.9</v>
      </c>
      <c r="AR152">
        <v>5.7</v>
      </c>
      <c r="AS152">
        <v>23.5</v>
      </c>
      <c r="AT152">
        <v>3</v>
      </c>
      <c r="AU152">
        <v>508</v>
      </c>
      <c r="AV152">
        <v>24.1</v>
      </c>
      <c r="AW152">
        <v>21.1</v>
      </c>
      <c r="BB152">
        <v>9.6999999999999993</v>
      </c>
      <c r="BC152">
        <v>13.3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 t="s">
        <v>30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0</v>
      </c>
      <c r="BR152" s="7">
        <v>0</v>
      </c>
      <c r="BS152" s="7">
        <v>0</v>
      </c>
      <c r="BT152" s="7">
        <v>0</v>
      </c>
      <c r="BU152" s="7">
        <v>0</v>
      </c>
      <c r="BV152" s="7" t="s">
        <v>30</v>
      </c>
      <c r="BW152" s="7">
        <v>0</v>
      </c>
      <c r="BX152" s="7">
        <v>0</v>
      </c>
      <c r="BY152" s="7">
        <v>0</v>
      </c>
      <c r="BZ152" s="7">
        <v>0</v>
      </c>
      <c r="CA152" s="7">
        <v>0</v>
      </c>
      <c r="CB152">
        <v>0</v>
      </c>
      <c r="CC152">
        <v>0</v>
      </c>
      <c r="CD152" s="129">
        <v>1</v>
      </c>
      <c r="CE152" s="129">
        <v>12</v>
      </c>
      <c r="CF152" s="130">
        <v>13</v>
      </c>
      <c r="CG152" s="131">
        <v>0</v>
      </c>
      <c r="CH152" s="129">
        <v>12</v>
      </c>
      <c r="CI152" s="129">
        <v>0</v>
      </c>
      <c r="CJ152" s="134">
        <v>12</v>
      </c>
    </row>
    <row r="153" spans="1:88">
      <c r="A153" t="s">
        <v>298</v>
      </c>
      <c r="B153" s="1">
        <v>1722.8320000000001</v>
      </c>
      <c r="C153" s="1">
        <v>1754.5569999999998</v>
      </c>
      <c r="D153">
        <v>1629</v>
      </c>
      <c r="E153">
        <v>1716</v>
      </c>
      <c r="F153">
        <v>879</v>
      </c>
      <c r="G153">
        <v>10</v>
      </c>
      <c r="H153">
        <v>31</v>
      </c>
      <c r="I153">
        <v>796</v>
      </c>
      <c r="J153">
        <v>1629</v>
      </c>
      <c r="K153">
        <v>42.8</v>
      </c>
      <c r="L153">
        <v>4.3</v>
      </c>
      <c r="M153">
        <v>51.8</v>
      </c>
      <c r="N153">
        <v>4.7</v>
      </c>
      <c r="O153">
        <v>54.5</v>
      </c>
      <c r="P153">
        <v>5.7</v>
      </c>
      <c r="Q153">
        <v>43.5</v>
      </c>
      <c r="R153">
        <v>3.3</v>
      </c>
      <c r="S153">
        <v>54.2</v>
      </c>
      <c r="T153">
        <v>3</v>
      </c>
      <c r="U153">
        <v>58.7</v>
      </c>
      <c r="V153">
        <v>2.4</v>
      </c>
      <c r="W153">
        <v>3831</v>
      </c>
      <c r="X153">
        <v>217</v>
      </c>
      <c r="Y153" s="8">
        <v>5.6643174105977554</v>
      </c>
      <c r="Z153">
        <v>517</v>
      </c>
      <c r="AA153" s="8">
        <v>13.495170973636125</v>
      </c>
      <c r="AB153">
        <v>1275</v>
      </c>
      <c r="AC153" s="8">
        <v>33.281127642913077</v>
      </c>
      <c r="AD153">
        <v>976</v>
      </c>
      <c r="AE153" s="8">
        <v>25.476376925084832</v>
      </c>
      <c r="AF153">
        <v>129</v>
      </c>
      <c r="AG153" s="8">
        <v>3.3672670321064997</v>
      </c>
      <c r="AH153">
        <v>381</v>
      </c>
      <c r="AI153">
        <v>19.899999999999999</v>
      </c>
      <c r="AJ153">
        <v>25.5</v>
      </c>
      <c r="AK153">
        <v>47.8</v>
      </c>
      <c r="AL153">
        <v>6.8</v>
      </c>
      <c r="AM153">
        <v>3731</v>
      </c>
      <c r="AN153">
        <v>11.1</v>
      </c>
      <c r="AO153">
        <v>10.5</v>
      </c>
      <c r="AP153">
        <v>31.1</v>
      </c>
      <c r="AQ153">
        <v>22.1</v>
      </c>
      <c r="AR153">
        <v>8.6</v>
      </c>
      <c r="AS153">
        <v>12.5</v>
      </c>
      <c r="AT153">
        <v>4.0999999999999996</v>
      </c>
      <c r="AU153">
        <v>1558</v>
      </c>
      <c r="AV153">
        <v>27.6</v>
      </c>
      <c r="AW153">
        <v>21.7</v>
      </c>
      <c r="BB153">
        <v>15.8</v>
      </c>
      <c r="BC153">
        <v>18.600000000000001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 t="s">
        <v>30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  <c r="BP153" s="7">
        <v>1</v>
      </c>
      <c r="BQ153" s="7">
        <v>1</v>
      </c>
      <c r="BR153" s="7">
        <v>0</v>
      </c>
      <c r="BS153" s="7">
        <v>0</v>
      </c>
      <c r="BT153" s="7">
        <v>0</v>
      </c>
      <c r="BU153" s="7">
        <v>0</v>
      </c>
      <c r="BV153" s="7" t="s">
        <v>49</v>
      </c>
      <c r="BW153" s="7">
        <v>160</v>
      </c>
      <c r="BX153" s="7">
        <v>0</v>
      </c>
      <c r="BY153" s="7">
        <v>0</v>
      </c>
      <c r="BZ153" s="7">
        <v>0</v>
      </c>
      <c r="CA153" s="7">
        <v>0</v>
      </c>
      <c r="CB153">
        <v>19</v>
      </c>
      <c r="CC153">
        <v>8</v>
      </c>
      <c r="CD153" s="129">
        <v>7</v>
      </c>
      <c r="CE153" s="129">
        <v>61</v>
      </c>
      <c r="CF153" s="130">
        <v>68</v>
      </c>
      <c r="CG153" s="131">
        <v>7</v>
      </c>
      <c r="CH153" s="129">
        <v>50</v>
      </c>
      <c r="CI153" s="129">
        <v>0</v>
      </c>
      <c r="CJ153" s="134">
        <v>57</v>
      </c>
    </row>
    <row r="154" spans="1:88">
      <c r="A154" t="s">
        <v>299</v>
      </c>
      <c r="B154" s="1">
        <v>2232.9840000000004</v>
      </c>
      <c r="C154" s="1">
        <v>2266.5720000000001</v>
      </c>
      <c r="D154">
        <v>2191</v>
      </c>
      <c r="E154">
        <v>2226</v>
      </c>
      <c r="F154">
        <v>1821</v>
      </c>
      <c r="G154">
        <v>22</v>
      </c>
      <c r="H154">
        <v>57</v>
      </c>
      <c r="I154">
        <v>326</v>
      </c>
      <c r="J154">
        <v>2191</v>
      </c>
      <c r="K154">
        <v>44.1</v>
      </c>
      <c r="L154">
        <v>5.8</v>
      </c>
      <c r="M154">
        <v>65.7</v>
      </c>
      <c r="N154">
        <v>5.2</v>
      </c>
      <c r="O154">
        <v>57</v>
      </c>
      <c r="P154">
        <v>5.2</v>
      </c>
      <c r="Q154">
        <v>47.2</v>
      </c>
      <c r="R154">
        <v>4.5999999999999996</v>
      </c>
      <c r="S154">
        <v>69.099999999999994</v>
      </c>
      <c r="T154">
        <v>3.5</v>
      </c>
      <c r="U154">
        <v>61.4</v>
      </c>
      <c r="V154">
        <v>3.3</v>
      </c>
      <c r="W154">
        <v>7950</v>
      </c>
      <c r="X154">
        <v>277</v>
      </c>
      <c r="Y154" s="8">
        <v>3.484276729559749</v>
      </c>
      <c r="Z154">
        <v>627</v>
      </c>
      <c r="AA154" s="8">
        <v>7.8867924528301883</v>
      </c>
      <c r="AB154">
        <v>2368</v>
      </c>
      <c r="AC154" s="8">
        <v>29.786163522012576</v>
      </c>
      <c r="AD154">
        <v>2382</v>
      </c>
      <c r="AE154" s="8">
        <v>29.962264150943398</v>
      </c>
      <c r="AF154">
        <v>659</v>
      </c>
      <c r="AG154" s="8">
        <v>8.2893081761006293</v>
      </c>
      <c r="AH154">
        <v>464</v>
      </c>
      <c r="AI154">
        <v>48.9</v>
      </c>
      <c r="AJ154">
        <v>39</v>
      </c>
      <c r="AK154">
        <v>12.1</v>
      </c>
      <c r="AL154">
        <v>0</v>
      </c>
      <c r="AM154">
        <v>7793</v>
      </c>
      <c r="AN154">
        <v>3.4</v>
      </c>
      <c r="AO154">
        <v>8.5</v>
      </c>
      <c r="AP154">
        <v>31.2</v>
      </c>
      <c r="AQ154">
        <v>28.3</v>
      </c>
      <c r="AR154">
        <v>6.1</v>
      </c>
      <c r="AS154">
        <v>15.5</v>
      </c>
      <c r="AT154">
        <v>7.1</v>
      </c>
      <c r="AU154">
        <v>2622</v>
      </c>
      <c r="AV154">
        <v>27.1</v>
      </c>
      <c r="AW154">
        <v>16</v>
      </c>
      <c r="BB154">
        <v>14.8</v>
      </c>
      <c r="BC154">
        <v>15.8</v>
      </c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 t="s">
        <v>30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0</v>
      </c>
      <c r="BS154" s="7">
        <v>0</v>
      </c>
      <c r="BT154" s="7">
        <v>0</v>
      </c>
      <c r="BU154" s="7">
        <v>0</v>
      </c>
      <c r="BV154" s="7" t="s">
        <v>30</v>
      </c>
      <c r="BW154" s="7">
        <v>0</v>
      </c>
      <c r="BX154" s="7">
        <v>0</v>
      </c>
      <c r="BY154" s="7">
        <v>0</v>
      </c>
      <c r="BZ154" s="7">
        <v>0</v>
      </c>
      <c r="CA154" s="7">
        <v>0</v>
      </c>
      <c r="CB154">
        <v>18</v>
      </c>
      <c r="CC154">
        <v>11</v>
      </c>
      <c r="CD154" s="129">
        <v>4</v>
      </c>
      <c r="CE154" s="129">
        <v>93</v>
      </c>
      <c r="CF154" s="130">
        <v>97</v>
      </c>
      <c r="CG154" s="131">
        <v>17</v>
      </c>
      <c r="CH154" s="129">
        <v>79</v>
      </c>
      <c r="CI154" s="129">
        <v>0</v>
      </c>
      <c r="CJ154" s="134">
        <v>96</v>
      </c>
    </row>
    <row r="155" spans="1:88">
      <c r="A155" t="s">
        <v>300</v>
      </c>
      <c r="B155" s="1">
        <v>4.9880000000000004</v>
      </c>
      <c r="C155" s="1">
        <v>10.008000000000001</v>
      </c>
      <c r="D155">
        <v>14</v>
      </c>
      <c r="E155">
        <v>10</v>
      </c>
      <c r="F155">
        <v>3</v>
      </c>
      <c r="G155">
        <v>0</v>
      </c>
      <c r="H155">
        <v>0</v>
      </c>
      <c r="I155">
        <v>7</v>
      </c>
      <c r="J155">
        <v>14</v>
      </c>
      <c r="K155">
        <v>55.9</v>
      </c>
      <c r="L155">
        <v>15.1</v>
      </c>
      <c r="M155">
        <v>71.3</v>
      </c>
      <c r="N155">
        <v>15.1</v>
      </c>
      <c r="O155">
        <v>87.5</v>
      </c>
      <c r="P155">
        <v>0</v>
      </c>
      <c r="Q155">
        <v>92.3</v>
      </c>
      <c r="R155">
        <v>0</v>
      </c>
      <c r="S155">
        <v>92.3</v>
      </c>
      <c r="T155">
        <v>0</v>
      </c>
      <c r="U155">
        <v>81.3</v>
      </c>
      <c r="V155">
        <v>0</v>
      </c>
      <c r="W155">
        <v>88069</v>
      </c>
      <c r="X155">
        <v>5533</v>
      </c>
      <c r="Y155" s="8">
        <v>6.2825738909264324</v>
      </c>
      <c r="Z155">
        <v>7578</v>
      </c>
      <c r="AA155" s="8">
        <v>8.6046168345274729</v>
      </c>
      <c r="AB155">
        <v>22317</v>
      </c>
      <c r="AC155" s="8">
        <v>25.340358128285779</v>
      </c>
      <c r="AD155">
        <v>22403</v>
      </c>
      <c r="AE155" s="8">
        <v>25.438008833982444</v>
      </c>
      <c r="AF155">
        <v>8446</v>
      </c>
      <c r="AG155" s="8">
        <v>9.5902076780706036</v>
      </c>
      <c r="AH155">
        <v>0</v>
      </c>
      <c r="AI155" t="s">
        <v>504</v>
      </c>
      <c r="AJ155" t="s">
        <v>504</v>
      </c>
      <c r="AK155" t="s">
        <v>504</v>
      </c>
      <c r="AL155" t="s">
        <v>504</v>
      </c>
      <c r="AM155">
        <v>16</v>
      </c>
      <c r="AN155">
        <v>0</v>
      </c>
      <c r="AO155">
        <v>0</v>
      </c>
      <c r="AP155">
        <v>56.3</v>
      </c>
      <c r="AQ155">
        <v>0</v>
      </c>
      <c r="AR155">
        <v>0</v>
      </c>
      <c r="AS155">
        <v>25</v>
      </c>
      <c r="AT155">
        <v>18.8</v>
      </c>
      <c r="AU155">
        <v>28</v>
      </c>
      <c r="AV155">
        <v>32.200000000000003</v>
      </c>
      <c r="AW155">
        <v>23.3</v>
      </c>
      <c r="BB155">
        <v>14.3</v>
      </c>
      <c r="BC155">
        <v>14.5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 t="s">
        <v>30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Q155" s="7">
        <v>0</v>
      </c>
      <c r="BR155" s="7">
        <v>0</v>
      </c>
      <c r="BS155" s="7">
        <v>0</v>
      </c>
      <c r="BT155" s="7">
        <v>0</v>
      </c>
      <c r="BU155" s="7">
        <v>0</v>
      </c>
      <c r="BV155" s="7" t="s">
        <v>30</v>
      </c>
      <c r="BW155" s="7">
        <v>0</v>
      </c>
      <c r="BX155" s="7">
        <v>0</v>
      </c>
      <c r="BY155" s="7">
        <v>0</v>
      </c>
      <c r="BZ155" s="7">
        <v>0</v>
      </c>
      <c r="CA155" s="7">
        <v>0</v>
      </c>
      <c r="CB155">
        <v>0</v>
      </c>
      <c r="CC155">
        <v>0</v>
      </c>
      <c r="CD155" s="129">
        <v>0</v>
      </c>
      <c r="CE155" s="129">
        <v>0</v>
      </c>
      <c r="CF155" s="130">
        <v>0</v>
      </c>
      <c r="CG155" s="131">
        <v>0</v>
      </c>
      <c r="CH155" s="129">
        <v>0</v>
      </c>
      <c r="CI155" s="129">
        <v>0</v>
      </c>
      <c r="CJ155" s="134">
        <v>0</v>
      </c>
    </row>
    <row r="156" spans="1:88">
      <c r="A156" t="s">
        <v>301</v>
      </c>
      <c r="B156" s="1">
        <v>66629.051999999996</v>
      </c>
      <c r="C156" s="1">
        <v>62239.450000000004</v>
      </c>
      <c r="D156">
        <v>63346</v>
      </c>
      <c r="E156">
        <v>66272</v>
      </c>
      <c r="F156">
        <v>34421</v>
      </c>
      <c r="G156">
        <v>4654</v>
      </c>
      <c r="H156">
        <v>3343</v>
      </c>
      <c r="I156">
        <v>23854</v>
      </c>
      <c r="J156">
        <v>63346</v>
      </c>
      <c r="K156">
        <v>62.2</v>
      </c>
      <c r="L156">
        <v>6.2</v>
      </c>
      <c r="M156">
        <v>73.400000000000006</v>
      </c>
      <c r="N156">
        <v>5.3</v>
      </c>
      <c r="O156">
        <v>69.599999999999994</v>
      </c>
      <c r="P156">
        <v>5.6</v>
      </c>
      <c r="Q156">
        <v>61.9</v>
      </c>
      <c r="R156">
        <v>6</v>
      </c>
      <c r="S156">
        <v>72.8</v>
      </c>
      <c r="T156">
        <v>5.2</v>
      </c>
      <c r="U156">
        <v>68.8</v>
      </c>
      <c r="V156">
        <v>5.8</v>
      </c>
      <c r="W156">
        <v>1922</v>
      </c>
      <c r="X156">
        <v>244</v>
      </c>
      <c r="Y156" s="8">
        <v>12.695109261186262</v>
      </c>
      <c r="Z156">
        <v>140</v>
      </c>
      <c r="AA156" s="8">
        <v>7.2840790842872014</v>
      </c>
      <c r="AB156">
        <v>613</v>
      </c>
      <c r="AC156" s="8">
        <v>31.893860561914671</v>
      </c>
      <c r="AD156">
        <v>457</v>
      </c>
      <c r="AE156" s="8">
        <v>23.777315296566076</v>
      </c>
      <c r="AF156">
        <v>80</v>
      </c>
      <c r="AG156" s="8">
        <v>4.1623309053069724</v>
      </c>
      <c r="AH156">
        <v>22956</v>
      </c>
      <c r="AI156">
        <v>10.199999999999999</v>
      </c>
      <c r="AJ156">
        <v>21.7</v>
      </c>
      <c r="AK156">
        <v>57.1</v>
      </c>
      <c r="AL156">
        <v>11</v>
      </c>
      <c r="AM156">
        <v>81810</v>
      </c>
      <c r="AN156">
        <v>7</v>
      </c>
      <c r="AO156">
        <v>9</v>
      </c>
      <c r="AP156">
        <v>26.8</v>
      </c>
      <c r="AQ156">
        <v>23.8</v>
      </c>
      <c r="AR156">
        <v>5.9</v>
      </c>
      <c r="AS156">
        <v>18.600000000000001</v>
      </c>
      <c r="AT156">
        <v>8.9</v>
      </c>
      <c r="AU156">
        <v>42565</v>
      </c>
      <c r="AV156">
        <v>23.1</v>
      </c>
      <c r="AW156">
        <v>17</v>
      </c>
      <c r="AX156">
        <v>24255</v>
      </c>
      <c r="AY156">
        <v>17.399999999999999</v>
      </c>
      <c r="BB156">
        <v>20.100000000000001</v>
      </c>
      <c r="BC156">
        <v>20.8</v>
      </c>
      <c r="BD156" s="7">
        <v>7</v>
      </c>
      <c r="BE156" s="7">
        <v>4</v>
      </c>
      <c r="BF156" s="7">
        <v>0</v>
      </c>
      <c r="BG156" s="7">
        <v>0</v>
      </c>
      <c r="BH156" s="7">
        <v>1</v>
      </c>
      <c r="BI156" s="7">
        <v>2</v>
      </c>
      <c r="BJ156" s="7" t="s">
        <v>302</v>
      </c>
      <c r="BK156" s="7">
        <v>1640</v>
      </c>
      <c r="BL156" s="7">
        <v>0</v>
      </c>
      <c r="BM156" s="7">
        <v>0</v>
      </c>
      <c r="BN156" s="7">
        <v>3990</v>
      </c>
      <c r="BO156" s="7">
        <v>670</v>
      </c>
      <c r="BP156" s="7">
        <v>10</v>
      </c>
      <c r="BQ156" s="7">
        <v>10</v>
      </c>
      <c r="BR156" s="7">
        <v>0</v>
      </c>
      <c r="BS156" s="7">
        <v>0</v>
      </c>
      <c r="BT156" s="7">
        <v>0</v>
      </c>
      <c r="BU156" s="7">
        <v>0</v>
      </c>
      <c r="BV156" s="7" t="s">
        <v>303</v>
      </c>
      <c r="BW156" s="7">
        <v>900</v>
      </c>
      <c r="BX156" s="7">
        <v>0</v>
      </c>
      <c r="BY156" s="7">
        <v>0</v>
      </c>
      <c r="BZ156" s="7">
        <v>0</v>
      </c>
      <c r="CA156" s="7">
        <v>0</v>
      </c>
      <c r="CB156">
        <v>528</v>
      </c>
      <c r="CC156">
        <v>346</v>
      </c>
      <c r="CD156" s="129">
        <v>129</v>
      </c>
      <c r="CE156" s="129">
        <v>1914</v>
      </c>
      <c r="CF156" s="130">
        <v>2043</v>
      </c>
      <c r="CG156" s="131">
        <v>181</v>
      </c>
      <c r="CH156" s="129">
        <v>75</v>
      </c>
      <c r="CI156" s="129">
        <v>2112</v>
      </c>
      <c r="CJ156" s="134">
        <v>2368</v>
      </c>
    </row>
    <row r="157" spans="1:88">
      <c r="A157" t="s">
        <v>304</v>
      </c>
      <c r="B157" s="1">
        <v>941.59800000000007</v>
      </c>
      <c r="C157" s="1">
        <v>1011.8670000000001</v>
      </c>
      <c r="D157">
        <v>973</v>
      </c>
      <c r="E157">
        <v>981</v>
      </c>
      <c r="F157">
        <v>424</v>
      </c>
      <c r="G157">
        <v>14</v>
      </c>
      <c r="H157">
        <v>20</v>
      </c>
      <c r="I157">
        <v>523</v>
      </c>
      <c r="J157">
        <v>973</v>
      </c>
      <c r="K157">
        <v>54.7</v>
      </c>
      <c r="L157">
        <v>10.9</v>
      </c>
      <c r="M157">
        <v>68.400000000000006</v>
      </c>
      <c r="N157">
        <v>9.3000000000000007</v>
      </c>
      <c r="O157">
        <v>60.4</v>
      </c>
      <c r="P157">
        <v>8.1</v>
      </c>
      <c r="Q157">
        <v>61.4</v>
      </c>
      <c r="R157">
        <v>1.6</v>
      </c>
      <c r="S157">
        <v>76.3</v>
      </c>
      <c r="T157">
        <v>1.5</v>
      </c>
      <c r="U157">
        <v>70.7</v>
      </c>
      <c r="V157">
        <v>2.7</v>
      </c>
      <c r="W157">
        <v>3087</v>
      </c>
      <c r="X157">
        <v>307</v>
      </c>
      <c r="Y157" s="8">
        <v>9.9449303530936195</v>
      </c>
      <c r="Z157">
        <v>280</v>
      </c>
      <c r="AA157" s="8">
        <v>9.0702947845804989</v>
      </c>
      <c r="AB157">
        <v>882</v>
      </c>
      <c r="AC157" s="8">
        <v>28.571428571428569</v>
      </c>
      <c r="AD157">
        <v>1003</v>
      </c>
      <c r="AE157" s="8">
        <v>32.491091674765144</v>
      </c>
      <c r="AF157">
        <v>157</v>
      </c>
      <c r="AG157" s="8">
        <v>5.0858438613540651</v>
      </c>
      <c r="AH157">
        <v>216</v>
      </c>
      <c r="AI157">
        <v>23.6</v>
      </c>
      <c r="AJ157">
        <v>33.299999999999997</v>
      </c>
      <c r="AK157">
        <v>43.1</v>
      </c>
      <c r="AL157">
        <v>0</v>
      </c>
      <c r="AM157">
        <v>1954</v>
      </c>
      <c r="AN157">
        <v>14.3</v>
      </c>
      <c r="AO157">
        <v>10</v>
      </c>
      <c r="AP157">
        <v>37.200000000000003</v>
      </c>
      <c r="AQ157">
        <v>19.5</v>
      </c>
      <c r="AR157">
        <v>5.2</v>
      </c>
      <c r="AS157">
        <v>11.3</v>
      </c>
      <c r="AT157">
        <v>2.6</v>
      </c>
      <c r="AU157">
        <v>1096</v>
      </c>
      <c r="AV157">
        <v>33.6</v>
      </c>
      <c r="AW157">
        <v>20.6</v>
      </c>
      <c r="BB157">
        <v>20.5</v>
      </c>
      <c r="BC157">
        <v>19.7</v>
      </c>
      <c r="BD157" s="7">
        <v>2</v>
      </c>
      <c r="BE157" s="7">
        <v>0</v>
      </c>
      <c r="BF157" s="7">
        <v>0</v>
      </c>
      <c r="BG157" s="7">
        <v>0</v>
      </c>
      <c r="BH157" s="7">
        <v>0</v>
      </c>
      <c r="BI157" s="7">
        <v>2</v>
      </c>
      <c r="BJ157" s="7" t="s">
        <v>287</v>
      </c>
      <c r="BK157" s="7">
        <v>0</v>
      </c>
      <c r="BL157" s="7">
        <v>0</v>
      </c>
      <c r="BM157" s="7">
        <v>0</v>
      </c>
      <c r="BN157" s="7">
        <v>0</v>
      </c>
      <c r="BO157" s="7">
        <v>60</v>
      </c>
      <c r="BP157" s="7">
        <v>2</v>
      </c>
      <c r="BQ157" s="7">
        <v>0</v>
      </c>
      <c r="BR157" s="7">
        <v>0</v>
      </c>
      <c r="BS157" s="7">
        <v>0</v>
      </c>
      <c r="BT157" s="7">
        <v>0</v>
      </c>
      <c r="BU157" s="7">
        <v>2</v>
      </c>
      <c r="BV157" s="7" t="s">
        <v>33</v>
      </c>
      <c r="BW157" s="7">
        <v>0</v>
      </c>
      <c r="BX157" s="7">
        <v>0</v>
      </c>
      <c r="BY157" s="7">
        <v>0</v>
      </c>
      <c r="BZ157" s="7">
        <v>0</v>
      </c>
      <c r="CA157" s="7">
        <v>1150</v>
      </c>
      <c r="CB157">
        <v>7</v>
      </c>
      <c r="CC157">
        <v>3</v>
      </c>
      <c r="CD157" s="129">
        <v>1</v>
      </c>
      <c r="CE157" s="129">
        <v>30</v>
      </c>
      <c r="CF157" s="130">
        <v>31</v>
      </c>
      <c r="CG157" s="131">
        <v>1</v>
      </c>
      <c r="CH157" s="129">
        <v>2</v>
      </c>
      <c r="CI157" s="129">
        <v>43</v>
      </c>
      <c r="CJ157" s="134">
        <v>46</v>
      </c>
    </row>
    <row r="158" spans="1:88">
      <c r="A158" t="s">
        <v>305</v>
      </c>
      <c r="B158" s="1">
        <v>1289.596</v>
      </c>
      <c r="C158" s="1">
        <v>1362.396</v>
      </c>
      <c r="D158">
        <v>1314</v>
      </c>
      <c r="E158">
        <v>1298</v>
      </c>
      <c r="F158">
        <v>782</v>
      </c>
      <c r="G158">
        <v>27</v>
      </c>
      <c r="H158">
        <v>12</v>
      </c>
      <c r="I158">
        <v>477</v>
      </c>
      <c r="J158">
        <v>1314</v>
      </c>
      <c r="K158">
        <v>56.5</v>
      </c>
      <c r="L158">
        <v>4.3</v>
      </c>
      <c r="M158">
        <v>70.599999999999994</v>
      </c>
      <c r="N158">
        <v>4.4000000000000004</v>
      </c>
      <c r="O158">
        <v>62.2</v>
      </c>
      <c r="P158">
        <v>0.8</v>
      </c>
      <c r="Q158">
        <v>53.7</v>
      </c>
      <c r="R158">
        <v>5.9</v>
      </c>
      <c r="S158">
        <v>68</v>
      </c>
      <c r="T158">
        <v>6.1</v>
      </c>
      <c r="U158">
        <v>60.3</v>
      </c>
      <c r="V158">
        <v>8.5</v>
      </c>
      <c r="W158">
        <v>76170</v>
      </c>
      <c r="X158">
        <v>5065</v>
      </c>
      <c r="Y158" s="8">
        <v>6.6495995798870942</v>
      </c>
      <c r="Z158">
        <v>7145</v>
      </c>
      <c r="AA158" s="8">
        <v>9.3803334646186158</v>
      </c>
      <c r="AB158">
        <v>20461</v>
      </c>
      <c r="AC158" s="8">
        <v>26.862281738217149</v>
      </c>
      <c r="AD158">
        <v>18555</v>
      </c>
      <c r="AE158" s="8">
        <v>24.35998424576605</v>
      </c>
      <c r="AF158">
        <v>5505</v>
      </c>
      <c r="AG158" s="8">
        <v>7.227254824734147</v>
      </c>
      <c r="AH158">
        <v>273</v>
      </c>
      <c r="AI158">
        <v>25.3</v>
      </c>
      <c r="AJ158">
        <v>53.8</v>
      </c>
      <c r="AK158">
        <v>20.9</v>
      </c>
      <c r="AL158">
        <v>0</v>
      </c>
      <c r="AM158">
        <v>2951</v>
      </c>
      <c r="AN158">
        <v>13.9</v>
      </c>
      <c r="AO158">
        <v>10.1</v>
      </c>
      <c r="AP158">
        <v>34.299999999999997</v>
      </c>
      <c r="AQ158">
        <v>17.7</v>
      </c>
      <c r="AR158">
        <v>2.9</v>
      </c>
      <c r="AS158">
        <v>15.6</v>
      </c>
      <c r="AT158">
        <v>5.6</v>
      </c>
      <c r="AU158">
        <v>1364</v>
      </c>
      <c r="AV158">
        <v>30</v>
      </c>
      <c r="AW158">
        <v>16.899999999999999</v>
      </c>
      <c r="BB158">
        <v>18.600000000000001</v>
      </c>
      <c r="BC158">
        <v>22.2</v>
      </c>
      <c r="BD158" s="7">
        <v>1</v>
      </c>
      <c r="BE158" s="7">
        <v>0</v>
      </c>
      <c r="BF158" s="7">
        <v>1</v>
      </c>
      <c r="BG158" s="7">
        <v>0</v>
      </c>
      <c r="BH158" s="7">
        <v>0</v>
      </c>
      <c r="BI158" s="7">
        <v>0</v>
      </c>
      <c r="BJ158" s="7" t="s">
        <v>48</v>
      </c>
      <c r="BK158" s="7">
        <v>0</v>
      </c>
      <c r="BL158" s="7">
        <v>140</v>
      </c>
      <c r="BM158" s="7">
        <v>0</v>
      </c>
      <c r="BN158" s="7">
        <v>0</v>
      </c>
      <c r="BO158" s="7">
        <v>0</v>
      </c>
      <c r="BP158" s="7">
        <v>1</v>
      </c>
      <c r="BQ158" s="7">
        <v>1</v>
      </c>
      <c r="BR158" s="7">
        <v>0</v>
      </c>
      <c r="BS158" s="7">
        <v>0</v>
      </c>
      <c r="BT158" s="7">
        <v>0</v>
      </c>
      <c r="BU158" s="7">
        <v>0</v>
      </c>
      <c r="BV158" s="7" t="s">
        <v>127</v>
      </c>
      <c r="BW158" s="7">
        <v>30</v>
      </c>
      <c r="BX158" s="7">
        <v>0</v>
      </c>
      <c r="BY158" s="7">
        <v>0</v>
      </c>
      <c r="BZ158" s="7">
        <v>0</v>
      </c>
      <c r="CA158" s="7">
        <v>0</v>
      </c>
      <c r="CB158">
        <v>18</v>
      </c>
      <c r="CC158">
        <v>5</v>
      </c>
      <c r="CD158" s="129">
        <v>5</v>
      </c>
      <c r="CE158" s="129">
        <v>74</v>
      </c>
      <c r="CF158" s="130">
        <v>79</v>
      </c>
      <c r="CG158" s="131">
        <v>8</v>
      </c>
      <c r="CH158" s="129">
        <v>72</v>
      </c>
      <c r="CI158" s="129">
        <v>0</v>
      </c>
      <c r="CJ158" s="134">
        <v>80</v>
      </c>
    </row>
    <row r="159" spans="1:88">
      <c r="A159" t="s">
        <v>306</v>
      </c>
      <c r="B159" s="1">
        <v>52366.130999999994</v>
      </c>
      <c r="C159" s="1">
        <v>50656.748999999996</v>
      </c>
      <c r="D159">
        <v>51419</v>
      </c>
      <c r="E159">
        <v>53466</v>
      </c>
      <c r="F159">
        <v>26610</v>
      </c>
      <c r="G159">
        <v>8288</v>
      </c>
      <c r="H159">
        <v>2495</v>
      </c>
      <c r="I159">
        <v>16073</v>
      </c>
      <c r="J159">
        <v>51419</v>
      </c>
      <c r="K159">
        <v>57.3</v>
      </c>
      <c r="L159">
        <v>6.2</v>
      </c>
      <c r="M159">
        <v>70.400000000000006</v>
      </c>
      <c r="N159">
        <v>5.7</v>
      </c>
      <c r="O159">
        <v>66.8</v>
      </c>
      <c r="P159">
        <v>5.9</v>
      </c>
      <c r="Q159">
        <v>58.6</v>
      </c>
      <c r="R159">
        <v>7.2</v>
      </c>
      <c r="S159">
        <v>71.7</v>
      </c>
      <c r="T159">
        <v>6.4</v>
      </c>
      <c r="U159">
        <v>67.2</v>
      </c>
      <c r="V159">
        <v>6.3</v>
      </c>
      <c r="W159">
        <v>260</v>
      </c>
      <c r="X159">
        <v>23</v>
      </c>
      <c r="Y159" s="8">
        <v>8.8461538461538467</v>
      </c>
      <c r="Z159">
        <v>36</v>
      </c>
      <c r="AA159" s="8">
        <v>13.846153846153847</v>
      </c>
      <c r="AB159">
        <v>72</v>
      </c>
      <c r="AC159" s="8">
        <v>27.692307692307693</v>
      </c>
      <c r="AD159">
        <v>75</v>
      </c>
      <c r="AE159" s="8">
        <v>28.846153846153843</v>
      </c>
      <c r="AF159">
        <v>27</v>
      </c>
      <c r="AG159" s="8">
        <v>10.384615384615385</v>
      </c>
      <c r="AH159">
        <v>17540</v>
      </c>
      <c r="AI159">
        <v>10.4</v>
      </c>
      <c r="AJ159">
        <v>25.3</v>
      </c>
      <c r="AK159">
        <v>56.6</v>
      </c>
      <c r="AL159">
        <v>7.7</v>
      </c>
      <c r="AM159">
        <v>72221</v>
      </c>
      <c r="AN159">
        <v>7.3</v>
      </c>
      <c r="AO159">
        <v>11.7</v>
      </c>
      <c r="AP159">
        <v>29</v>
      </c>
      <c r="AQ159">
        <v>23.6</v>
      </c>
      <c r="AR159">
        <v>8.6</v>
      </c>
      <c r="AS159">
        <v>13.4</v>
      </c>
      <c r="AT159">
        <v>6.4</v>
      </c>
      <c r="AU159">
        <v>34956</v>
      </c>
      <c r="AV159">
        <v>23.7</v>
      </c>
      <c r="AW159">
        <v>16.5</v>
      </c>
      <c r="AX159">
        <v>23596</v>
      </c>
      <c r="AY159">
        <v>19.7</v>
      </c>
      <c r="BB159">
        <v>19.899999999999999</v>
      </c>
      <c r="BC159">
        <v>21.3</v>
      </c>
      <c r="BD159" s="7">
        <v>6</v>
      </c>
      <c r="BE159" s="7">
        <v>5</v>
      </c>
      <c r="BF159" s="7">
        <v>0</v>
      </c>
      <c r="BG159" s="7">
        <v>0</v>
      </c>
      <c r="BH159" s="7">
        <v>1</v>
      </c>
      <c r="BI159" s="7">
        <v>0</v>
      </c>
      <c r="BJ159" s="7" t="s">
        <v>307</v>
      </c>
      <c r="BK159" s="7">
        <v>1680</v>
      </c>
      <c r="BL159" s="7">
        <v>0</v>
      </c>
      <c r="BM159" s="7">
        <v>0</v>
      </c>
      <c r="BN159" s="7">
        <v>5960</v>
      </c>
      <c r="BO159" s="7">
        <v>0</v>
      </c>
      <c r="BP159" s="7">
        <v>17</v>
      </c>
      <c r="BQ159" s="7">
        <v>16</v>
      </c>
      <c r="BR159" s="7">
        <v>0</v>
      </c>
      <c r="BS159" s="7">
        <v>0</v>
      </c>
      <c r="BT159" s="7">
        <v>1</v>
      </c>
      <c r="BU159" s="7">
        <v>0</v>
      </c>
      <c r="BV159" s="7" t="s">
        <v>308</v>
      </c>
      <c r="BW159" s="7">
        <v>2780</v>
      </c>
      <c r="BX159" s="7">
        <v>0</v>
      </c>
      <c r="BY159" s="7">
        <v>0</v>
      </c>
      <c r="BZ159" s="7">
        <v>4320</v>
      </c>
      <c r="CA159" s="7">
        <v>0</v>
      </c>
      <c r="CB159">
        <v>577</v>
      </c>
      <c r="CC159">
        <v>288</v>
      </c>
      <c r="CD159" s="129">
        <v>4</v>
      </c>
      <c r="CE159" s="129">
        <v>73</v>
      </c>
      <c r="CF159" s="130">
        <v>77</v>
      </c>
      <c r="CG159" s="131">
        <v>1</v>
      </c>
      <c r="CH159" s="129">
        <v>42</v>
      </c>
      <c r="CI159" s="129">
        <v>0</v>
      </c>
      <c r="CJ159" s="134">
        <v>43</v>
      </c>
    </row>
    <row r="160" spans="1:88">
      <c r="A160" t="s">
        <v>309</v>
      </c>
      <c r="B160" s="1">
        <v>101.82899999999999</v>
      </c>
      <c r="C160" s="1">
        <v>168.17600000000002</v>
      </c>
      <c r="D160">
        <v>103</v>
      </c>
      <c r="E160">
        <v>114</v>
      </c>
      <c r="F160">
        <v>57</v>
      </c>
      <c r="G160">
        <v>2</v>
      </c>
      <c r="H160">
        <v>4</v>
      </c>
      <c r="I160">
        <v>51</v>
      </c>
      <c r="J160">
        <v>103</v>
      </c>
      <c r="K160">
        <v>52.8</v>
      </c>
      <c r="L160">
        <v>14.1</v>
      </c>
      <c r="M160">
        <v>64.900000000000006</v>
      </c>
      <c r="N160">
        <v>18.8</v>
      </c>
      <c r="O160">
        <v>65</v>
      </c>
      <c r="P160">
        <v>7.1</v>
      </c>
      <c r="Q160">
        <v>62.7</v>
      </c>
      <c r="R160">
        <v>7.1</v>
      </c>
      <c r="S160">
        <v>74.8</v>
      </c>
      <c r="T160">
        <v>6.7</v>
      </c>
      <c r="U160">
        <v>52.6</v>
      </c>
      <c r="V160">
        <v>0</v>
      </c>
      <c r="W160">
        <v>3714</v>
      </c>
      <c r="X160">
        <v>361</v>
      </c>
      <c r="Y160" s="8">
        <v>9.7199784598815295</v>
      </c>
      <c r="Z160">
        <v>315</v>
      </c>
      <c r="AA160" s="8">
        <v>8.4814216478190616</v>
      </c>
      <c r="AB160">
        <v>1335</v>
      </c>
      <c r="AC160" s="8">
        <v>35.945072697899839</v>
      </c>
      <c r="AD160">
        <v>1071</v>
      </c>
      <c r="AE160" s="8">
        <v>28.836833602584814</v>
      </c>
      <c r="AF160">
        <v>105</v>
      </c>
      <c r="AG160" s="8">
        <v>2.8271405492730208</v>
      </c>
      <c r="AH160">
        <v>28</v>
      </c>
      <c r="AI160">
        <v>25</v>
      </c>
      <c r="AJ160">
        <v>75</v>
      </c>
      <c r="AK160">
        <v>0</v>
      </c>
      <c r="AL160">
        <v>0</v>
      </c>
      <c r="AM160">
        <v>268</v>
      </c>
      <c r="AN160">
        <v>11.6</v>
      </c>
      <c r="AO160">
        <v>19.399999999999999</v>
      </c>
      <c r="AP160">
        <v>36.9</v>
      </c>
      <c r="AQ160">
        <v>20.100000000000001</v>
      </c>
      <c r="AR160">
        <v>3.4</v>
      </c>
      <c r="AS160">
        <v>8.6</v>
      </c>
      <c r="AT160">
        <v>0</v>
      </c>
      <c r="AU160">
        <v>76</v>
      </c>
      <c r="AV160">
        <v>20.5</v>
      </c>
      <c r="AW160">
        <v>6.4</v>
      </c>
      <c r="BB160">
        <v>10</v>
      </c>
      <c r="BC160">
        <v>11.9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 t="s">
        <v>30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1</v>
      </c>
      <c r="BQ160" s="7">
        <v>1</v>
      </c>
      <c r="BR160" s="7">
        <v>0</v>
      </c>
      <c r="BS160" s="7">
        <v>0</v>
      </c>
      <c r="BT160" s="7">
        <v>0</v>
      </c>
      <c r="BU160" s="7">
        <v>0</v>
      </c>
      <c r="BV160" s="7" t="s">
        <v>49</v>
      </c>
      <c r="BW160" s="7">
        <v>160</v>
      </c>
      <c r="BX160" s="7">
        <v>0</v>
      </c>
      <c r="BY160" s="7">
        <v>0</v>
      </c>
      <c r="BZ160" s="7">
        <v>0</v>
      </c>
      <c r="CA160" s="7">
        <v>0</v>
      </c>
      <c r="CB160">
        <v>3</v>
      </c>
      <c r="CC160">
        <v>2</v>
      </c>
      <c r="CD160" s="129">
        <v>2</v>
      </c>
      <c r="CE160" s="129">
        <v>41</v>
      </c>
      <c r="CF160" s="130">
        <v>43</v>
      </c>
      <c r="CG160" s="131">
        <v>1</v>
      </c>
      <c r="CH160" s="129">
        <v>49</v>
      </c>
      <c r="CI160" s="129">
        <v>0</v>
      </c>
      <c r="CJ160" s="134">
        <v>50</v>
      </c>
    </row>
    <row r="161" spans="1:88">
      <c r="A161" t="s">
        <v>310</v>
      </c>
      <c r="B161" s="1">
        <v>1697.1300000000003</v>
      </c>
      <c r="C161" s="1">
        <v>2065.17</v>
      </c>
      <c r="D161">
        <v>2059</v>
      </c>
      <c r="E161">
        <v>2167</v>
      </c>
      <c r="F161">
        <v>1206</v>
      </c>
      <c r="G161">
        <v>367</v>
      </c>
      <c r="H161">
        <v>40</v>
      </c>
      <c r="I161">
        <v>554</v>
      </c>
      <c r="J161">
        <v>2059</v>
      </c>
      <c r="K161">
        <v>35.299999999999997</v>
      </c>
      <c r="L161">
        <v>5.7</v>
      </c>
      <c r="M161">
        <v>39.4</v>
      </c>
      <c r="N161">
        <v>5.5</v>
      </c>
      <c r="O161">
        <v>65.5</v>
      </c>
      <c r="P161">
        <v>2.2999999999999998</v>
      </c>
      <c r="Q161">
        <v>37.6</v>
      </c>
      <c r="R161">
        <v>6</v>
      </c>
      <c r="S161">
        <v>43.4</v>
      </c>
      <c r="T161">
        <v>4.4000000000000004</v>
      </c>
      <c r="U161">
        <v>60.8</v>
      </c>
      <c r="V161">
        <v>5.0999999999999996</v>
      </c>
      <c r="W161">
        <v>4023</v>
      </c>
      <c r="X161">
        <v>211</v>
      </c>
      <c r="Y161" s="8">
        <v>5.2448421575938351</v>
      </c>
      <c r="Z161">
        <v>555</v>
      </c>
      <c r="AA161" s="8">
        <v>13.795674869500374</v>
      </c>
      <c r="AB161">
        <v>1373</v>
      </c>
      <c r="AC161" s="8">
        <v>34.128759632115333</v>
      </c>
      <c r="AD161">
        <v>949</v>
      </c>
      <c r="AE161" s="8">
        <v>23.589361173253788</v>
      </c>
      <c r="AF161">
        <v>191</v>
      </c>
      <c r="AG161" s="8">
        <v>4.7477007208550832</v>
      </c>
      <c r="AH161">
        <v>482</v>
      </c>
      <c r="AI161">
        <v>26.3</v>
      </c>
      <c r="AJ161">
        <v>39</v>
      </c>
      <c r="AK161">
        <v>32</v>
      </c>
      <c r="AL161">
        <v>2.7</v>
      </c>
      <c r="AM161">
        <v>3775</v>
      </c>
      <c r="AN161">
        <v>6.2</v>
      </c>
      <c r="AO161">
        <v>10.9</v>
      </c>
      <c r="AP161">
        <v>43.5</v>
      </c>
      <c r="AQ161">
        <v>20.5</v>
      </c>
      <c r="AR161">
        <v>4.5</v>
      </c>
      <c r="AS161">
        <v>13</v>
      </c>
      <c r="AT161">
        <v>1.4</v>
      </c>
      <c r="AU161">
        <v>1628</v>
      </c>
      <c r="AV161">
        <v>29.8</v>
      </c>
      <c r="AW161">
        <v>20.2</v>
      </c>
      <c r="BB161">
        <v>19.2</v>
      </c>
      <c r="BC161">
        <v>23.3</v>
      </c>
      <c r="BD161" s="7">
        <v>1</v>
      </c>
      <c r="BE161" s="7">
        <v>1</v>
      </c>
      <c r="BF161" s="7">
        <v>0</v>
      </c>
      <c r="BG161" s="7">
        <v>0</v>
      </c>
      <c r="BH161" s="7">
        <v>0</v>
      </c>
      <c r="BI161" s="7">
        <v>0</v>
      </c>
      <c r="BJ161" s="7" t="s">
        <v>137</v>
      </c>
      <c r="BK161" s="7">
        <v>150</v>
      </c>
      <c r="BL161" s="7">
        <v>0</v>
      </c>
      <c r="BM161" s="7">
        <v>0</v>
      </c>
      <c r="BN161" s="7">
        <v>0</v>
      </c>
      <c r="BO161" s="7">
        <v>0</v>
      </c>
      <c r="BP161" s="7">
        <v>1</v>
      </c>
      <c r="BQ161" s="7">
        <v>1</v>
      </c>
      <c r="BR161" s="7">
        <v>0</v>
      </c>
      <c r="BS161" s="7">
        <v>0</v>
      </c>
      <c r="BT161" s="7">
        <v>0</v>
      </c>
      <c r="BU161" s="7">
        <v>0</v>
      </c>
      <c r="BV161" s="7" t="s">
        <v>127</v>
      </c>
      <c r="BW161" s="7">
        <v>30</v>
      </c>
      <c r="BX161" s="7">
        <v>0</v>
      </c>
      <c r="BY161" s="7">
        <v>0</v>
      </c>
      <c r="BZ161" s="7">
        <v>0</v>
      </c>
      <c r="CA161" s="7">
        <v>0</v>
      </c>
      <c r="CB161">
        <v>5</v>
      </c>
      <c r="CC161">
        <v>16</v>
      </c>
      <c r="CD161" s="129">
        <v>1</v>
      </c>
      <c r="CE161" s="129">
        <v>12</v>
      </c>
      <c r="CF161" s="130">
        <v>13</v>
      </c>
      <c r="CG161" s="131">
        <v>1</v>
      </c>
      <c r="CH161" s="129">
        <v>9</v>
      </c>
      <c r="CI161" s="129">
        <v>0</v>
      </c>
      <c r="CJ161" s="134">
        <v>10</v>
      </c>
    </row>
    <row r="162" spans="1:88">
      <c r="A162" t="s">
        <v>311</v>
      </c>
      <c r="B162" s="1">
        <v>1583.0080000000003</v>
      </c>
      <c r="C162" s="1">
        <v>1613.3040000000003</v>
      </c>
      <c r="D162">
        <v>1584</v>
      </c>
      <c r="E162">
        <v>1418</v>
      </c>
      <c r="F162">
        <v>906</v>
      </c>
      <c r="G162">
        <v>381</v>
      </c>
      <c r="H162">
        <v>57</v>
      </c>
      <c r="I162">
        <v>74</v>
      </c>
      <c r="J162">
        <v>1584</v>
      </c>
      <c r="K162">
        <v>45.7</v>
      </c>
      <c r="L162">
        <v>8</v>
      </c>
      <c r="M162">
        <v>60.6</v>
      </c>
      <c r="N162">
        <v>8.3000000000000007</v>
      </c>
      <c r="O162">
        <v>55</v>
      </c>
      <c r="P162">
        <v>8.6</v>
      </c>
      <c r="Q162">
        <v>44.7</v>
      </c>
      <c r="R162">
        <v>11</v>
      </c>
      <c r="S162">
        <v>58.2</v>
      </c>
      <c r="T162">
        <v>11.2</v>
      </c>
      <c r="U162">
        <v>53.7</v>
      </c>
      <c r="V162">
        <v>9.1</v>
      </c>
      <c r="W162">
        <v>1578</v>
      </c>
      <c r="X162">
        <v>124</v>
      </c>
      <c r="Y162" s="8">
        <v>7.8580481622306717</v>
      </c>
      <c r="Z162">
        <v>163</v>
      </c>
      <c r="AA162" s="8">
        <v>10.329531051964512</v>
      </c>
      <c r="AB162">
        <v>525</v>
      </c>
      <c r="AC162" s="8">
        <v>33.269961977186313</v>
      </c>
      <c r="AD162">
        <v>396</v>
      </c>
      <c r="AE162" s="8">
        <v>25.095057034220531</v>
      </c>
      <c r="AF162">
        <v>78</v>
      </c>
      <c r="AG162" s="8">
        <v>4.9429657794676807</v>
      </c>
      <c r="AH162">
        <v>316</v>
      </c>
      <c r="AI162">
        <v>12.7</v>
      </c>
      <c r="AJ162">
        <v>26.3</v>
      </c>
      <c r="AK162">
        <v>57</v>
      </c>
      <c r="AL162">
        <v>4.0999999999999996</v>
      </c>
      <c r="AM162">
        <v>4201</v>
      </c>
      <c r="AN162">
        <v>5.6</v>
      </c>
      <c r="AO162">
        <v>17.2</v>
      </c>
      <c r="AP162">
        <v>35.4</v>
      </c>
      <c r="AQ162">
        <v>26.3</v>
      </c>
      <c r="AR162">
        <v>5.8</v>
      </c>
      <c r="AS162">
        <v>5.8</v>
      </c>
      <c r="AT162">
        <v>3.9</v>
      </c>
      <c r="AU162">
        <v>1825</v>
      </c>
      <c r="AV162">
        <v>30.6</v>
      </c>
      <c r="AW162">
        <v>20</v>
      </c>
      <c r="BB162">
        <v>23.4</v>
      </c>
      <c r="BC162">
        <v>23.7</v>
      </c>
      <c r="BD162" s="7">
        <v>1</v>
      </c>
      <c r="BE162" s="7">
        <v>1</v>
      </c>
      <c r="BF162" s="7">
        <v>0</v>
      </c>
      <c r="BG162" s="7">
        <v>0</v>
      </c>
      <c r="BH162" s="7">
        <v>0</v>
      </c>
      <c r="BI162" s="7">
        <v>0</v>
      </c>
      <c r="BJ162" s="7" t="s">
        <v>153</v>
      </c>
      <c r="BK162" s="7">
        <v>30</v>
      </c>
      <c r="BL162" s="7">
        <v>0</v>
      </c>
      <c r="BM162" s="7">
        <v>0</v>
      </c>
      <c r="BN162" s="7">
        <v>0</v>
      </c>
      <c r="BO162" s="7">
        <v>0</v>
      </c>
      <c r="BP162" s="7">
        <v>1</v>
      </c>
      <c r="BQ162" s="7">
        <v>1</v>
      </c>
      <c r="BR162" s="7">
        <v>0</v>
      </c>
      <c r="BS162" s="7">
        <v>0</v>
      </c>
      <c r="BT162" s="7">
        <v>0</v>
      </c>
      <c r="BU162" s="7">
        <v>0</v>
      </c>
      <c r="BV162" s="7" t="s">
        <v>100</v>
      </c>
      <c r="BW162" s="7">
        <v>20</v>
      </c>
      <c r="BX162" s="7">
        <v>0</v>
      </c>
      <c r="BY162" s="7">
        <v>0</v>
      </c>
      <c r="BZ162" s="7">
        <v>0</v>
      </c>
      <c r="CA162" s="7">
        <v>0</v>
      </c>
      <c r="CB162">
        <v>0</v>
      </c>
      <c r="CC162">
        <v>11</v>
      </c>
      <c r="CD162" s="129">
        <v>10</v>
      </c>
      <c r="CE162" s="129">
        <v>273</v>
      </c>
      <c r="CF162" s="130">
        <v>283</v>
      </c>
      <c r="CG162" s="131">
        <v>34</v>
      </c>
      <c r="CH162" s="129">
        <v>267</v>
      </c>
      <c r="CI162" s="129">
        <v>0</v>
      </c>
      <c r="CJ162" s="134">
        <v>301</v>
      </c>
    </row>
    <row r="163" spans="1:88">
      <c r="A163" t="s">
        <v>312</v>
      </c>
      <c r="B163" s="1">
        <v>1035.432</v>
      </c>
      <c r="C163" s="1">
        <v>1075.29</v>
      </c>
      <c r="D163">
        <v>919</v>
      </c>
      <c r="E163">
        <v>1033</v>
      </c>
      <c r="F163">
        <v>484</v>
      </c>
      <c r="G163">
        <v>19</v>
      </c>
      <c r="H163">
        <v>10</v>
      </c>
      <c r="I163">
        <v>520</v>
      </c>
      <c r="J163">
        <v>919</v>
      </c>
      <c r="K163">
        <v>60.9</v>
      </c>
      <c r="L163">
        <v>3.5</v>
      </c>
      <c r="M163">
        <v>71.400000000000006</v>
      </c>
      <c r="N163">
        <v>4.0999999999999996</v>
      </c>
      <c r="O163">
        <v>62.2</v>
      </c>
      <c r="P163">
        <v>1</v>
      </c>
      <c r="Q163">
        <v>59.4</v>
      </c>
      <c r="R163">
        <v>3.6</v>
      </c>
      <c r="S163">
        <v>73.599999999999994</v>
      </c>
      <c r="T163">
        <v>4.0999999999999996</v>
      </c>
      <c r="U163">
        <v>58.7</v>
      </c>
      <c r="V163">
        <v>5.6</v>
      </c>
      <c r="W163">
        <v>1488</v>
      </c>
      <c r="X163">
        <v>146</v>
      </c>
      <c r="Y163" s="8">
        <v>9.8118279569892461</v>
      </c>
      <c r="Z163">
        <v>55</v>
      </c>
      <c r="AA163" s="8">
        <v>3.696236559139785</v>
      </c>
      <c r="AB163">
        <v>592</v>
      </c>
      <c r="AC163" s="8">
        <v>39.784946236559136</v>
      </c>
      <c r="AD163">
        <v>311</v>
      </c>
      <c r="AE163" s="8">
        <v>20.900537634408604</v>
      </c>
      <c r="AF163">
        <v>132</v>
      </c>
      <c r="AG163" s="8">
        <v>8.870967741935484</v>
      </c>
      <c r="AH163">
        <v>159</v>
      </c>
      <c r="AI163">
        <v>32.700000000000003</v>
      </c>
      <c r="AJ163">
        <v>8.8000000000000007</v>
      </c>
      <c r="AK163">
        <v>58.5</v>
      </c>
      <c r="AL163">
        <v>0</v>
      </c>
      <c r="AM163">
        <v>1510</v>
      </c>
      <c r="AN163">
        <v>20.399999999999999</v>
      </c>
      <c r="AO163">
        <v>11.7</v>
      </c>
      <c r="AP163">
        <v>31.9</v>
      </c>
      <c r="AQ163">
        <v>16.5</v>
      </c>
      <c r="AR163">
        <v>8.5</v>
      </c>
      <c r="AS163">
        <v>6.6</v>
      </c>
      <c r="AT163">
        <v>4.5</v>
      </c>
      <c r="AU163">
        <v>995</v>
      </c>
      <c r="AV163">
        <v>33.200000000000003</v>
      </c>
      <c r="AW163">
        <v>29</v>
      </c>
      <c r="BB163">
        <v>11.4</v>
      </c>
      <c r="BC163">
        <v>16.2</v>
      </c>
      <c r="BD163" s="7">
        <v>1</v>
      </c>
      <c r="BE163" s="7">
        <v>0</v>
      </c>
      <c r="BF163" s="7">
        <v>0</v>
      </c>
      <c r="BG163" s="7">
        <v>0</v>
      </c>
      <c r="BH163" s="7">
        <v>0</v>
      </c>
      <c r="BI163" s="7">
        <v>1</v>
      </c>
      <c r="BJ163" s="7" t="s">
        <v>313</v>
      </c>
      <c r="BK163" s="7">
        <v>0</v>
      </c>
      <c r="BL163" s="7">
        <v>0</v>
      </c>
      <c r="BM163" s="7">
        <v>0</v>
      </c>
      <c r="BN163" s="7">
        <v>0</v>
      </c>
      <c r="BO163" s="7">
        <v>190</v>
      </c>
      <c r="BP163" s="7">
        <v>0</v>
      </c>
      <c r="BQ163" s="7">
        <v>0</v>
      </c>
      <c r="BR163" s="7">
        <v>0</v>
      </c>
      <c r="BS163" s="7">
        <v>0</v>
      </c>
      <c r="BT163" s="7">
        <v>0</v>
      </c>
      <c r="BU163" s="7">
        <v>0</v>
      </c>
      <c r="BV163" s="7" t="s">
        <v>30</v>
      </c>
      <c r="BW163" s="7">
        <v>0</v>
      </c>
      <c r="BX163" s="7">
        <v>0</v>
      </c>
      <c r="BY163" s="7">
        <v>0</v>
      </c>
      <c r="BZ163" s="7">
        <v>0</v>
      </c>
      <c r="CA163" s="7">
        <v>0</v>
      </c>
      <c r="CB163">
        <v>3</v>
      </c>
      <c r="CC163">
        <v>5</v>
      </c>
      <c r="CD163" s="129">
        <v>46</v>
      </c>
      <c r="CE163" s="129">
        <v>658</v>
      </c>
      <c r="CF163" s="130">
        <v>704</v>
      </c>
      <c r="CG163" s="131">
        <v>56</v>
      </c>
      <c r="CH163" s="129">
        <v>524</v>
      </c>
      <c r="CI163" s="129">
        <v>0</v>
      </c>
      <c r="CJ163" s="134">
        <v>580</v>
      </c>
    </row>
    <row r="164" spans="1:88">
      <c r="A164" t="s">
        <v>314</v>
      </c>
      <c r="B164" s="1">
        <v>484.33</v>
      </c>
      <c r="C164" s="1">
        <v>518.97300000000007</v>
      </c>
      <c r="D164">
        <v>527</v>
      </c>
      <c r="E164">
        <v>554</v>
      </c>
      <c r="F164">
        <v>382</v>
      </c>
      <c r="G164">
        <v>2</v>
      </c>
      <c r="H164">
        <v>7</v>
      </c>
      <c r="I164">
        <v>163</v>
      </c>
      <c r="J164">
        <v>527</v>
      </c>
      <c r="K164">
        <v>58.2</v>
      </c>
      <c r="L164">
        <v>6.8</v>
      </c>
      <c r="M164">
        <v>75.3</v>
      </c>
      <c r="N164">
        <v>8.1</v>
      </c>
      <c r="O164">
        <v>64.2</v>
      </c>
      <c r="P164">
        <v>6.9</v>
      </c>
      <c r="Q164">
        <v>53.8</v>
      </c>
      <c r="R164">
        <v>3.7</v>
      </c>
      <c r="S164">
        <v>70.900000000000006</v>
      </c>
      <c r="T164">
        <v>4.5</v>
      </c>
      <c r="U164">
        <v>56.7</v>
      </c>
      <c r="V164">
        <v>4.8</v>
      </c>
      <c r="W164">
        <v>12284</v>
      </c>
      <c r="X164">
        <v>1501</v>
      </c>
      <c r="Y164" s="8">
        <v>12.219146857701075</v>
      </c>
      <c r="Z164">
        <v>1282</v>
      </c>
      <c r="AA164" s="8">
        <v>10.436339954412244</v>
      </c>
      <c r="AB164">
        <v>4285</v>
      </c>
      <c r="AC164" s="8">
        <v>34.882774340605664</v>
      </c>
      <c r="AD164">
        <v>2612</v>
      </c>
      <c r="AE164" s="8">
        <v>21.263432106805602</v>
      </c>
      <c r="AF164">
        <v>464</v>
      </c>
      <c r="AG164" s="8">
        <v>3.7772712471507655</v>
      </c>
      <c r="AH164">
        <v>91</v>
      </c>
      <c r="AI164">
        <v>0</v>
      </c>
      <c r="AJ164">
        <v>0</v>
      </c>
      <c r="AK164">
        <v>100</v>
      </c>
      <c r="AL164">
        <v>0</v>
      </c>
      <c r="AM164">
        <v>1394</v>
      </c>
      <c r="AN164">
        <v>5</v>
      </c>
      <c r="AO164">
        <v>14.6</v>
      </c>
      <c r="AP164">
        <v>34.1</v>
      </c>
      <c r="AQ164">
        <v>15.3</v>
      </c>
      <c r="AR164">
        <v>2.2000000000000002</v>
      </c>
      <c r="AS164">
        <v>23.6</v>
      </c>
      <c r="AT164">
        <v>5.2</v>
      </c>
      <c r="AU164">
        <v>971</v>
      </c>
      <c r="AV164">
        <v>43.9</v>
      </c>
      <c r="AW164">
        <v>21.8</v>
      </c>
      <c r="BB164">
        <v>13.8</v>
      </c>
      <c r="BC164">
        <v>16.2</v>
      </c>
      <c r="BD164" s="7">
        <v>1</v>
      </c>
      <c r="BE164" s="7">
        <v>1</v>
      </c>
      <c r="BF164" s="7">
        <v>0</v>
      </c>
      <c r="BG164" s="7">
        <v>0</v>
      </c>
      <c r="BH164" s="7">
        <v>0</v>
      </c>
      <c r="BI164" s="7">
        <v>0</v>
      </c>
      <c r="BJ164" s="7" t="s">
        <v>126</v>
      </c>
      <c r="BK164" s="7">
        <v>20</v>
      </c>
      <c r="BL164" s="7">
        <v>0</v>
      </c>
      <c r="BM164" s="7">
        <v>0</v>
      </c>
      <c r="BN164" s="7">
        <v>0</v>
      </c>
      <c r="BO164" s="7">
        <v>0</v>
      </c>
      <c r="BP164" s="7">
        <v>1</v>
      </c>
      <c r="BQ164" s="7">
        <v>1</v>
      </c>
      <c r="BR164" s="7">
        <v>0</v>
      </c>
      <c r="BS164" s="7">
        <v>0</v>
      </c>
      <c r="BT164" s="7">
        <v>0</v>
      </c>
      <c r="BU164" s="7">
        <v>0</v>
      </c>
      <c r="BV164" s="7" t="s">
        <v>127</v>
      </c>
      <c r="BW164" s="7">
        <v>30</v>
      </c>
      <c r="BX164" s="7">
        <v>0</v>
      </c>
      <c r="BY164" s="7">
        <v>0</v>
      </c>
      <c r="BZ164" s="7">
        <v>0</v>
      </c>
      <c r="CA164" s="7">
        <v>0</v>
      </c>
      <c r="CB164">
        <v>6</v>
      </c>
      <c r="CC164">
        <v>5</v>
      </c>
      <c r="CD164" s="129">
        <v>1</v>
      </c>
      <c r="CE164" s="129">
        <v>54</v>
      </c>
      <c r="CF164" s="130">
        <v>55</v>
      </c>
      <c r="CG164" s="131">
        <v>5</v>
      </c>
      <c r="CH164" s="129">
        <v>84</v>
      </c>
      <c r="CI164" s="129">
        <v>0</v>
      </c>
      <c r="CJ164" s="134">
        <v>89</v>
      </c>
    </row>
    <row r="165" spans="1:88">
      <c r="A165" t="s">
        <v>315</v>
      </c>
      <c r="B165" s="1">
        <v>6874.1880000000001</v>
      </c>
      <c r="C165" s="1">
        <v>6865.4380000000001</v>
      </c>
      <c r="D165">
        <v>6637</v>
      </c>
      <c r="E165">
        <v>6392</v>
      </c>
      <c r="F165">
        <v>2312</v>
      </c>
      <c r="G165">
        <v>701</v>
      </c>
      <c r="H165">
        <v>218</v>
      </c>
      <c r="I165">
        <v>3161</v>
      </c>
      <c r="J165">
        <v>6637</v>
      </c>
      <c r="K165">
        <v>56.2</v>
      </c>
      <c r="L165">
        <v>6.4</v>
      </c>
      <c r="M165">
        <v>69.7</v>
      </c>
      <c r="N165">
        <v>6.1</v>
      </c>
      <c r="O165">
        <v>60.7</v>
      </c>
      <c r="P165">
        <v>6.9</v>
      </c>
      <c r="Q165">
        <v>55.1</v>
      </c>
      <c r="R165">
        <v>10.5</v>
      </c>
      <c r="S165">
        <v>68.099999999999994</v>
      </c>
      <c r="T165">
        <v>9</v>
      </c>
      <c r="U165">
        <v>60.6</v>
      </c>
      <c r="V165">
        <v>7.8</v>
      </c>
      <c r="W165">
        <v>16624</v>
      </c>
      <c r="X165">
        <v>4614</v>
      </c>
      <c r="Y165" s="8">
        <v>27.755052935514918</v>
      </c>
      <c r="Z165">
        <v>2184</v>
      </c>
      <c r="AA165" s="8">
        <v>13.137632338787295</v>
      </c>
      <c r="AB165">
        <v>3531</v>
      </c>
      <c r="AC165" s="8">
        <v>21.240375360923966</v>
      </c>
      <c r="AD165">
        <v>3053</v>
      </c>
      <c r="AE165" s="8">
        <v>18.365014436958614</v>
      </c>
      <c r="AF165">
        <v>444</v>
      </c>
      <c r="AG165" s="8">
        <v>2.6708373435996151</v>
      </c>
      <c r="AH165">
        <v>1604</v>
      </c>
      <c r="AI165">
        <v>43.7</v>
      </c>
      <c r="AJ165">
        <v>23.1</v>
      </c>
      <c r="AK165">
        <v>27.7</v>
      </c>
      <c r="AL165">
        <v>5.5</v>
      </c>
      <c r="AM165">
        <v>12083</v>
      </c>
      <c r="AN165">
        <v>11</v>
      </c>
      <c r="AO165">
        <v>11.5</v>
      </c>
      <c r="AP165">
        <v>35.5</v>
      </c>
      <c r="AQ165">
        <v>21.6</v>
      </c>
      <c r="AR165">
        <v>6.5</v>
      </c>
      <c r="AS165">
        <v>10.199999999999999</v>
      </c>
      <c r="AT165">
        <v>3.8</v>
      </c>
      <c r="AU165">
        <v>7357</v>
      </c>
      <c r="AV165">
        <v>34.4</v>
      </c>
      <c r="AW165">
        <v>22.5</v>
      </c>
      <c r="BB165">
        <v>20.5</v>
      </c>
      <c r="BC165">
        <v>19.899999999999999</v>
      </c>
      <c r="BD165" s="7">
        <v>1</v>
      </c>
      <c r="BE165" s="7">
        <v>1</v>
      </c>
      <c r="BF165" s="7">
        <v>0</v>
      </c>
      <c r="BG165" s="7">
        <v>0</v>
      </c>
      <c r="BH165" s="7">
        <v>0</v>
      </c>
      <c r="BI165" s="7">
        <v>0</v>
      </c>
      <c r="BJ165" s="7" t="s">
        <v>157</v>
      </c>
      <c r="BK165" s="7">
        <v>50</v>
      </c>
      <c r="BL165" s="7">
        <v>0</v>
      </c>
      <c r="BM165" s="7">
        <v>0</v>
      </c>
      <c r="BN165" s="7">
        <v>0</v>
      </c>
      <c r="BO165" s="7">
        <v>0</v>
      </c>
      <c r="BP165" s="7">
        <v>1</v>
      </c>
      <c r="BQ165" s="7">
        <v>1</v>
      </c>
      <c r="BR165" s="7">
        <v>0</v>
      </c>
      <c r="BS165" s="7">
        <v>0</v>
      </c>
      <c r="BT165" s="7">
        <v>0</v>
      </c>
      <c r="BU165" s="7">
        <v>0</v>
      </c>
      <c r="BV165" s="7" t="s">
        <v>316</v>
      </c>
      <c r="BW165" s="7">
        <v>410</v>
      </c>
      <c r="BX165" s="7">
        <v>0</v>
      </c>
      <c r="BY165" s="7">
        <v>0</v>
      </c>
      <c r="BZ165" s="7">
        <v>0</v>
      </c>
      <c r="CA165" s="7">
        <v>0</v>
      </c>
      <c r="CB165">
        <v>102</v>
      </c>
      <c r="CC165">
        <v>50</v>
      </c>
      <c r="CD165" s="129">
        <v>116</v>
      </c>
      <c r="CE165" s="129">
        <v>1475</v>
      </c>
      <c r="CF165" s="130">
        <v>1591</v>
      </c>
      <c r="CG165" s="131">
        <v>147</v>
      </c>
      <c r="CH165" s="129">
        <v>1491</v>
      </c>
      <c r="CI165" s="129">
        <v>0</v>
      </c>
      <c r="CJ165" s="134">
        <v>1638</v>
      </c>
    </row>
    <row r="166" spans="1:88">
      <c r="A166" t="s">
        <v>317</v>
      </c>
      <c r="B166" s="1">
        <v>11557.233999999999</v>
      </c>
      <c r="C166" s="1">
        <v>11033.135999999999</v>
      </c>
      <c r="D166">
        <v>11232</v>
      </c>
      <c r="E166">
        <v>11429</v>
      </c>
      <c r="F166">
        <v>253</v>
      </c>
      <c r="G166">
        <v>16</v>
      </c>
      <c r="H166">
        <v>150</v>
      </c>
      <c r="I166">
        <v>11010</v>
      </c>
      <c r="J166">
        <v>11232</v>
      </c>
      <c r="K166">
        <v>50.4</v>
      </c>
      <c r="L166">
        <v>13.1</v>
      </c>
      <c r="M166">
        <v>63</v>
      </c>
      <c r="N166">
        <v>12.2</v>
      </c>
      <c r="O166">
        <v>54.4</v>
      </c>
      <c r="P166">
        <v>13.6</v>
      </c>
      <c r="Q166">
        <v>52.1</v>
      </c>
      <c r="R166">
        <v>11.3</v>
      </c>
      <c r="S166">
        <v>65.3</v>
      </c>
      <c r="T166">
        <v>9.6999999999999993</v>
      </c>
      <c r="U166">
        <v>54.2</v>
      </c>
      <c r="V166">
        <v>9.6999999999999993</v>
      </c>
      <c r="W166">
        <v>15437</v>
      </c>
      <c r="X166">
        <v>1578</v>
      </c>
      <c r="Y166" s="8">
        <v>10.222193431366199</v>
      </c>
      <c r="Z166">
        <v>1296</v>
      </c>
      <c r="AA166" s="8">
        <v>8.3954136166353575</v>
      </c>
      <c r="AB166">
        <v>4932</v>
      </c>
      <c r="AC166" s="8">
        <v>31.949212929973442</v>
      </c>
      <c r="AD166">
        <v>3520</v>
      </c>
      <c r="AE166" s="8">
        <v>22.802357971108375</v>
      </c>
      <c r="AF166">
        <v>1023</v>
      </c>
      <c r="AG166" s="8">
        <v>6.6269352853533716</v>
      </c>
      <c r="AH166">
        <v>2525</v>
      </c>
      <c r="AI166">
        <v>23.2</v>
      </c>
      <c r="AJ166">
        <v>28.8</v>
      </c>
      <c r="AK166">
        <v>41</v>
      </c>
      <c r="AL166">
        <v>6.9</v>
      </c>
      <c r="AM166">
        <v>15670</v>
      </c>
      <c r="AN166">
        <v>32.299999999999997</v>
      </c>
      <c r="AO166">
        <v>14.5</v>
      </c>
      <c r="AP166">
        <v>23.5</v>
      </c>
      <c r="AQ166">
        <v>13</v>
      </c>
      <c r="AR166">
        <v>4.9000000000000004</v>
      </c>
      <c r="AS166">
        <v>8</v>
      </c>
      <c r="AT166">
        <v>3.7</v>
      </c>
      <c r="AU166">
        <v>14300</v>
      </c>
      <c r="AV166">
        <v>45.6</v>
      </c>
      <c r="AW166">
        <v>34.200000000000003</v>
      </c>
      <c r="BB166">
        <v>23.9</v>
      </c>
      <c r="BC166">
        <v>39.9</v>
      </c>
      <c r="BD166" s="7">
        <v>1</v>
      </c>
      <c r="BE166" s="7">
        <v>1</v>
      </c>
      <c r="BF166" s="7">
        <v>0</v>
      </c>
      <c r="BG166" s="7">
        <v>0</v>
      </c>
      <c r="BH166" s="7">
        <v>0</v>
      </c>
      <c r="BI166" s="7">
        <v>0</v>
      </c>
      <c r="BJ166" s="7" t="s">
        <v>129</v>
      </c>
      <c r="BK166" s="7">
        <v>900</v>
      </c>
      <c r="BL166" s="7">
        <v>0</v>
      </c>
      <c r="BM166" s="7">
        <v>0</v>
      </c>
      <c r="BN166" s="7">
        <v>0</v>
      </c>
      <c r="BO166" s="7">
        <v>0</v>
      </c>
      <c r="BP166" s="7">
        <v>2</v>
      </c>
      <c r="BQ166" s="7">
        <v>2</v>
      </c>
      <c r="BR166" s="7">
        <v>0</v>
      </c>
      <c r="BS166" s="7">
        <v>0</v>
      </c>
      <c r="BT166" s="7">
        <v>0</v>
      </c>
      <c r="BU166" s="7">
        <v>0</v>
      </c>
      <c r="BV166" s="7" t="s">
        <v>318</v>
      </c>
      <c r="BW166" s="7">
        <v>1140</v>
      </c>
      <c r="BX166" s="7">
        <v>0</v>
      </c>
      <c r="BY166" s="7">
        <v>0</v>
      </c>
      <c r="BZ166" s="7">
        <v>0</v>
      </c>
      <c r="CA166" s="7">
        <v>0</v>
      </c>
      <c r="CB166">
        <v>74</v>
      </c>
      <c r="CC166">
        <v>60</v>
      </c>
      <c r="CD166" s="129">
        <v>0</v>
      </c>
      <c r="CE166" s="129">
        <v>3</v>
      </c>
      <c r="CF166" s="130">
        <v>3</v>
      </c>
      <c r="CG166" s="131">
        <v>0</v>
      </c>
      <c r="CH166" s="129">
        <v>1</v>
      </c>
      <c r="CI166" s="129">
        <v>0</v>
      </c>
      <c r="CJ166" s="134">
        <v>1</v>
      </c>
    </row>
    <row r="167" spans="1:88">
      <c r="A167" t="s">
        <v>319</v>
      </c>
      <c r="B167" s="1">
        <v>8041.41</v>
      </c>
      <c r="C167" s="1">
        <v>7991.8740000000007</v>
      </c>
      <c r="D167">
        <v>7876</v>
      </c>
      <c r="E167">
        <v>8330</v>
      </c>
      <c r="F167">
        <v>3327</v>
      </c>
      <c r="G167">
        <v>37</v>
      </c>
      <c r="H167">
        <v>137</v>
      </c>
      <c r="I167">
        <v>4829</v>
      </c>
      <c r="J167">
        <v>7876</v>
      </c>
      <c r="K167">
        <v>52.4</v>
      </c>
      <c r="L167">
        <v>6.6</v>
      </c>
      <c r="M167">
        <v>65.099999999999994</v>
      </c>
      <c r="N167">
        <v>5.8</v>
      </c>
      <c r="O167">
        <v>64.2</v>
      </c>
      <c r="P167">
        <v>6.1</v>
      </c>
      <c r="Q167">
        <v>52.9</v>
      </c>
      <c r="R167">
        <v>8.6</v>
      </c>
      <c r="S167">
        <v>65</v>
      </c>
      <c r="T167">
        <v>7.4</v>
      </c>
      <c r="U167">
        <v>62.3</v>
      </c>
      <c r="V167">
        <v>8.6999999999999993</v>
      </c>
      <c r="W167">
        <v>820</v>
      </c>
      <c r="X167">
        <v>88</v>
      </c>
      <c r="Y167" s="8">
        <v>10.731707317073171</v>
      </c>
      <c r="Z167">
        <v>46</v>
      </c>
      <c r="AA167" s="8">
        <v>5.6097560975609762</v>
      </c>
      <c r="AB167">
        <v>204</v>
      </c>
      <c r="AC167" s="8">
        <v>24.878048780487806</v>
      </c>
      <c r="AD167">
        <v>289</v>
      </c>
      <c r="AE167" s="8">
        <v>35.243902439024389</v>
      </c>
      <c r="AF167">
        <v>77</v>
      </c>
      <c r="AG167" s="8">
        <v>9.3902439024390247</v>
      </c>
      <c r="AH167">
        <v>1666</v>
      </c>
      <c r="AI167">
        <v>23.1</v>
      </c>
      <c r="AJ167">
        <v>22.2</v>
      </c>
      <c r="AK167">
        <v>50.9</v>
      </c>
      <c r="AL167">
        <v>3.8</v>
      </c>
      <c r="AM167">
        <v>14580</v>
      </c>
      <c r="AN167">
        <v>11.1</v>
      </c>
      <c r="AO167">
        <v>9.5</v>
      </c>
      <c r="AP167">
        <v>28.5</v>
      </c>
      <c r="AQ167">
        <v>25</v>
      </c>
      <c r="AR167">
        <v>5.7</v>
      </c>
      <c r="AS167">
        <v>13.7</v>
      </c>
      <c r="AT167">
        <v>6.6</v>
      </c>
      <c r="AU167">
        <v>5428</v>
      </c>
      <c r="AV167">
        <v>20.5</v>
      </c>
      <c r="AW167">
        <v>13</v>
      </c>
      <c r="BB167">
        <v>14.8</v>
      </c>
      <c r="BC167">
        <v>17.5</v>
      </c>
      <c r="BD167" s="7">
        <v>2</v>
      </c>
      <c r="BE167" s="7">
        <v>2</v>
      </c>
      <c r="BF167" s="7">
        <v>0</v>
      </c>
      <c r="BG167" s="7">
        <v>0</v>
      </c>
      <c r="BH167" s="7">
        <v>0</v>
      </c>
      <c r="BI167" s="7">
        <v>0</v>
      </c>
      <c r="BJ167" s="7" t="s">
        <v>188</v>
      </c>
      <c r="BK167" s="7">
        <v>100</v>
      </c>
      <c r="BL167" s="7">
        <v>0</v>
      </c>
      <c r="BM167" s="7">
        <v>0</v>
      </c>
      <c r="BN167" s="7">
        <v>0</v>
      </c>
      <c r="BO167" s="7">
        <v>0</v>
      </c>
      <c r="BP167" s="7">
        <v>2</v>
      </c>
      <c r="BQ167" s="7">
        <v>2</v>
      </c>
      <c r="BR167" s="7">
        <v>0</v>
      </c>
      <c r="BS167" s="7">
        <v>0</v>
      </c>
      <c r="BT167" s="7">
        <v>0</v>
      </c>
      <c r="BU167" s="7">
        <v>0</v>
      </c>
      <c r="BV167" s="7" t="s">
        <v>158</v>
      </c>
      <c r="BW167" s="7">
        <v>50</v>
      </c>
      <c r="BX167" s="7">
        <v>0</v>
      </c>
      <c r="BY167" s="7">
        <v>0</v>
      </c>
      <c r="BZ167" s="7">
        <v>0</v>
      </c>
      <c r="CA167" s="7">
        <v>0</v>
      </c>
      <c r="CB167">
        <v>65</v>
      </c>
      <c r="CC167">
        <v>48</v>
      </c>
      <c r="CD167" s="129">
        <v>11</v>
      </c>
      <c r="CE167" s="129">
        <v>255</v>
      </c>
      <c r="CF167" s="130">
        <v>266</v>
      </c>
      <c r="CG167" s="131">
        <v>17</v>
      </c>
      <c r="CH167" s="129">
        <v>14</v>
      </c>
      <c r="CI167" s="129">
        <v>256</v>
      </c>
      <c r="CJ167" s="134">
        <v>287</v>
      </c>
    </row>
    <row r="168" spans="1:88">
      <c r="A168" t="s">
        <v>320</v>
      </c>
      <c r="B168" s="1">
        <v>318.34500000000003</v>
      </c>
      <c r="C168" s="1">
        <v>295.64599999999996</v>
      </c>
      <c r="D168">
        <v>296</v>
      </c>
      <c r="E168">
        <v>278</v>
      </c>
      <c r="F168">
        <v>139</v>
      </c>
      <c r="G168">
        <v>2</v>
      </c>
      <c r="H168">
        <v>4</v>
      </c>
      <c r="I168">
        <v>133</v>
      </c>
      <c r="J168">
        <v>296</v>
      </c>
      <c r="K168">
        <v>47.1</v>
      </c>
      <c r="L168">
        <v>8.3000000000000007</v>
      </c>
      <c r="M168">
        <v>66.7</v>
      </c>
      <c r="N168">
        <v>7.3</v>
      </c>
      <c r="O168">
        <v>64.2</v>
      </c>
      <c r="P168">
        <v>4.0999999999999996</v>
      </c>
      <c r="Q168">
        <v>55.9</v>
      </c>
      <c r="R168">
        <v>7.4</v>
      </c>
      <c r="S168">
        <v>68.400000000000006</v>
      </c>
      <c r="T168">
        <v>8</v>
      </c>
      <c r="U168">
        <v>63.6</v>
      </c>
      <c r="V168">
        <v>8.8000000000000007</v>
      </c>
      <c r="W168">
        <v>47909</v>
      </c>
      <c r="X168">
        <v>3617</v>
      </c>
      <c r="Y168" s="8">
        <v>7.5497296958817754</v>
      </c>
      <c r="Z168">
        <v>4433</v>
      </c>
      <c r="AA168" s="8">
        <v>9.2529587342670485</v>
      </c>
      <c r="AB168">
        <v>11212</v>
      </c>
      <c r="AC168" s="8">
        <v>23.402700953891753</v>
      </c>
      <c r="AD168">
        <v>12920</v>
      </c>
      <c r="AE168" s="8">
        <v>26.967793107766809</v>
      </c>
      <c r="AF168">
        <v>3345</v>
      </c>
      <c r="AG168" s="8">
        <v>6.9819866830866859</v>
      </c>
      <c r="AH168">
        <v>57</v>
      </c>
      <c r="AI168">
        <v>36.799999999999997</v>
      </c>
      <c r="AJ168">
        <v>40.4</v>
      </c>
      <c r="AK168">
        <v>22.8</v>
      </c>
      <c r="AL168">
        <v>0</v>
      </c>
      <c r="AM168">
        <v>871</v>
      </c>
      <c r="AN168">
        <v>9</v>
      </c>
      <c r="AO168">
        <v>11.1</v>
      </c>
      <c r="AP168">
        <v>42.6</v>
      </c>
      <c r="AQ168">
        <v>25.9</v>
      </c>
      <c r="AR168">
        <v>0.5</v>
      </c>
      <c r="AS168">
        <v>6.9</v>
      </c>
      <c r="AT168">
        <v>4</v>
      </c>
      <c r="AU168">
        <v>443</v>
      </c>
      <c r="AV168">
        <v>41.2</v>
      </c>
      <c r="AW168">
        <v>22.9</v>
      </c>
      <c r="BB168">
        <v>20.8</v>
      </c>
      <c r="BC168">
        <v>24</v>
      </c>
      <c r="BD168" s="7">
        <v>1</v>
      </c>
      <c r="BE168" s="7">
        <v>1</v>
      </c>
      <c r="BF168" s="7">
        <v>0</v>
      </c>
      <c r="BG168" s="7">
        <v>0</v>
      </c>
      <c r="BH168" s="7">
        <v>0</v>
      </c>
      <c r="BI168" s="7">
        <v>0</v>
      </c>
      <c r="BJ168" s="7" t="s">
        <v>126</v>
      </c>
      <c r="BK168" s="7">
        <v>20</v>
      </c>
      <c r="BL168" s="7">
        <v>0</v>
      </c>
      <c r="BM168" s="7">
        <v>0</v>
      </c>
      <c r="BN168" s="7">
        <v>0</v>
      </c>
      <c r="BO168" s="7">
        <v>0</v>
      </c>
      <c r="BP168" s="7">
        <v>1</v>
      </c>
      <c r="BQ168" s="7">
        <v>1</v>
      </c>
      <c r="BR168" s="7">
        <v>0</v>
      </c>
      <c r="BS168" s="7">
        <v>0</v>
      </c>
      <c r="BT168" s="7">
        <v>0</v>
      </c>
      <c r="BU168" s="7">
        <v>0</v>
      </c>
      <c r="BV168" s="7" t="s">
        <v>127</v>
      </c>
      <c r="BW168" s="7">
        <v>30</v>
      </c>
      <c r="BX168" s="7">
        <v>0</v>
      </c>
      <c r="BY168" s="7">
        <v>0</v>
      </c>
      <c r="BZ168" s="7">
        <v>0</v>
      </c>
      <c r="CA168" s="7">
        <v>0</v>
      </c>
      <c r="CB168">
        <v>6</v>
      </c>
      <c r="CC168">
        <v>1</v>
      </c>
      <c r="CD168" s="129">
        <v>0</v>
      </c>
      <c r="CE168" s="129">
        <v>5</v>
      </c>
      <c r="CF168" s="130">
        <v>5</v>
      </c>
      <c r="CG168" s="131">
        <v>0</v>
      </c>
      <c r="CH168" s="129">
        <v>11</v>
      </c>
      <c r="CI168" s="129">
        <v>0</v>
      </c>
      <c r="CJ168" s="134">
        <v>11</v>
      </c>
    </row>
    <row r="169" spans="1:88">
      <c r="A169" t="s">
        <v>321</v>
      </c>
      <c r="B169" s="1">
        <v>31381.391999999996</v>
      </c>
      <c r="C169" s="1">
        <v>27204.111999999997</v>
      </c>
      <c r="D169">
        <v>27982</v>
      </c>
      <c r="E169">
        <v>32615</v>
      </c>
      <c r="F169">
        <v>13693</v>
      </c>
      <c r="G169">
        <v>2007</v>
      </c>
      <c r="H169">
        <v>1158</v>
      </c>
      <c r="I169">
        <v>15757</v>
      </c>
      <c r="J169">
        <v>27982</v>
      </c>
      <c r="K169">
        <v>67.8</v>
      </c>
      <c r="L169">
        <v>3.4</v>
      </c>
      <c r="M169">
        <v>77.7</v>
      </c>
      <c r="N169">
        <v>3.2</v>
      </c>
      <c r="O169">
        <v>65</v>
      </c>
      <c r="P169">
        <v>4.9000000000000004</v>
      </c>
      <c r="Q169">
        <v>65.8</v>
      </c>
      <c r="R169">
        <v>4</v>
      </c>
      <c r="S169">
        <v>77.099999999999994</v>
      </c>
      <c r="T169">
        <v>3.3</v>
      </c>
      <c r="U169">
        <v>67.2</v>
      </c>
      <c r="V169">
        <v>4.2</v>
      </c>
      <c r="W169">
        <v>8384</v>
      </c>
      <c r="X169">
        <v>480</v>
      </c>
      <c r="Y169" s="8">
        <v>5.7251908396946565</v>
      </c>
      <c r="Z169">
        <v>1010</v>
      </c>
      <c r="AA169" s="8">
        <v>12.04675572519084</v>
      </c>
      <c r="AB169">
        <v>3131</v>
      </c>
      <c r="AC169" s="8">
        <v>37.344942748091604</v>
      </c>
      <c r="AD169">
        <v>1790</v>
      </c>
      <c r="AE169" s="8">
        <v>21.350190839694658</v>
      </c>
      <c r="AF169">
        <v>277</v>
      </c>
      <c r="AG169" s="8">
        <v>3.3039122137404577</v>
      </c>
      <c r="AH169">
        <v>6919</v>
      </c>
      <c r="AI169">
        <v>23.2</v>
      </c>
      <c r="AJ169">
        <v>30.3</v>
      </c>
      <c r="AK169">
        <v>39.9</v>
      </c>
      <c r="AL169">
        <v>6.6</v>
      </c>
      <c r="AM169">
        <v>42757</v>
      </c>
      <c r="AN169">
        <v>8.4</v>
      </c>
      <c r="AO169">
        <v>10.5</v>
      </c>
      <c r="AP169">
        <v>26.2</v>
      </c>
      <c r="AQ169">
        <v>26.7</v>
      </c>
      <c r="AR169">
        <v>7.1</v>
      </c>
      <c r="AS169">
        <v>15.5</v>
      </c>
      <c r="AT169">
        <v>5.7</v>
      </c>
      <c r="AU169">
        <v>22909</v>
      </c>
      <c r="AV169">
        <v>24.5</v>
      </c>
      <c r="AW169">
        <v>20.8</v>
      </c>
      <c r="AX169">
        <v>16238</v>
      </c>
      <c r="AY169">
        <v>23.3</v>
      </c>
      <c r="BB169">
        <v>8.9</v>
      </c>
      <c r="BC169">
        <v>14.4</v>
      </c>
      <c r="BD169" s="7">
        <v>2</v>
      </c>
      <c r="BE169" s="7">
        <v>0</v>
      </c>
      <c r="BF169" s="7">
        <v>1</v>
      </c>
      <c r="BG169" s="7">
        <v>0</v>
      </c>
      <c r="BH169" s="7">
        <v>1</v>
      </c>
      <c r="BI169" s="7">
        <v>0</v>
      </c>
      <c r="BJ169" s="7" t="s">
        <v>322</v>
      </c>
      <c r="BK169" s="7">
        <v>0</v>
      </c>
      <c r="BL169" s="7">
        <v>680</v>
      </c>
      <c r="BM169" s="7">
        <v>0</v>
      </c>
      <c r="BN169" s="7">
        <v>2160</v>
      </c>
      <c r="BO169" s="7">
        <v>0</v>
      </c>
      <c r="BP169" s="7">
        <v>3</v>
      </c>
      <c r="BQ169" s="7">
        <v>2</v>
      </c>
      <c r="BR169" s="7">
        <v>1</v>
      </c>
      <c r="BS169" s="7">
        <v>0</v>
      </c>
      <c r="BT169" s="7">
        <v>0</v>
      </c>
      <c r="BU169" s="7">
        <v>0</v>
      </c>
      <c r="BV169" s="7" t="s">
        <v>323</v>
      </c>
      <c r="BW169" s="7">
        <v>920</v>
      </c>
      <c r="BX169" s="7">
        <v>680</v>
      </c>
      <c r="BY169" s="7">
        <v>0</v>
      </c>
      <c r="BZ169" s="7">
        <v>0</v>
      </c>
      <c r="CA169" s="7">
        <v>0</v>
      </c>
      <c r="CB169">
        <v>224</v>
      </c>
      <c r="CC169">
        <v>160</v>
      </c>
      <c r="CD169" s="129">
        <v>93</v>
      </c>
      <c r="CE169" s="129">
        <v>967</v>
      </c>
      <c r="CF169" s="130">
        <v>1060</v>
      </c>
      <c r="CG169" s="131">
        <v>89</v>
      </c>
      <c r="CH169" s="129">
        <v>1045</v>
      </c>
      <c r="CI169" s="129">
        <v>0</v>
      </c>
      <c r="CJ169" s="134">
        <v>1134</v>
      </c>
    </row>
    <row r="170" spans="1:88">
      <c r="A170" t="s">
        <v>324</v>
      </c>
      <c r="B170" s="1">
        <v>3959.011</v>
      </c>
      <c r="C170" s="1">
        <v>4232.5920000000006</v>
      </c>
      <c r="D170">
        <v>4211</v>
      </c>
      <c r="E170">
        <v>3958</v>
      </c>
      <c r="F170">
        <v>2203</v>
      </c>
      <c r="G170">
        <v>430</v>
      </c>
      <c r="H170">
        <v>63</v>
      </c>
      <c r="I170">
        <v>1262</v>
      </c>
      <c r="J170">
        <v>4211</v>
      </c>
      <c r="K170">
        <v>48.5</v>
      </c>
      <c r="L170">
        <v>9.6</v>
      </c>
      <c r="M170">
        <v>63</v>
      </c>
      <c r="N170">
        <v>9</v>
      </c>
      <c r="O170">
        <v>57.1</v>
      </c>
      <c r="P170">
        <v>11.6</v>
      </c>
      <c r="Q170">
        <v>53.5</v>
      </c>
      <c r="R170">
        <v>5.6</v>
      </c>
      <c r="S170">
        <v>69.400000000000006</v>
      </c>
      <c r="T170">
        <v>4.9000000000000004</v>
      </c>
      <c r="U170">
        <v>61.7</v>
      </c>
      <c r="V170">
        <v>5.3</v>
      </c>
      <c r="W170">
        <v>1832</v>
      </c>
      <c r="X170">
        <v>96</v>
      </c>
      <c r="Y170" s="8">
        <v>5.2401746724890828</v>
      </c>
      <c r="Z170">
        <v>188</v>
      </c>
      <c r="AA170" s="8">
        <v>10.262008733624455</v>
      </c>
      <c r="AB170">
        <v>445</v>
      </c>
      <c r="AC170" s="8">
        <v>24.290393013100438</v>
      </c>
      <c r="AD170">
        <v>496</v>
      </c>
      <c r="AE170" s="8">
        <v>27.074235807860266</v>
      </c>
      <c r="AF170">
        <v>115</v>
      </c>
      <c r="AG170" s="8">
        <v>6.2772925764192138</v>
      </c>
      <c r="AH170">
        <v>927</v>
      </c>
      <c r="AI170">
        <v>20.6</v>
      </c>
      <c r="AJ170">
        <v>37.799999999999997</v>
      </c>
      <c r="AK170">
        <v>30.5</v>
      </c>
      <c r="AL170">
        <v>11.1</v>
      </c>
      <c r="AM170">
        <v>8493</v>
      </c>
      <c r="AN170">
        <v>5.9</v>
      </c>
      <c r="AO170">
        <v>12</v>
      </c>
      <c r="AP170">
        <v>42</v>
      </c>
      <c r="AQ170">
        <v>20.8</v>
      </c>
      <c r="AR170">
        <v>5.4</v>
      </c>
      <c r="AS170">
        <v>9.4</v>
      </c>
      <c r="AT170">
        <v>4.5</v>
      </c>
      <c r="AU170">
        <v>3190</v>
      </c>
      <c r="AV170">
        <v>23.7</v>
      </c>
      <c r="AW170">
        <v>15.5</v>
      </c>
      <c r="BB170">
        <v>16.899999999999999</v>
      </c>
      <c r="BC170">
        <v>19.8</v>
      </c>
      <c r="BD170" s="7">
        <v>1</v>
      </c>
      <c r="BE170" s="7">
        <v>0</v>
      </c>
      <c r="BF170" s="7">
        <v>0</v>
      </c>
      <c r="BG170" s="7">
        <v>0</v>
      </c>
      <c r="BH170" s="7">
        <v>0</v>
      </c>
      <c r="BI170" s="7">
        <v>1</v>
      </c>
      <c r="BJ170" s="7" t="s">
        <v>325</v>
      </c>
      <c r="BK170" s="7">
        <v>0</v>
      </c>
      <c r="BL170" s="7">
        <v>0</v>
      </c>
      <c r="BM170" s="7">
        <v>0</v>
      </c>
      <c r="BN170" s="7">
        <v>0</v>
      </c>
      <c r="BO170" s="7">
        <v>510</v>
      </c>
      <c r="BP170" s="7">
        <v>0</v>
      </c>
      <c r="BQ170" s="7">
        <v>0</v>
      </c>
      <c r="BR170" s="7">
        <v>0</v>
      </c>
      <c r="BS170" s="7">
        <v>0</v>
      </c>
      <c r="BT170" s="7">
        <v>0</v>
      </c>
      <c r="BU170" s="7">
        <v>0</v>
      </c>
      <c r="BV170" s="7" t="s">
        <v>30</v>
      </c>
      <c r="BW170" s="7">
        <v>0</v>
      </c>
      <c r="BX170" s="7">
        <v>0</v>
      </c>
      <c r="BY170" s="7">
        <v>0</v>
      </c>
      <c r="BZ170" s="7">
        <v>0</v>
      </c>
      <c r="CA170" s="7">
        <v>0</v>
      </c>
      <c r="CB170">
        <v>35</v>
      </c>
      <c r="CC170">
        <v>23</v>
      </c>
      <c r="CD170" s="129">
        <v>13</v>
      </c>
      <c r="CE170" s="129">
        <v>162</v>
      </c>
      <c r="CF170" s="130">
        <v>175</v>
      </c>
      <c r="CG170" s="131">
        <v>14</v>
      </c>
      <c r="CH170" s="129">
        <v>158</v>
      </c>
      <c r="CI170" s="129">
        <v>0</v>
      </c>
      <c r="CJ170" s="134">
        <v>172</v>
      </c>
    </row>
    <row r="171" spans="1:88">
      <c r="A171" t="s">
        <v>326</v>
      </c>
      <c r="B171" s="1">
        <v>747.77199999999993</v>
      </c>
      <c r="C171" s="1">
        <v>769.923</v>
      </c>
      <c r="D171">
        <v>718</v>
      </c>
      <c r="E171">
        <v>776</v>
      </c>
      <c r="F171">
        <v>567</v>
      </c>
      <c r="G171">
        <v>9</v>
      </c>
      <c r="H171">
        <v>13</v>
      </c>
      <c r="I171">
        <v>187</v>
      </c>
      <c r="J171">
        <v>718</v>
      </c>
      <c r="K171">
        <v>50</v>
      </c>
      <c r="L171">
        <v>3.6</v>
      </c>
      <c r="M171">
        <v>68.400000000000006</v>
      </c>
      <c r="N171">
        <v>3.1</v>
      </c>
      <c r="O171">
        <v>61</v>
      </c>
      <c r="P171">
        <v>5.5</v>
      </c>
      <c r="Q171">
        <v>52.3</v>
      </c>
      <c r="R171">
        <v>5.5</v>
      </c>
      <c r="S171">
        <v>66.099999999999994</v>
      </c>
      <c r="T171">
        <v>6.4</v>
      </c>
      <c r="U171">
        <v>55.3</v>
      </c>
      <c r="V171">
        <v>10.7</v>
      </c>
      <c r="W171">
        <v>2492</v>
      </c>
      <c r="X171">
        <v>251</v>
      </c>
      <c r="Y171" s="8">
        <v>10.07223113964687</v>
      </c>
      <c r="Z171">
        <v>236</v>
      </c>
      <c r="AA171" s="8">
        <v>9.4703049759229536</v>
      </c>
      <c r="AB171">
        <v>898</v>
      </c>
      <c r="AC171" s="8">
        <v>36.035313001605132</v>
      </c>
      <c r="AD171">
        <v>505</v>
      </c>
      <c r="AE171" s="8">
        <v>20.264847512038521</v>
      </c>
      <c r="AF171">
        <v>75</v>
      </c>
      <c r="AG171" s="8">
        <v>3.0096308186195828</v>
      </c>
      <c r="AH171">
        <v>144</v>
      </c>
      <c r="AI171">
        <v>24.3</v>
      </c>
      <c r="AJ171">
        <v>43.8</v>
      </c>
      <c r="AK171">
        <v>31.9</v>
      </c>
      <c r="AL171">
        <v>0</v>
      </c>
      <c r="AM171">
        <v>1877</v>
      </c>
      <c r="AN171">
        <v>9.6999999999999993</v>
      </c>
      <c r="AO171">
        <v>9.1999999999999993</v>
      </c>
      <c r="AP171">
        <v>39.1</v>
      </c>
      <c r="AQ171">
        <v>20.399999999999999</v>
      </c>
      <c r="AR171">
        <v>3.6</v>
      </c>
      <c r="AS171">
        <v>14.7</v>
      </c>
      <c r="AT171">
        <v>3.4</v>
      </c>
      <c r="AU171">
        <v>612</v>
      </c>
      <c r="AV171">
        <v>25.7</v>
      </c>
      <c r="AW171">
        <v>17.100000000000001</v>
      </c>
      <c r="BB171">
        <v>16.600000000000001</v>
      </c>
      <c r="BC171">
        <v>17.2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 t="s">
        <v>30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0</v>
      </c>
      <c r="BS171" s="7">
        <v>0</v>
      </c>
      <c r="BT171" s="7">
        <v>0</v>
      </c>
      <c r="BU171" s="7">
        <v>0</v>
      </c>
      <c r="BV171" s="7" t="s">
        <v>30</v>
      </c>
      <c r="BW171" s="7">
        <v>0</v>
      </c>
      <c r="BX171" s="7">
        <v>0</v>
      </c>
      <c r="BY171" s="7">
        <v>0</v>
      </c>
      <c r="BZ171" s="7">
        <v>0</v>
      </c>
      <c r="CA171" s="7">
        <v>0</v>
      </c>
      <c r="CB171">
        <v>2</v>
      </c>
      <c r="CC171">
        <v>5</v>
      </c>
      <c r="CD171" s="129">
        <v>2</v>
      </c>
      <c r="CE171" s="129">
        <v>20</v>
      </c>
      <c r="CF171" s="130">
        <v>22</v>
      </c>
      <c r="CG171" s="131">
        <v>1</v>
      </c>
      <c r="CH171" s="129">
        <v>29</v>
      </c>
      <c r="CI171" s="129">
        <v>0</v>
      </c>
      <c r="CJ171" s="134">
        <v>30</v>
      </c>
    </row>
    <row r="172" spans="1:88">
      <c r="A172" t="s">
        <v>327</v>
      </c>
      <c r="B172" s="1">
        <v>1233.4080000000001</v>
      </c>
      <c r="C172" s="1">
        <v>1216.385</v>
      </c>
      <c r="D172">
        <v>1229</v>
      </c>
      <c r="E172">
        <v>1159</v>
      </c>
      <c r="F172">
        <v>627</v>
      </c>
      <c r="G172">
        <v>36</v>
      </c>
      <c r="H172">
        <v>18</v>
      </c>
      <c r="I172">
        <v>478</v>
      </c>
      <c r="J172">
        <v>1229</v>
      </c>
      <c r="K172">
        <v>38.4</v>
      </c>
      <c r="L172">
        <v>5.5</v>
      </c>
      <c r="M172">
        <v>44.5</v>
      </c>
      <c r="N172">
        <v>3</v>
      </c>
      <c r="O172">
        <v>60.1</v>
      </c>
      <c r="P172">
        <v>3.7</v>
      </c>
      <c r="Q172">
        <v>34.799999999999997</v>
      </c>
      <c r="R172">
        <v>3.9</v>
      </c>
      <c r="S172">
        <v>41.1</v>
      </c>
      <c r="T172">
        <v>3.7</v>
      </c>
      <c r="U172">
        <v>64.5</v>
      </c>
      <c r="V172">
        <v>4.2</v>
      </c>
      <c r="W172">
        <v>6907</v>
      </c>
      <c r="X172">
        <v>372</v>
      </c>
      <c r="Y172" s="8">
        <v>5.3858404517156515</v>
      </c>
      <c r="Z172">
        <v>655</v>
      </c>
      <c r="AA172" s="8">
        <v>9.4831330534240621</v>
      </c>
      <c r="AB172">
        <v>2271</v>
      </c>
      <c r="AC172" s="8">
        <v>32.87968727378022</v>
      </c>
      <c r="AD172">
        <v>2099</v>
      </c>
      <c r="AE172" s="8">
        <v>30.389459968148259</v>
      </c>
      <c r="AF172">
        <v>275</v>
      </c>
      <c r="AG172" s="8">
        <v>3.9814680758650649</v>
      </c>
      <c r="AH172">
        <v>221</v>
      </c>
      <c r="AI172">
        <v>0</v>
      </c>
      <c r="AJ172">
        <v>49.8</v>
      </c>
      <c r="AK172">
        <v>50.2</v>
      </c>
      <c r="AL172">
        <v>0</v>
      </c>
      <c r="AM172">
        <v>2522</v>
      </c>
      <c r="AN172">
        <v>6.5</v>
      </c>
      <c r="AO172">
        <v>14.9</v>
      </c>
      <c r="AP172">
        <v>36.4</v>
      </c>
      <c r="AQ172">
        <v>23.8</v>
      </c>
      <c r="AR172">
        <v>4</v>
      </c>
      <c r="AS172">
        <v>11.3</v>
      </c>
      <c r="AT172">
        <v>3.1</v>
      </c>
      <c r="AU172">
        <v>1151</v>
      </c>
      <c r="AV172">
        <v>29.8</v>
      </c>
      <c r="AW172">
        <v>16.7</v>
      </c>
      <c r="BB172">
        <v>19.7</v>
      </c>
      <c r="BC172">
        <v>23.3</v>
      </c>
      <c r="BD172" s="7">
        <v>0</v>
      </c>
      <c r="BE172" s="7">
        <v>0</v>
      </c>
      <c r="BF172" s="7">
        <v>0</v>
      </c>
      <c r="BG172" s="7">
        <v>0</v>
      </c>
      <c r="BH172" s="7">
        <v>0</v>
      </c>
      <c r="BI172" s="7">
        <v>0</v>
      </c>
      <c r="BJ172" s="7" t="s">
        <v>30</v>
      </c>
      <c r="BK172" s="7">
        <v>0</v>
      </c>
      <c r="BL172" s="7">
        <v>0</v>
      </c>
      <c r="BM172" s="7">
        <v>0</v>
      </c>
      <c r="BN172" s="7">
        <v>0</v>
      </c>
      <c r="BO172" s="7">
        <v>0</v>
      </c>
      <c r="BP172" s="7">
        <v>0</v>
      </c>
      <c r="BQ172" s="7">
        <v>0</v>
      </c>
      <c r="BR172" s="7">
        <v>0</v>
      </c>
      <c r="BS172" s="7">
        <v>0</v>
      </c>
      <c r="BT172" s="7">
        <v>0</v>
      </c>
      <c r="BU172" s="7">
        <v>0</v>
      </c>
      <c r="BV172" s="7" t="s">
        <v>30</v>
      </c>
      <c r="BW172" s="7">
        <v>0</v>
      </c>
      <c r="BX172" s="7">
        <v>0</v>
      </c>
      <c r="BY172" s="7">
        <v>0</v>
      </c>
      <c r="BZ172" s="7">
        <v>0</v>
      </c>
      <c r="CA172" s="7">
        <v>0</v>
      </c>
      <c r="CB172">
        <v>6</v>
      </c>
      <c r="CC172">
        <v>5</v>
      </c>
      <c r="CD172" s="129">
        <v>2</v>
      </c>
      <c r="CE172" s="129">
        <v>46</v>
      </c>
      <c r="CF172" s="130">
        <v>48</v>
      </c>
      <c r="CG172" s="131">
        <v>3</v>
      </c>
      <c r="CH172" s="129">
        <v>53</v>
      </c>
      <c r="CI172" s="129">
        <v>0</v>
      </c>
      <c r="CJ172" s="134">
        <v>56</v>
      </c>
    </row>
    <row r="173" spans="1:88">
      <c r="A173" t="s">
        <v>328</v>
      </c>
      <c r="B173" s="1">
        <v>3191.5630000000001</v>
      </c>
      <c r="C173" s="1">
        <v>3334.98</v>
      </c>
      <c r="D173">
        <v>3217</v>
      </c>
      <c r="E173">
        <v>3114</v>
      </c>
      <c r="F173">
        <v>2482</v>
      </c>
      <c r="G173">
        <v>6</v>
      </c>
      <c r="H173">
        <v>80</v>
      </c>
      <c r="I173">
        <v>546</v>
      </c>
      <c r="J173">
        <v>3217</v>
      </c>
      <c r="K173">
        <v>52.5</v>
      </c>
      <c r="L173">
        <v>6.6</v>
      </c>
      <c r="M173">
        <v>68.5</v>
      </c>
      <c r="N173">
        <v>6.1</v>
      </c>
      <c r="O173">
        <v>59.7</v>
      </c>
      <c r="P173">
        <v>6.2</v>
      </c>
      <c r="Q173">
        <v>55.2</v>
      </c>
      <c r="R173">
        <v>6.8</v>
      </c>
      <c r="S173">
        <v>70.2</v>
      </c>
      <c r="T173">
        <v>5.0999999999999996</v>
      </c>
      <c r="U173">
        <v>63.5</v>
      </c>
      <c r="V173">
        <v>5.6</v>
      </c>
      <c r="W173">
        <v>167239</v>
      </c>
      <c r="X173">
        <v>7872</v>
      </c>
      <c r="Y173" s="8">
        <v>4.7070360382446674</v>
      </c>
      <c r="Z173">
        <v>12851</v>
      </c>
      <c r="AA173" s="8">
        <v>7.684212414568373</v>
      </c>
      <c r="AB173">
        <v>41628</v>
      </c>
      <c r="AC173" s="8">
        <v>24.891323196144441</v>
      </c>
      <c r="AD173">
        <v>41900</v>
      </c>
      <c r="AE173" s="8">
        <v>25.053964685270781</v>
      </c>
      <c r="AF173">
        <v>15505</v>
      </c>
      <c r="AG173" s="8">
        <v>9.2711628268525885</v>
      </c>
      <c r="AH173">
        <v>780</v>
      </c>
      <c r="AI173">
        <v>16.8</v>
      </c>
      <c r="AJ173">
        <v>53.6</v>
      </c>
      <c r="AK173">
        <v>29</v>
      </c>
      <c r="AL173">
        <v>0.6</v>
      </c>
      <c r="AM173">
        <v>7095</v>
      </c>
      <c r="AN173">
        <v>4.8</v>
      </c>
      <c r="AO173">
        <v>13</v>
      </c>
      <c r="AP173">
        <v>33.700000000000003</v>
      </c>
      <c r="AQ173">
        <v>26.3</v>
      </c>
      <c r="AR173">
        <v>6.5</v>
      </c>
      <c r="AS173">
        <v>12</v>
      </c>
      <c r="AT173">
        <v>3.7</v>
      </c>
      <c r="AU173">
        <v>3375</v>
      </c>
      <c r="AV173">
        <v>31.3</v>
      </c>
      <c r="AW173">
        <v>23.9</v>
      </c>
      <c r="BB173">
        <v>15.2</v>
      </c>
      <c r="BC173">
        <v>16.100000000000001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 t="s">
        <v>30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0</v>
      </c>
      <c r="BS173" s="7">
        <v>0</v>
      </c>
      <c r="BT173" s="7">
        <v>0</v>
      </c>
      <c r="BU173" s="7">
        <v>0</v>
      </c>
      <c r="BV173" s="7" t="s">
        <v>30</v>
      </c>
      <c r="BW173" s="7">
        <v>0</v>
      </c>
      <c r="BX173" s="7">
        <v>0</v>
      </c>
      <c r="BY173" s="7">
        <v>0</v>
      </c>
      <c r="BZ173" s="7">
        <v>0</v>
      </c>
      <c r="CA173" s="7">
        <v>0</v>
      </c>
      <c r="CB173">
        <v>7</v>
      </c>
      <c r="CC173">
        <v>10</v>
      </c>
      <c r="CD173" s="129">
        <v>8</v>
      </c>
      <c r="CE173" s="129">
        <v>126</v>
      </c>
      <c r="CF173" s="130">
        <v>134</v>
      </c>
      <c r="CG173" s="131">
        <v>11</v>
      </c>
      <c r="CH173" s="129">
        <v>134</v>
      </c>
      <c r="CI173" s="129">
        <v>0</v>
      </c>
      <c r="CJ173" s="134">
        <v>145</v>
      </c>
    </row>
    <row r="174" spans="1:88">
      <c r="A174" t="s">
        <v>329</v>
      </c>
      <c r="B174" s="1">
        <v>98930.13</v>
      </c>
      <c r="C174" s="1">
        <v>86702.556000000011</v>
      </c>
      <c r="D174">
        <v>90849</v>
      </c>
      <c r="E174">
        <v>106687</v>
      </c>
      <c r="F174">
        <v>65206</v>
      </c>
      <c r="G174">
        <v>5294</v>
      </c>
      <c r="H174">
        <v>5019</v>
      </c>
      <c r="I174">
        <v>31168</v>
      </c>
      <c r="J174">
        <v>90849</v>
      </c>
      <c r="K174">
        <v>60.2</v>
      </c>
      <c r="L174">
        <v>6.1</v>
      </c>
      <c r="M174">
        <v>71.400000000000006</v>
      </c>
      <c r="N174">
        <v>5.6</v>
      </c>
      <c r="O174">
        <v>60.6</v>
      </c>
      <c r="P174">
        <v>6.3</v>
      </c>
      <c r="Q174">
        <v>62.8</v>
      </c>
      <c r="R174">
        <v>6.1</v>
      </c>
      <c r="S174">
        <v>73</v>
      </c>
      <c r="T174">
        <v>5.5</v>
      </c>
      <c r="U174">
        <v>62.3</v>
      </c>
      <c r="V174">
        <v>6.2</v>
      </c>
      <c r="W174">
        <v>6309</v>
      </c>
      <c r="X174">
        <v>1508</v>
      </c>
      <c r="Y174" s="8">
        <v>23.902361705500081</v>
      </c>
      <c r="Z174">
        <v>677</v>
      </c>
      <c r="AA174" s="8">
        <v>10.730702171501031</v>
      </c>
      <c r="AB174">
        <v>1600</v>
      </c>
      <c r="AC174" s="8">
        <v>25.360595974005388</v>
      </c>
      <c r="AD174">
        <v>1367</v>
      </c>
      <c r="AE174" s="8">
        <v>21.667459185290856</v>
      </c>
      <c r="AF174">
        <v>187</v>
      </c>
      <c r="AG174" s="8">
        <v>2.9640196544618798</v>
      </c>
      <c r="AH174">
        <v>16614</v>
      </c>
      <c r="AI174">
        <v>19.7</v>
      </c>
      <c r="AJ174">
        <v>34</v>
      </c>
      <c r="AK174">
        <v>38</v>
      </c>
      <c r="AL174">
        <v>8.3000000000000007</v>
      </c>
      <c r="AM174">
        <v>140787</v>
      </c>
      <c r="AN174">
        <v>5</v>
      </c>
      <c r="AO174">
        <v>8.5</v>
      </c>
      <c r="AP174">
        <v>26.6</v>
      </c>
      <c r="AQ174">
        <v>24.7</v>
      </c>
      <c r="AR174">
        <v>7.9</v>
      </c>
      <c r="AS174">
        <v>19.7</v>
      </c>
      <c r="AT174">
        <v>7.7</v>
      </c>
      <c r="AU174">
        <v>69246</v>
      </c>
      <c r="AV174">
        <v>22.6</v>
      </c>
      <c r="AW174">
        <v>15.8</v>
      </c>
      <c r="AX174">
        <v>41425</v>
      </c>
      <c r="AY174">
        <v>17.899999999999999</v>
      </c>
      <c r="BB174">
        <v>10.1</v>
      </c>
      <c r="BC174">
        <v>11.5</v>
      </c>
      <c r="BD174" s="7">
        <v>3</v>
      </c>
      <c r="BE174" s="7">
        <v>1</v>
      </c>
      <c r="BF174" s="7">
        <v>0</v>
      </c>
      <c r="BG174" s="7">
        <v>2</v>
      </c>
      <c r="BH174" s="7">
        <v>0</v>
      </c>
      <c r="BI174" s="7">
        <v>0</v>
      </c>
      <c r="BJ174" s="7" t="s">
        <v>330</v>
      </c>
      <c r="BK174" s="7">
        <v>510</v>
      </c>
      <c r="BL174" s="7">
        <v>0</v>
      </c>
      <c r="BM174" s="7">
        <v>2370</v>
      </c>
      <c r="BN174" s="7">
        <v>0</v>
      </c>
      <c r="BO174" s="7">
        <v>0</v>
      </c>
      <c r="BP174" s="7">
        <v>4</v>
      </c>
      <c r="BQ174" s="7">
        <v>2</v>
      </c>
      <c r="BR174" s="7">
        <v>0</v>
      </c>
      <c r="BS174" s="7">
        <v>2</v>
      </c>
      <c r="BT174" s="7">
        <v>0</v>
      </c>
      <c r="BU174" s="7">
        <v>0</v>
      </c>
      <c r="BV174" s="7" t="s">
        <v>46</v>
      </c>
      <c r="BW174" s="7">
        <v>970</v>
      </c>
      <c r="BX174" s="7">
        <v>0</v>
      </c>
      <c r="BY174" s="7">
        <v>2370</v>
      </c>
      <c r="BZ174" s="7">
        <v>0</v>
      </c>
      <c r="CA174" s="7">
        <v>0</v>
      </c>
      <c r="CB174">
        <v>689</v>
      </c>
      <c r="CC174">
        <v>705</v>
      </c>
      <c r="CD174" s="129">
        <v>131</v>
      </c>
      <c r="CE174" s="129">
        <v>1988</v>
      </c>
      <c r="CF174" s="130">
        <v>2119</v>
      </c>
      <c r="CG174" s="131">
        <v>125</v>
      </c>
      <c r="CH174" s="129">
        <v>77</v>
      </c>
      <c r="CI174" s="129">
        <v>1841</v>
      </c>
      <c r="CJ174" s="134">
        <v>2043</v>
      </c>
    </row>
    <row r="175" spans="1:88">
      <c r="A175" t="s">
        <v>331</v>
      </c>
      <c r="B175" s="1">
        <v>4393.7519999999995</v>
      </c>
      <c r="C175" s="1">
        <v>4319.9799999999996</v>
      </c>
      <c r="D175">
        <v>4352</v>
      </c>
      <c r="E175">
        <v>4263</v>
      </c>
      <c r="F175">
        <v>1225</v>
      </c>
      <c r="G175">
        <v>34</v>
      </c>
      <c r="H175">
        <v>419</v>
      </c>
      <c r="I175">
        <v>2585</v>
      </c>
      <c r="J175">
        <v>4352</v>
      </c>
      <c r="K175">
        <v>67.400000000000006</v>
      </c>
      <c r="L175">
        <v>4.0999999999999996</v>
      </c>
      <c r="M175">
        <v>78.400000000000006</v>
      </c>
      <c r="N175">
        <v>3.3</v>
      </c>
      <c r="O175">
        <v>67.7</v>
      </c>
      <c r="P175">
        <v>4.5</v>
      </c>
      <c r="Q175">
        <v>64.7</v>
      </c>
      <c r="R175">
        <v>5</v>
      </c>
      <c r="S175">
        <v>76.3</v>
      </c>
      <c r="T175">
        <v>3.8</v>
      </c>
      <c r="U175">
        <v>69.3</v>
      </c>
      <c r="V175">
        <v>2.9</v>
      </c>
      <c r="W175">
        <v>4657</v>
      </c>
      <c r="X175">
        <v>219</v>
      </c>
      <c r="Y175" s="8">
        <v>4.7025982392097916</v>
      </c>
      <c r="Z175">
        <v>401</v>
      </c>
      <c r="AA175" s="8">
        <v>8.6106935795576547</v>
      </c>
      <c r="AB175">
        <v>1576</v>
      </c>
      <c r="AC175" s="8">
        <v>33.841528881254021</v>
      </c>
      <c r="AD175">
        <v>1233</v>
      </c>
      <c r="AE175" s="8">
        <v>26.476272278290747</v>
      </c>
      <c r="AF175">
        <v>275</v>
      </c>
      <c r="AG175" s="8">
        <v>5.9050891131629806</v>
      </c>
      <c r="AH175">
        <v>936</v>
      </c>
      <c r="AI175">
        <v>29.9</v>
      </c>
      <c r="AJ175">
        <v>26.1</v>
      </c>
      <c r="AK175">
        <v>42.8</v>
      </c>
      <c r="AL175">
        <v>1.2</v>
      </c>
      <c r="AM175">
        <v>6325</v>
      </c>
      <c r="AN175">
        <v>15.9</v>
      </c>
      <c r="AO175">
        <v>12.6</v>
      </c>
      <c r="AP175">
        <v>28.8</v>
      </c>
      <c r="AQ175">
        <v>21.9</v>
      </c>
      <c r="AR175">
        <v>6.6</v>
      </c>
      <c r="AS175">
        <v>11.1</v>
      </c>
      <c r="AT175">
        <v>3.1</v>
      </c>
      <c r="AU175">
        <v>3682</v>
      </c>
      <c r="AV175">
        <v>28.3</v>
      </c>
      <c r="AW175">
        <v>21</v>
      </c>
      <c r="BB175">
        <v>14.4</v>
      </c>
      <c r="BC175">
        <v>15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 t="s">
        <v>30</v>
      </c>
      <c r="BK175" s="7">
        <v>0</v>
      </c>
      <c r="BL175" s="7">
        <v>0</v>
      </c>
      <c r="BM175" s="7">
        <v>0</v>
      </c>
      <c r="BN175" s="7">
        <v>0</v>
      </c>
      <c r="BO175" s="7">
        <v>0</v>
      </c>
      <c r="BP175" s="7">
        <v>0</v>
      </c>
      <c r="BQ175" s="7">
        <v>0</v>
      </c>
      <c r="BR175" s="7">
        <v>0</v>
      </c>
      <c r="BS175" s="7">
        <v>0</v>
      </c>
      <c r="BT175" s="7">
        <v>0</v>
      </c>
      <c r="BU175" s="7">
        <v>0</v>
      </c>
      <c r="BV175" s="7" t="s">
        <v>30</v>
      </c>
      <c r="BW175" s="7">
        <v>0</v>
      </c>
      <c r="BX175" s="7">
        <v>0</v>
      </c>
      <c r="BY175" s="7">
        <v>0</v>
      </c>
      <c r="BZ175" s="7">
        <v>0</v>
      </c>
      <c r="CA175" s="7">
        <v>0</v>
      </c>
      <c r="CB175">
        <v>35</v>
      </c>
      <c r="CC175">
        <v>10</v>
      </c>
      <c r="CD175" s="129">
        <v>3</v>
      </c>
      <c r="CE175" s="129">
        <v>171</v>
      </c>
      <c r="CF175" s="130">
        <v>174</v>
      </c>
      <c r="CG175" s="131">
        <v>16</v>
      </c>
      <c r="CH175" s="129">
        <v>170</v>
      </c>
      <c r="CI175" s="129">
        <v>0</v>
      </c>
      <c r="CJ175" s="134">
        <v>186</v>
      </c>
    </row>
    <row r="176" spans="1:88">
      <c r="A176" t="s">
        <v>332</v>
      </c>
      <c r="B176" s="1">
        <v>2163.8159999999998</v>
      </c>
      <c r="C176" s="1">
        <v>2288.7200000000003</v>
      </c>
      <c r="D176">
        <v>2241</v>
      </c>
      <c r="E176">
        <v>2227</v>
      </c>
      <c r="F176">
        <v>1306</v>
      </c>
      <c r="G176">
        <v>580</v>
      </c>
      <c r="H176">
        <v>53</v>
      </c>
      <c r="I176">
        <v>288</v>
      </c>
      <c r="J176">
        <v>2241</v>
      </c>
      <c r="K176">
        <v>45.3</v>
      </c>
      <c r="L176">
        <v>12.7</v>
      </c>
      <c r="M176">
        <v>61.1</v>
      </c>
      <c r="N176">
        <v>11.6</v>
      </c>
      <c r="O176">
        <v>57.1</v>
      </c>
      <c r="P176">
        <v>11</v>
      </c>
      <c r="Q176">
        <v>50.9</v>
      </c>
      <c r="R176">
        <v>6.9</v>
      </c>
      <c r="S176">
        <v>67</v>
      </c>
      <c r="T176">
        <v>6.4</v>
      </c>
      <c r="U176">
        <v>62.8</v>
      </c>
      <c r="V176">
        <v>4.5999999999999996</v>
      </c>
      <c r="W176">
        <v>336</v>
      </c>
      <c r="X176">
        <v>31</v>
      </c>
      <c r="Y176" s="8">
        <v>9.2261904761904763</v>
      </c>
      <c r="Z176">
        <v>21</v>
      </c>
      <c r="AA176" s="8">
        <v>6.25</v>
      </c>
      <c r="AB176">
        <v>116</v>
      </c>
      <c r="AC176" s="8">
        <v>34.523809523809526</v>
      </c>
      <c r="AD176">
        <v>80</v>
      </c>
      <c r="AE176" s="8">
        <v>23.809523809523807</v>
      </c>
      <c r="AF176">
        <v>10</v>
      </c>
      <c r="AG176" s="8">
        <v>2.9761904761904758</v>
      </c>
      <c r="AH176">
        <v>493</v>
      </c>
      <c r="AI176">
        <v>10.3</v>
      </c>
      <c r="AJ176">
        <v>34.700000000000003</v>
      </c>
      <c r="AK176">
        <v>54.4</v>
      </c>
      <c r="AL176">
        <v>0.6</v>
      </c>
      <c r="AM176">
        <v>4830</v>
      </c>
      <c r="AN176">
        <v>6.1</v>
      </c>
      <c r="AO176">
        <v>12.3</v>
      </c>
      <c r="AP176">
        <v>32.299999999999997</v>
      </c>
      <c r="AQ176">
        <v>21.7</v>
      </c>
      <c r="AR176">
        <v>7.7</v>
      </c>
      <c r="AS176">
        <v>10.5</v>
      </c>
      <c r="AT176">
        <v>9.4</v>
      </c>
      <c r="AU176">
        <v>1986</v>
      </c>
      <c r="AV176">
        <v>27.9</v>
      </c>
      <c r="AW176">
        <v>18.3</v>
      </c>
      <c r="BB176">
        <v>19.5</v>
      </c>
      <c r="BC176">
        <v>19.2</v>
      </c>
      <c r="BD176" s="7">
        <v>0</v>
      </c>
      <c r="BE176" s="7">
        <v>0</v>
      </c>
      <c r="BF176" s="7">
        <v>0</v>
      </c>
      <c r="BG176" s="7">
        <v>0</v>
      </c>
      <c r="BH176" s="7">
        <v>0</v>
      </c>
      <c r="BI176" s="7">
        <v>0</v>
      </c>
      <c r="BJ176" s="7" t="s">
        <v>30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0</v>
      </c>
      <c r="BS176" s="7">
        <v>0</v>
      </c>
      <c r="BT176" s="7">
        <v>0</v>
      </c>
      <c r="BU176" s="7">
        <v>0</v>
      </c>
      <c r="BV176" s="7" t="s">
        <v>30</v>
      </c>
      <c r="BW176" s="7">
        <v>0</v>
      </c>
      <c r="BX176" s="7">
        <v>0</v>
      </c>
      <c r="BY176" s="7">
        <v>0</v>
      </c>
      <c r="BZ176" s="7">
        <v>0</v>
      </c>
      <c r="CA176" s="7">
        <v>0</v>
      </c>
      <c r="CB176">
        <v>10</v>
      </c>
      <c r="CC176">
        <v>5</v>
      </c>
      <c r="CD176" s="129">
        <v>6</v>
      </c>
      <c r="CE176" s="129">
        <v>92</v>
      </c>
      <c r="CF176" s="130">
        <v>98</v>
      </c>
      <c r="CG176" s="131">
        <v>8</v>
      </c>
      <c r="CH176" s="129">
        <v>84</v>
      </c>
      <c r="CI176" s="129">
        <v>0</v>
      </c>
      <c r="CJ176" s="134">
        <v>92</v>
      </c>
    </row>
    <row r="177" spans="1:88">
      <c r="A177" t="s">
        <v>333</v>
      </c>
      <c r="B177" s="1">
        <v>152</v>
      </c>
      <c r="C177" s="1">
        <v>115.104</v>
      </c>
      <c r="D177">
        <v>144</v>
      </c>
      <c r="E177">
        <v>141</v>
      </c>
      <c r="F177">
        <v>109</v>
      </c>
      <c r="G177">
        <v>0</v>
      </c>
      <c r="H177">
        <v>1</v>
      </c>
      <c r="I177">
        <v>31</v>
      </c>
      <c r="J177">
        <v>144</v>
      </c>
      <c r="K177">
        <v>51.5</v>
      </c>
      <c r="L177">
        <v>11</v>
      </c>
      <c r="M177">
        <v>73</v>
      </c>
      <c r="N177">
        <v>10.3</v>
      </c>
      <c r="O177">
        <v>57.3</v>
      </c>
      <c r="P177">
        <v>10.1</v>
      </c>
      <c r="Q177">
        <v>52.6</v>
      </c>
      <c r="R177">
        <v>2.5</v>
      </c>
      <c r="S177">
        <v>65.8</v>
      </c>
      <c r="T177">
        <v>3.2</v>
      </c>
      <c r="U177">
        <v>51</v>
      </c>
      <c r="V177">
        <v>0</v>
      </c>
      <c r="W177">
        <v>19471</v>
      </c>
      <c r="X177">
        <v>1265</v>
      </c>
      <c r="Y177" s="8">
        <v>6.4968414565250887</v>
      </c>
      <c r="Z177">
        <v>1875</v>
      </c>
      <c r="AA177" s="8">
        <v>9.6297057161933122</v>
      </c>
      <c r="AB177">
        <v>5294</v>
      </c>
      <c r="AC177" s="8">
        <v>27.189153099481278</v>
      </c>
      <c r="AD177">
        <v>4411</v>
      </c>
      <c r="AE177" s="8">
        <v>22.654203687535311</v>
      </c>
      <c r="AF177">
        <v>1933</v>
      </c>
      <c r="AG177" s="8">
        <v>9.9275846130142256</v>
      </c>
      <c r="AH177">
        <v>23</v>
      </c>
      <c r="AI177">
        <v>0</v>
      </c>
      <c r="AJ177">
        <v>78.3</v>
      </c>
      <c r="AK177">
        <v>21.7</v>
      </c>
      <c r="AL177">
        <v>0</v>
      </c>
      <c r="AM177">
        <v>390</v>
      </c>
      <c r="AN177">
        <v>8.1999999999999993</v>
      </c>
      <c r="AO177">
        <v>12.1</v>
      </c>
      <c r="AP177">
        <v>38.700000000000003</v>
      </c>
      <c r="AQ177">
        <v>17.7</v>
      </c>
      <c r="AR177">
        <v>4.4000000000000004</v>
      </c>
      <c r="AS177">
        <v>11.8</v>
      </c>
      <c r="AT177">
        <v>7.2</v>
      </c>
      <c r="AU177">
        <v>303</v>
      </c>
      <c r="AV177">
        <v>50.2</v>
      </c>
      <c r="AW177">
        <v>25.1</v>
      </c>
      <c r="BB177">
        <v>17</v>
      </c>
      <c r="BC177">
        <v>16.7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 t="s">
        <v>30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0</v>
      </c>
      <c r="BS177" s="7">
        <v>0</v>
      </c>
      <c r="BT177" s="7">
        <v>0</v>
      </c>
      <c r="BU177" s="7">
        <v>0</v>
      </c>
      <c r="BV177" s="7" t="s">
        <v>30</v>
      </c>
      <c r="BW177" s="7">
        <v>0</v>
      </c>
      <c r="BX177" s="7">
        <v>0</v>
      </c>
      <c r="BY177" s="7">
        <v>0</v>
      </c>
      <c r="BZ177" s="7">
        <v>0</v>
      </c>
      <c r="CA177" s="7">
        <v>0</v>
      </c>
      <c r="CB177">
        <v>1</v>
      </c>
      <c r="CC177">
        <v>0</v>
      </c>
      <c r="CD177" s="129">
        <v>1</v>
      </c>
      <c r="CE177" s="129">
        <v>2</v>
      </c>
      <c r="CF177" s="130">
        <v>3</v>
      </c>
      <c r="CG177" s="131">
        <v>0</v>
      </c>
      <c r="CH177" s="129">
        <v>4</v>
      </c>
      <c r="CI177" s="129">
        <v>0</v>
      </c>
      <c r="CJ177" s="134">
        <v>4</v>
      </c>
    </row>
    <row r="178" spans="1:88">
      <c r="A178" t="s">
        <v>334</v>
      </c>
      <c r="B178" s="1">
        <v>15696.12</v>
      </c>
      <c r="C178" s="1">
        <v>15584.024000000001</v>
      </c>
      <c r="D178">
        <v>15789</v>
      </c>
      <c r="E178">
        <v>15046</v>
      </c>
      <c r="F178">
        <v>8077</v>
      </c>
      <c r="G178">
        <v>3207</v>
      </c>
      <c r="H178">
        <v>524</v>
      </c>
      <c r="I178">
        <v>3238</v>
      </c>
      <c r="J178">
        <v>15789</v>
      </c>
      <c r="K178">
        <v>53.6</v>
      </c>
      <c r="L178">
        <v>8.6</v>
      </c>
      <c r="M178">
        <v>67.400000000000006</v>
      </c>
      <c r="N178">
        <v>7.4</v>
      </c>
      <c r="O178">
        <v>59.8</v>
      </c>
      <c r="P178">
        <v>8.3000000000000007</v>
      </c>
      <c r="Q178">
        <v>56</v>
      </c>
      <c r="R178">
        <v>7.3</v>
      </c>
      <c r="S178">
        <v>68.5</v>
      </c>
      <c r="T178">
        <v>6.4</v>
      </c>
      <c r="U178">
        <v>62.6</v>
      </c>
      <c r="V178">
        <v>5.6</v>
      </c>
      <c r="W178">
        <v>16392</v>
      </c>
      <c r="X178">
        <v>1529</v>
      </c>
      <c r="Y178" s="8">
        <v>9.3277208394338693</v>
      </c>
      <c r="Z178">
        <v>1994</v>
      </c>
      <c r="AA178" s="8">
        <v>12.164470473401659</v>
      </c>
      <c r="AB178">
        <v>4862</v>
      </c>
      <c r="AC178" s="8">
        <v>29.660810151293315</v>
      </c>
      <c r="AD178">
        <v>3895</v>
      </c>
      <c r="AE178" s="8">
        <v>23.76159102000976</v>
      </c>
      <c r="AF178">
        <v>712</v>
      </c>
      <c r="AG178" s="8">
        <v>4.3435822352367008</v>
      </c>
      <c r="AH178">
        <v>7134</v>
      </c>
      <c r="AI178">
        <v>10.8</v>
      </c>
      <c r="AJ178">
        <v>17.7</v>
      </c>
      <c r="AK178">
        <v>66</v>
      </c>
      <c r="AL178">
        <v>5.6</v>
      </c>
      <c r="AM178">
        <v>18656</v>
      </c>
      <c r="AN178">
        <v>6.1</v>
      </c>
      <c r="AO178">
        <v>10.8</v>
      </c>
      <c r="AP178">
        <v>30.1</v>
      </c>
      <c r="AQ178">
        <v>22.8</v>
      </c>
      <c r="AR178">
        <v>5.7</v>
      </c>
      <c r="AS178">
        <v>16.7</v>
      </c>
      <c r="AT178">
        <v>7.8</v>
      </c>
      <c r="AU178">
        <v>11949</v>
      </c>
      <c r="AV178">
        <v>28.7</v>
      </c>
      <c r="AW178">
        <v>22.1</v>
      </c>
      <c r="BB178">
        <v>24.5</v>
      </c>
      <c r="BC178">
        <v>25.5</v>
      </c>
      <c r="BD178" s="7">
        <v>2</v>
      </c>
      <c r="BE178" s="7">
        <v>1</v>
      </c>
      <c r="BF178" s="7">
        <v>0</v>
      </c>
      <c r="BG178" s="7">
        <v>1</v>
      </c>
      <c r="BH178" s="7">
        <v>0</v>
      </c>
      <c r="BI178" s="7">
        <v>0</v>
      </c>
      <c r="BJ178" s="7" t="s">
        <v>335</v>
      </c>
      <c r="BK178" s="7">
        <v>350</v>
      </c>
      <c r="BL178" s="7">
        <v>0</v>
      </c>
      <c r="BM178" s="7">
        <v>1250</v>
      </c>
      <c r="BN178" s="7">
        <v>0</v>
      </c>
      <c r="BO178" s="7">
        <v>0</v>
      </c>
      <c r="BP178" s="7">
        <v>1</v>
      </c>
      <c r="BQ178" s="7">
        <v>1</v>
      </c>
      <c r="BR178" s="7">
        <v>0</v>
      </c>
      <c r="BS178" s="7">
        <v>0</v>
      </c>
      <c r="BT178" s="7">
        <v>0</v>
      </c>
      <c r="BU178" s="7">
        <v>0</v>
      </c>
      <c r="BV178" s="7" t="s">
        <v>106</v>
      </c>
      <c r="BW178" s="7">
        <v>870</v>
      </c>
      <c r="BX178" s="7">
        <v>0</v>
      </c>
      <c r="BY178" s="7">
        <v>0</v>
      </c>
      <c r="BZ178" s="7">
        <v>0</v>
      </c>
      <c r="CA178" s="7">
        <v>0</v>
      </c>
      <c r="CB178">
        <v>86</v>
      </c>
      <c r="CC178">
        <v>73</v>
      </c>
      <c r="CD178" s="129">
        <v>24</v>
      </c>
      <c r="CE178" s="129">
        <v>384</v>
      </c>
      <c r="CF178" s="130">
        <v>408</v>
      </c>
      <c r="CG178" s="131">
        <v>41</v>
      </c>
      <c r="CH178" s="129">
        <v>395</v>
      </c>
      <c r="CI178" s="129">
        <v>0</v>
      </c>
      <c r="CJ178" s="134">
        <v>436</v>
      </c>
    </row>
    <row r="179" spans="1:88">
      <c r="A179" t="s">
        <v>336</v>
      </c>
      <c r="B179" s="1">
        <v>8833.1620000000003</v>
      </c>
      <c r="C179" s="1">
        <v>8932.8360000000011</v>
      </c>
      <c r="D179">
        <v>8789</v>
      </c>
      <c r="E179">
        <v>8807</v>
      </c>
      <c r="F179">
        <v>4282</v>
      </c>
      <c r="G179">
        <v>1227</v>
      </c>
      <c r="H179">
        <v>304</v>
      </c>
      <c r="I179">
        <v>2994</v>
      </c>
      <c r="J179">
        <v>8789</v>
      </c>
      <c r="K179">
        <v>54.4</v>
      </c>
      <c r="L179">
        <v>10.9</v>
      </c>
      <c r="M179">
        <v>67.900000000000006</v>
      </c>
      <c r="N179">
        <v>10.1</v>
      </c>
      <c r="O179">
        <v>61</v>
      </c>
      <c r="P179">
        <v>11.3</v>
      </c>
      <c r="Q179">
        <v>57.8</v>
      </c>
      <c r="R179">
        <v>8</v>
      </c>
      <c r="S179">
        <v>71.7</v>
      </c>
      <c r="T179">
        <v>6.8</v>
      </c>
      <c r="U179">
        <v>67.099999999999994</v>
      </c>
      <c r="V179">
        <v>7</v>
      </c>
      <c r="W179">
        <v>4728</v>
      </c>
      <c r="X179">
        <v>227</v>
      </c>
      <c r="Y179" s="8">
        <v>4.8011844331641287</v>
      </c>
      <c r="Z179">
        <v>395</v>
      </c>
      <c r="AA179" s="8">
        <v>8.3544839255499159</v>
      </c>
      <c r="AB179">
        <v>2275</v>
      </c>
      <c r="AC179" s="8">
        <v>48.117597292724199</v>
      </c>
      <c r="AD179">
        <v>1169</v>
      </c>
      <c r="AE179" s="8">
        <v>24.725042301184434</v>
      </c>
      <c r="AF179">
        <v>162</v>
      </c>
      <c r="AG179" s="8">
        <v>3.4263959390862944</v>
      </c>
      <c r="AH179">
        <v>2043</v>
      </c>
      <c r="AI179">
        <v>20.2</v>
      </c>
      <c r="AJ179">
        <v>29.1</v>
      </c>
      <c r="AK179">
        <v>45.2</v>
      </c>
      <c r="AL179">
        <v>5.4</v>
      </c>
      <c r="AM179">
        <v>15787</v>
      </c>
      <c r="AN179">
        <v>8.6</v>
      </c>
      <c r="AO179">
        <v>12.8</v>
      </c>
      <c r="AP179">
        <v>30.5</v>
      </c>
      <c r="AQ179">
        <v>23.3</v>
      </c>
      <c r="AR179">
        <v>7.8</v>
      </c>
      <c r="AS179">
        <v>11.7</v>
      </c>
      <c r="AT179">
        <v>5.4</v>
      </c>
      <c r="AU179">
        <v>8382</v>
      </c>
      <c r="AV179">
        <v>30.3</v>
      </c>
      <c r="AW179">
        <v>21.8</v>
      </c>
      <c r="BB179">
        <v>19.600000000000001</v>
      </c>
      <c r="BC179">
        <v>21.5</v>
      </c>
      <c r="BD179" s="7">
        <v>1</v>
      </c>
      <c r="BE179" s="7">
        <v>0</v>
      </c>
      <c r="BF179" s="7">
        <v>0</v>
      </c>
      <c r="BG179" s="7">
        <v>0</v>
      </c>
      <c r="BH179" s="7">
        <v>1</v>
      </c>
      <c r="BI179" s="7">
        <v>0</v>
      </c>
      <c r="BJ179" s="7" t="s">
        <v>337</v>
      </c>
      <c r="BK179" s="7">
        <v>0</v>
      </c>
      <c r="BL179" s="7">
        <v>0</v>
      </c>
      <c r="BM179" s="7">
        <v>0</v>
      </c>
      <c r="BN179" s="7">
        <v>2090</v>
      </c>
      <c r="BO179" s="7">
        <v>0</v>
      </c>
      <c r="BP179" s="7">
        <v>0</v>
      </c>
      <c r="BQ179" s="7">
        <v>0</v>
      </c>
      <c r="BR179" s="7">
        <v>0</v>
      </c>
      <c r="BS179" s="7">
        <v>0</v>
      </c>
      <c r="BT179" s="7">
        <v>0</v>
      </c>
      <c r="BU179" s="7">
        <v>0</v>
      </c>
      <c r="BV179" s="7" t="s">
        <v>30</v>
      </c>
      <c r="BW179" s="7">
        <v>0</v>
      </c>
      <c r="BX179" s="7">
        <v>0</v>
      </c>
      <c r="BY179" s="7">
        <v>0</v>
      </c>
      <c r="BZ179" s="7">
        <v>0</v>
      </c>
      <c r="CA179" s="7">
        <v>0</v>
      </c>
      <c r="CB179">
        <v>65</v>
      </c>
      <c r="CC179">
        <v>51</v>
      </c>
      <c r="CD179" s="129">
        <v>22</v>
      </c>
      <c r="CE179" s="129">
        <v>340</v>
      </c>
      <c r="CF179" s="130">
        <v>362</v>
      </c>
      <c r="CG179" s="131">
        <v>19</v>
      </c>
      <c r="CH179" s="129">
        <v>20</v>
      </c>
      <c r="CI179" s="129">
        <v>321</v>
      </c>
      <c r="CJ179" s="134">
        <v>360</v>
      </c>
    </row>
    <row r="180" spans="1:88">
      <c r="A180" t="s">
        <v>338</v>
      </c>
      <c r="B180" s="1">
        <v>2388.748</v>
      </c>
      <c r="C180" s="1">
        <v>2318.6880000000001</v>
      </c>
      <c r="D180">
        <v>2397</v>
      </c>
      <c r="E180">
        <v>2279</v>
      </c>
      <c r="F180">
        <v>1675</v>
      </c>
      <c r="G180">
        <v>454</v>
      </c>
      <c r="H180">
        <v>67</v>
      </c>
      <c r="I180">
        <v>83</v>
      </c>
      <c r="J180">
        <v>2397</v>
      </c>
      <c r="K180">
        <v>42.4</v>
      </c>
      <c r="L180">
        <v>12.1</v>
      </c>
      <c r="M180">
        <v>55.2</v>
      </c>
      <c r="N180">
        <v>12.9</v>
      </c>
      <c r="O180">
        <v>51.1</v>
      </c>
      <c r="P180">
        <v>13.4</v>
      </c>
      <c r="Q180">
        <v>47.1</v>
      </c>
      <c r="R180">
        <v>10.6</v>
      </c>
      <c r="S180">
        <v>56.9</v>
      </c>
      <c r="T180">
        <v>11.3</v>
      </c>
      <c r="U180">
        <v>53.6</v>
      </c>
      <c r="V180">
        <v>6</v>
      </c>
      <c r="W180">
        <v>5086</v>
      </c>
      <c r="X180">
        <v>491</v>
      </c>
      <c r="Y180" s="8">
        <v>9.6539520251671256</v>
      </c>
      <c r="Z180">
        <v>620</v>
      </c>
      <c r="AA180" s="8">
        <v>12.19032638615808</v>
      </c>
      <c r="AB180">
        <v>1660</v>
      </c>
      <c r="AC180" s="8">
        <v>32.638615808100667</v>
      </c>
      <c r="AD180">
        <v>1178</v>
      </c>
      <c r="AE180" s="8">
        <v>23.161620133700353</v>
      </c>
      <c r="AF180">
        <v>135</v>
      </c>
      <c r="AG180" s="8">
        <v>2.6543452615021628</v>
      </c>
      <c r="AH180">
        <v>490</v>
      </c>
      <c r="AI180">
        <v>31</v>
      </c>
      <c r="AJ180">
        <v>39.4</v>
      </c>
      <c r="AK180">
        <v>24.3</v>
      </c>
      <c r="AL180">
        <v>5.3</v>
      </c>
      <c r="AM180">
        <v>4837</v>
      </c>
      <c r="AN180">
        <v>3.1</v>
      </c>
      <c r="AO180">
        <v>14.5</v>
      </c>
      <c r="AP180">
        <v>49.4</v>
      </c>
      <c r="AQ180">
        <v>19.399999999999999</v>
      </c>
      <c r="AR180">
        <v>4.0999999999999996</v>
      </c>
      <c r="AS180">
        <v>7.1</v>
      </c>
      <c r="AT180">
        <v>2.4</v>
      </c>
      <c r="AU180">
        <v>2448</v>
      </c>
      <c r="AV180">
        <v>29.2</v>
      </c>
      <c r="AW180">
        <v>15</v>
      </c>
      <c r="BB180">
        <v>21.2</v>
      </c>
      <c r="BC180">
        <v>23.3</v>
      </c>
      <c r="BD180" s="7">
        <v>1</v>
      </c>
      <c r="BE180" s="7">
        <v>0</v>
      </c>
      <c r="BF180" s="7">
        <v>1</v>
      </c>
      <c r="BG180" s="7">
        <v>0</v>
      </c>
      <c r="BH180" s="7">
        <v>0</v>
      </c>
      <c r="BI180" s="7">
        <v>0</v>
      </c>
      <c r="BJ180" s="7" t="s">
        <v>287</v>
      </c>
      <c r="BK180" s="7">
        <v>0</v>
      </c>
      <c r="BL180" s="7">
        <v>60</v>
      </c>
      <c r="BM180" s="7">
        <v>0</v>
      </c>
      <c r="BN180" s="7">
        <v>0</v>
      </c>
      <c r="BO180" s="7">
        <v>0</v>
      </c>
      <c r="BP180" s="7">
        <v>1</v>
      </c>
      <c r="BQ180" s="7">
        <v>0</v>
      </c>
      <c r="BR180" s="7">
        <v>1</v>
      </c>
      <c r="BS180" s="7">
        <v>0</v>
      </c>
      <c r="BT180" s="7">
        <v>0</v>
      </c>
      <c r="BU180" s="7">
        <v>0</v>
      </c>
      <c r="BV180" s="7" t="s">
        <v>178</v>
      </c>
      <c r="BW180" s="7">
        <v>0</v>
      </c>
      <c r="BX180" s="7">
        <v>90</v>
      </c>
      <c r="BY180" s="7">
        <v>0</v>
      </c>
      <c r="BZ180" s="7">
        <v>0</v>
      </c>
      <c r="CA180" s="7">
        <v>0</v>
      </c>
      <c r="CB180">
        <v>14</v>
      </c>
      <c r="CC180">
        <v>10</v>
      </c>
      <c r="CD180" s="129">
        <v>3</v>
      </c>
      <c r="CE180" s="129">
        <v>98</v>
      </c>
      <c r="CF180" s="130">
        <v>101</v>
      </c>
      <c r="CG180" s="131">
        <v>11</v>
      </c>
      <c r="CH180" s="129">
        <v>91</v>
      </c>
      <c r="CI180" s="129">
        <v>0</v>
      </c>
      <c r="CJ180" s="134">
        <v>102</v>
      </c>
    </row>
    <row r="181" spans="1:88">
      <c r="A181" t="s">
        <v>339</v>
      </c>
      <c r="B181" s="1">
        <v>2582.7210000000005</v>
      </c>
      <c r="C181" s="1">
        <v>2616.4579999999996</v>
      </c>
      <c r="D181">
        <v>2611</v>
      </c>
      <c r="E181">
        <v>2478</v>
      </c>
      <c r="F181">
        <v>1280</v>
      </c>
      <c r="G181">
        <v>116</v>
      </c>
      <c r="H181">
        <v>43</v>
      </c>
      <c r="I181">
        <v>1039</v>
      </c>
      <c r="J181">
        <v>2611</v>
      </c>
      <c r="K181">
        <v>54.9</v>
      </c>
      <c r="L181">
        <v>7.7</v>
      </c>
      <c r="M181">
        <v>68.5</v>
      </c>
      <c r="N181">
        <v>6.9</v>
      </c>
      <c r="O181">
        <v>60.4</v>
      </c>
      <c r="P181">
        <v>5.9</v>
      </c>
      <c r="Q181">
        <v>59.8</v>
      </c>
      <c r="R181">
        <v>6.9</v>
      </c>
      <c r="S181">
        <v>75.2</v>
      </c>
      <c r="T181">
        <v>5.4</v>
      </c>
      <c r="U181">
        <v>72.3</v>
      </c>
      <c r="V181">
        <v>4.3</v>
      </c>
      <c r="W181">
        <v>116915</v>
      </c>
      <c r="X181">
        <v>10493</v>
      </c>
      <c r="Y181" s="8">
        <v>8.9748962921780784</v>
      </c>
      <c r="Z181">
        <v>12691</v>
      </c>
      <c r="AA181" s="8">
        <v>10.854894581533593</v>
      </c>
      <c r="AB181">
        <v>31281</v>
      </c>
      <c r="AC181" s="8">
        <v>26.755335072488563</v>
      </c>
      <c r="AD181">
        <v>28956</v>
      </c>
      <c r="AE181" s="8">
        <v>24.766710858315871</v>
      </c>
      <c r="AF181">
        <v>8822</v>
      </c>
      <c r="AG181" s="8">
        <v>7.5456528247017065</v>
      </c>
      <c r="AH181">
        <v>557</v>
      </c>
      <c r="AI181">
        <v>11</v>
      </c>
      <c r="AJ181">
        <v>32.299999999999997</v>
      </c>
      <c r="AK181">
        <v>51.3</v>
      </c>
      <c r="AL181">
        <v>5.4</v>
      </c>
      <c r="AM181">
        <v>5205</v>
      </c>
      <c r="AN181">
        <v>11.1</v>
      </c>
      <c r="AO181">
        <v>10.6</v>
      </c>
      <c r="AP181">
        <v>32.1</v>
      </c>
      <c r="AQ181">
        <v>19.899999999999999</v>
      </c>
      <c r="AR181">
        <v>8.3000000000000007</v>
      </c>
      <c r="AS181">
        <v>13.4</v>
      </c>
      <c r="AT181">
        <v>4.5</v>
      </c>
      <c r="AU181">
        <v>2584</v>
      </c>
      <c r="AV181">
        <v>29.7</v>
      </c>
      <c r="AW181">
        <v>20</v>
      </c>
      <c r="BB181">
        <v>20</v>
      </c>
      <c r="BC181">
        <v>20.100000000000001</v>
      </c>
      <c r="BD181" s="7">
        <v>1</v>
      </c>
      <c r="BE181" s="7">
        <v>0</v>
      </c>
      <c r="BF181" s="7">
        <v>1</v>
      </c>
      <c r="BG181" s="7">
        <v>0</v>
      </c>
      <c r="BH181" s="7">
        <v>0</v>
      </c>
      <c r="BI181" s="7">
        <v>0</v>
      </c>
      <c r="BJ181" s="7" t="s">
        <v>246</v>
      </c>
      <c r="BK181" s="7">
        <v>0</v>
      </c>
      <c r="BL181" s="7">
        <v>180</v>
      </c>
      <c r="BM181" s="7">
        <v>0</v>
      </c>
      <c r="BN181" s="7">
        <v>0</v>
      </c>
      <c r="BO181" s="7">
        <v>0</v>
      </c>
      <c r="BP181" s="7">
        <v>1</v>
      </c>
      <c r="BQ181" s="7">
        <v>0</v>
      </c>
      <c r="BR181" s="7">
        <v>1</v>
      </c>
      <c r="BS181" s="7">
        <v>0</v>
      </c>
      <c r="BT181" s="7">
        <v>0</v>
      </c>
      <c r="BU181" s="7">
        <v>0</v>
      </c>
      <c r="BV181" s="7" t="s">
        <v>293</v>
      </c>
      <c r="BW181" s="7">
        <v>0</v>
      </c>
      <c r="BX181" s="7">
        <v>280</v>
      </c>
      <c r="BY181" s="7">
        <v>0</v>
      </c>
      <c r="BZ181" s="7">
        <v>0</v>
      </c>
      <c r="CA181" s="7">
        <v>0</v>
      </c>
      <c r="CB181">
        <v>16</v>
      </c>
      <c r="CC181">
        <v>9</v>
      </c>
      <c r="CD181" s="129">
        <v>5</v>
      </c>
      <c r="CE181" s="129">
        <v>115</v>
      </c>
      <c r="CF181" s="130">
        <v>120</v>
      </c>
      <c r="CG181" s="131">
        <v>8</v>
      </c>
      <c r="CH181" s="129">
        <v>134</v>
      </c>
      <c r="CI181" s="129">
        <v>0</v>
      </c>
      <c r="CJ181" s="134">
        <v>142</v>
      </c>
    </row>
    <row r="182" spans="1:88">
      <c r="A182" t="s">
        <v>340</v>
      </c>
      <c r="B182" s="1">
        <v>72082.594999999987</v>
      </c>
      <c r="C182" s="1">
        <v>68598.659999999989</v>
      </c>
      <c r="D182">
        <v>68848</v>
      </c>
      <c r="E182">
        <v>72870</v>
      </c>
      <c r="F182">
        <v>18271</v>
      </c>
      <c r="G182">
        <v>2470</v>
      </c>
      <c r="H182">
        <v>2923</v>
      </c>
      <c r="I182">
        <v>49206</v>
      </c>
      <c r="J182">
        <v>68848</v>
      </c>
      <c r="K182">
        <v>59.7</v>
      </c>
      <c r="L182">
        <v>6.6</v>
      </c>
      <c r="M182">
        <v>71.7</v>
      </c>
      <c r="N182">
        <v>6</v>
      </c>
      <c r="O182">
        <v>65.7</v>
      </c>
      <c r="P182">
        <v>6.5</v>
      </c>
      <c r="Q182">
        <v>57.6</v>
      </c>
      <c r="R182">
        <v>7.9</v>
      </c>
      <c r="S182">
        <v>68.599999999999994</v>
      </c>
      <c r="T182">
        <v>7.1</v>
      </c>
      <c r="U182">
        <v>63.4</v>
      </c>
      <c r="V182">
        <v>7.5</v>
      </c>
      <c r="W182">
        <v>3122</v>
      </c>
      <c r="X182">
        <v>313</v>
      </c>
      <c r="Y182" s="8">
        <v>10.025624599615631</v>
      </c>
      <c r="Z182">
        <v>454</v>
      </c>
      <c r="AA182" s="8">
        <v>14.541960281870594</v>
      </c>
      <c r="AB182">
        <v>982</v>
      </c>
      <c r="AC182" s="8">
        <v>31.454196028187059</v>
      </c>
      <c r="AD182">
        <v>648</v>
      </c>
      <c r="AE182" s="8">
        <v>20.755925688661115</v>
      </c>
      <c r="AF182">
        <v>152</v>
      </c>
      <c r="AG182" s="8">
        <v>4.8686739269698904</v>
      </c>
      <c r="AH182">
        <v>17521</v>
      </c>
      <c r="AI182">
        <v>15.8</v>
      </c>
      <c r="AJ182">
        <v>32</v>
      </c>
      <c r="AK182">
        <v>46.9</v>
      </c>
      <c r="AL182">
        <v>5.3</v>
      </c>
      <c r="AM182">
        <v>109940</v>
      </c>
      <c r="AN182">
        <v>11.7</v>
      </c>
      <c r="AO182">
        <v>10.9</v>
      </c>
      <c r="AP182">
        <v>26.9</v>
      </c>
      <c r="AQ182">
        <v>24.2</v>
      </c>
      <c r="AR182">
        <v>7</v>
      </c>
      <c r="AS182">
        <v>12</v>
      </c>
      <c r="AT182">
        <v>7.4</v>
      </c>
      <c r="AU182">
        <v>58421</v>
      </c>
      <c r="AV182">
        <v>27.3</v>
      </c>
      <c r="AW182">
        <v>18.2</v>
      </c>
      <c r="AX182">
        <v>34328</v>
      </c>
      <c r="AY182">
        <v>19.899999999999999</v>
      </c>
      <c r="BB182">
        <v>19.899999999999999</v>
      </c>
      <c r="BC182">
        <v>20</v>
      </c>
      <c r="BD182" s="7">
        <v>7</v>
      </c>
      <c r="BE182" s="7">
        <v>1</v>
      </c>
      <c r="BF182" s="7">
        <v>2</v>
      </c>
      <c r="BG182" s="7">
        <v>0</v>
      </c>
      <c r="BH182" s="7">
        <v>0</v>
      </c>
      <c r="BI182" s="7">
        <v>4</v>
      </c>
      <c r="BJ182" s="7" t="s">
        <v>341</v>
      </c>
      <c r="BK182" s="7">
        <v>20</v>
      </c>
      <c r="BL182" s="7">
        <v>1630</v>
      </c>
      <c r="BM182" s="7">
        <v>0</v>
      </c>
      <c r="BN182" s="7">
        <v>0</v>
      </c>
      <c r="BO182" s="7">
        <v>9430</v>
      </c>
      <c r="BP182" s="7">
        <v>7</v>
      </c>
      <c r="BQ182" s="7">
        <v>1</v>
      </c>
      <c r="BR182" s="7">
        <v>1</v>
      </c>
      <c r="BS182" s="7">
        <v>0</v>
      </c>
      <c r="BT182" s="7">
        <v>0</v>
      </c>
      <c r="BU182" s="7">
        <v>5</v>
      </c>
      <c r="BV182" s="7" t="s">
        <v>342</v>
      </c>
      <c r="BW182" s="7">
        <v>100</v>
      </c>
      <c r="BX182" s="7">
        <v>270</v>
      </c>
      <c r="BY182" s="7">
        <v>0</v>
      </c>
      <c r="BZ182" s="7">
        <v>0</v>
      </c>
      <c r="CA182" s="7">
        <v>17800</v>
      </c>
      <c r="CB182" s="6">
        <v>1227</v>
      </c>
      <c r="CC182">
        <v>662</v>
      </c>
      <c r="CD182" s="129">
        <v>140</v>
      </c>
      <c r="CE182" s="129">
        <v>2581</v>
      </c>
      <c r="CF182" s="130">
        <v>2721</v>
      </c>
      <c r="CG182" s="131">
        <v>165</v>
      </c>
      <c r="CH182" s="129">
        <v>87</v>
      </c>
      <c r="CI182" s="129">
        <v>2678</v>
      </c>
      <c r="CJ182" s="134">
        <v>2930</v>
      </c>
    </row>
    <row r="183" spans="1:88">
      <c r="A183" t="s">
        <v>343</v>
      </c>
      <c r="B183" s="1">
        <v>2075.9969999999998</v>
      </c>
      <c r="C183" s="1">
        <v>1950.5979999999997</v>
      </c>
      <c r="D183">
        <v>1952</v>
      </c>
      <c r="E183">
        <v>2050</v>
      </c>
      <c r="F183">
        <v>780</v>
      </c>
      <c r="G183">
        <v>4</v>
      </c>
      <c r="H183">
        <v>33</v>
      </c>
      <c r="I183">
        <v>1233</v>
      </c>
      <c r="J183">
        <v>1952</v>
      </c>
      <c r="K183">
        <v>66.900000000000006</v>
      </c>
      <c r="L183">
        <v>5.2</v>
      </c>
      <c r="M183">
        <v>76.3</v>
      </c>
      <c r="N183">
        <v>5.2</v>
      </c>
      <c r="O183">
        <v>64.400000000000006</v>
      </c>
      <c r="P183">
        <v>4.9000000000000004</v>
      </c>
      <c r="Q183">
        <v>61.3</v>
      </c>
      <c r="R183">
        <v>8.3000000000000007</v>
      </c>
      <c r="S183">
        <v>74.5</v>
      </c>
      <c r="T183">
        <v>6.2</v>
      </c>
      <c r="U183">
        <v>59.8</v>
      </c>
      <c r="V183">
        <v>5.2</v>
      </c>
      <c r="W183">
        <v>633</v>
      </c>
      <c r="X183">
        <v>23</v>
      </c>
      <c r="Y183" s="8">
        <v>3.6334913112164293</v>
      </c>
      <c r="Z183">
        <v>89</v>
      </c>
      <c r="AA183" s="8">
        <v>14.06003159557662</v>
      </c>
      <c r="AB183">
        <v>104</v>
      </c>
      <c r="AC183" s="8">
        <v>16.429699842022117</v>
      </c>
      <c r="AD183">
        <v>187</v>
      </c>
      <c r="AE183" s="8">
        <v>29.541864139020536</v>
      </c>
      <c r="AF183">
        <v>50</v>
      </c>
      <c r="AG183" s="8">
        <v>7.8988941548183256</v>
      </c>
      <c r="AH183">
        <v>492</v>
      </c>
      <c r="AI183">
        <v>12.4</v>
      </c>
      <c r="AJ183">
        <v>66.7</v>
      </c>
      <c r="AK183">
        <v>14.4</v>
      </c>
      <c r="AL183">
        <v>6.5</v>
      </c>
      <c r="AM183">
        <v>2931</v>
      </c>
      <c r="AN183">
        <v>9.3000000000000007</v>
      </c>
      <c r="AO183">
        <v>12.6</v>
      </c>
      <c r="AP183">
        <v>35.6</v>
      </c>
      <c r="AQ183">
        <v>20.8</v>
      </c>
      <c r="AR183">
        <v>2</v>
      </c>
      <c r="AS183">
        <v>15</v>
      </c>
      <c r="AT183">
        <v>4.8</v>
      </c>
      <c r="AU183">
        <v>1871</v>
      </c>
      <c r="AV183">
        <v>30.3</v>
      </c>
      <c r="AW183">
        <v>24.5</v>
      </c>
      <c r="BB183">
        <v>8.8000000000000007</v>
      </c>
      <c r="BC183">
        <v>12.7</v>
      </c>
      <c r="BD183" s="7">
        <v>1</v>
      </c>
      <c r="BE183" s="7">
        <v>0</v>
      </c>
      <c r="BF183" s="7">
        <v>0</v>
      </c>
      <c r="BG183" s="7">
        <v>0</v>
      </c>
      <c r="BH183" s="7">
        <v>0</v>
      </c>
      <c r="BI183" s="7">
        <v>1</v>
      </c>
      <c r="BJ183" s="7" t="s">
        <v>137</v>
      </c>
      <c r="BK183" s="7">
        <v>0</v>
      </c>
      <c r="BL183" s="7">
        <v>0</v>
      </c>
      <c r="BM183" s="7">
        <v>0</v>
      </c>
      <c r="BN183" s="7">
        <v>0</v>
      </c>
      <c r="BO183" s="7">
        <v>150</v>
      </c>
      <c r="BP183" s="7">
        <v>0</v>
      </c>
      <c r="BQ183" s="7">
        <v>0</v>
      </c>
      <c r="BR183" s="7">
        <v>0</v>
      </c>
      <c r="BS183" s="7">
        <v>0</v>
      </c>
      <c r="BT183" s="7">
        <v>0</v>
      </c>
      <c r="BU183" s="7">
        <v>0</v>
      </c>
      <c r="BV183" s="7" t="s">
        <v>30</v>
      </c>
      <c r="BW183" s="7">
        <v>0</v>
      </c>
      <c r="BX183" s="7">
        <v>0</v>
      </c>
      <c r="BY183" s="7">
        <v>0</v>
      </c>
      <c r="BZ183" s="7">
        <v>0</v>
      </c>
      <c r="CA183" s="7">
        <v>0</v>
      </c>
      <c r="CB183">
        <v>5</v>
      </c>
      <c r="CC183">
        <v>3</v>
      </c>
      <c r="CD183" s="129">
        <v>4</v>
      </c>
      <c r="CE183" s="129">
        <v>51</v>
      </c>
      <c r="CF183" s="130">
        <v>55</v>
      </c>
      <c r="CG183" s="131">
        <v>5</v>
      </c>
      <c r="CH183" s="129">
        <v>64</v>
      </c>
      <c r="CI183" s="129">
        <v>0</v>
      </c>
      <c r="CJ183" s="134">
        <v>69</v>
      </c>
    </row>
    <row r="184" spans="1:88">
      <c r="A184" t="s">
        <v>344</v>
      </c>
      <c r="B184" s="1">
        <v>300.74800000000005</v>
      </c>
      <c r="C184" s="1">
        <v>453.45299999999997</v>
      </c>
      <c r="D184">
        <v>368</v>
      </c>
      <c r="E184">
        <v>371</v>
      </c>
      <c r="F184">
        <v>284</v>
      </c>
      <c r="G184">
        <v>18</v>
      </c>
      <c r="H184">
        <v>15</v>
      </c>
      <c r="I184">
        <v>54</v>
      </c>
      <c r="J184">
        <v>368</v>
      </c>
      <c r="K184">
        <v>50.1</v>
      </c>
      <c r="L184">
        <v>7.4</v>
      </c>
      <c r="M184">
        <v>68.7</v>
      </c>
      <c r="N184">
        <v>6.9</v>
      </c>
      <c r="O184">
        <v>63</v>
      </c>
      <c r="P184">
        <v>8.4</v>
      </c>
      <c r="Q184">
        <v>69.599999999999994</v>
      </c>
      <c r="R184">
        <v>3.7</v>
      </c>
      <c r="S184">
        <v>85.5</v>
      </c>
      <c r="T184">
        <v>3.8</v>
      </c>
      <c r="U184">
        <v>80</v>
      </c>
      <c r="V184">
        <v>6.6</v>
      </c>
      <c r="W184">
        <v>28429</v>
      </c>
      <c r="X184">
        <v>1018</v>
      </c>
      <c r="Y184" s="8">
        <v>3.5808505399416086</v>
      </c>
      <c r="Z184">
        <v>2428</v>
      </c>
      <c r="AA184" s="8">
        <v>8.5405747652045445</v>
      </c>
      <c r="AB184">
        <v>10433</v>
      </c>
      <c r="AC184" s="8">
        <v>36.69844173203419</v>
      </c>
      <c r="AD184">
        <v>7368</v>
      </c>
      <c r="AE184" s="8">
        <v>25.917197228182488</v>
      </c>
      <c r="AF184">
        <v>1280</v>
      </c>
      <c r="AG184" s="8">
        <v>4.5024446867635159</v>
      </c>
      <c r="AH184">
        <v>60</v>
      </c>
      <c r="AI184">
        <v>13.3</v>
      </c>
      <c r="AJ184">
        <v>11.7</v>
      </c>
      <c r="AK184">
        <v>66.7</v>
      </c>
      <c r="AL184">
        <v>8.3000000000000007</v>
      </c>
      <c r="AM184">
        <v>685</v>
      </c>
      <c r="AN184">
        <v>10.199999999999999</v>
      </c>
      <c r="AO184">
        <v>10.5</v>
      </c>
      <c r="AP184">
        <v>17.2</v>
      </c>
      <c r="AQ184">
        <v>27.4</v>
      </c>
      <c r="AR184">
        <v>3.6</v>
      </c>
      <c r="AS184">
        <v>19.100000000000001</v>
      </c>
      <c r="AT184">
        <v>11.8</v>
      </c>
      <c r="AU184">
        <v>175</v>
      </c>
      <c r="AV184">
        <v>18.5</v>
      </c>
      <c r="AW184">
        <v>11</v>
      </c>
      <c r="BB184">
        <v>13.4</v>
      </c>
      <c r="BC184">
        <v>13.4</v>
      </c>
      <c r="BD184" s="7">
        <v>0</v>
      </c>
      <c r="BE184" s="7">
        <v>0</v>
      </c>
      <c r="BF184" s="7">
        <v>0</v>
      </c>
      <c r="BG184" s="7">
        <v>0</v>
      </c>
      <c r="BH184" s="7">
        <v>0</v>
      </c>
      <c r="BI184" s="7">
        <v>0</v>
      </c>
      <c r="BJ184" s="7" t="s">
        <v>30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0</v>
      </c>
      <c r="BS184" s="7">
        <v>0</v>
      </c>
      <c r="BT184" s="7">
        <v>0</v>
      </c>
      <c r="BU184" s="7">
        <v>0</v>
      </c>
      <c r="BV184" s="7" t="s">
        <v>30</v>
      </c>
      <c r="BW184" s="7">
        <v>0</v>
      </c>
      <c r="BX184" s="7">
        <v>0</v>
      </c>
      <c r="BY184" s="7">
        <v>0</v>
      </c>
      <c r="BZ184" s="7">
        <v>0</v>
      </c>
      <c r="CA184" s="7">
        <v>0</v>
      </c>
      <c r="CB184">
        <v>2</v>
      </c>
      <c r="CC184">
        <v>0</v>
      </c>
      <c r="CD184" s="129">
        <v>0</v>
      </c>
      <c r="CE184" s="129">
        <v>7</v>
      </c>
      <c r="CF184" s="130">
        <v>7</v>
      </c>
      <c r="CG184" s="131">
        <v>1</v>
      </c>
      <c r="CH184" s="129">
        <v>5</v>
      </c>
      <c r="CI184" s="129">
        <v>0</v>
      </c>
      <c r="CJ184" s="134">
        <v>6</v>
      </c>
    </row>
    <row r="185" spans="1:88">
      <c r="A185" t="s">
        <v>345</v>
      </c>
      <c r="B185" s="1">
        <v>15618.420000000002</v>
      </c>
      <c r="C185" s="1">
        <v>15766.021000000001</v>
      </c>
      <c r="D185">
        <v>15239</v>
      </c>
      <c r="E185">
        <v>14924</v>
      </c>
      <c r="F185">
        <v>11697</v>
      </c>
      <c r="G185">
        <v>1488</v>
      </c>
      <c r="H185">
        <v>514</v>
      </c>
      <c r="I185">
        <v>1225</v>
      </c>
      <c r="J185">
        <v>15239</v>
      </c>
      <c r="K185">
        <v>54.7</v>
      </c>
      <c r="L185">
        <v>8.4</v>
      </c>
      <c r="M185">
        <v>67.7</v>
      </c>
      <c r="N185">
        <v>7.7</v>
      </c>
      <c r="O185">
        <v>59</v>
      </c>
      <c r="P185">
        <v>7.3</v>
      </c>
      <c r="Q185">
        <v>53.3</v>
      </c>
      <c r="R185">
        <v>7.4</v>
      </c>
      <c r="S185">
        <v>65.099999999999994</v>
      </c>
      <c r="T185">
        <v>7.2</v>
      </c>
      <c r="U185">
        <v>56.8</v>
      </c>
      <c r="V185">
        <v>7.4</v>
      </c>
      <c r="W185">
        <v>9770</v>
      </c>
      <c r="X185">
        <v>528</v>
      </c>
      <c r="Y185" s="8">
        <v>5.4042988741044011</v>
      </c>
      <c r="Z185">
        <v>1043</v>
      </c>
      <c r="AA185" s="8">
        <v>10.67553735926305</v>
      </c>
      <c r="AB185">
        <v>3550</v>
      </c>
      <c r="AC185" s="8">
        <v>36.335721596724667</v>
      </c>
      <c r="AD185">
        <v>2609</v>
      </c>
      <c r="AE185" s="8">
        <v>26.704196519959055</v>
      </c>
      <c r="AF185">
        <v>451</v>
      </c>
      <c r="AG185" s="8">
        <v>4.6161719549641758</v>
      </c>
      <c r="AH185">
        <v>3369</v>
      </c>
      <c r="AI185">
        <v>19</v>
      </c>
      <c r="AJ185">
        <v>33.6</v>
      </c>
      <c r="AK185">
        <v>43.8</v>
      </c>
      <c r="AL185">
        <v>3.7</v>
      </c>
      <c r="AM185">
        <v>28048</v>
      </c>
      <c r="AN185">
        <v>4.7</v>
      </c>
      <c r="AO185">
        <v>10.199999999999999</v>
      </c>
      <c r="AP185">
        <v>40.799999999999997</v>
      </c>
      <c r="AQ185">
        <v>23.5</v>
      </c>
      <c r="AR185">
        <v>7.6</v>
      </c>
      <c r="AS185">
        <v>9.6999999999999993</v>
      </c>
      <c r="AT185">
        <v>3.6</v>
      </c>
      <c r="AU185">
        <v>12166</v>
      </c>
      <c r="AV185">
        <v>24.3</v>
      </c>
      <c r="AW185">
        <v>16.2</v>
      </c>
      <c r="AX185">
        <v>7990</v>
      </c>
      <c r="AY185">
        <v>19.5</v>
      </c>
      <c r="BB185">
        <v>16.100000000000001</v>
      </c>
      <c r="BC185">
        <v>15.1</v>
      </c>
      <c r="BD185" s="7">
        <v>2</v>
      </c>
      <c r="BE185" s="7">
        <v>1</v>
      </c>
      <c r="BF185" s="7">
        <v>0</v>
      </c>
      <c r="BG185" s="7">
        <v>1</v>
      </c>
      <c r="BH185" s="7">
        <v>0</v>
      </c>
      <c r="BI185" s="7">
        <v>0</v>
      </c>
      <c r="BJ185" s="7" t="s">
        <v>346</v>
      </c>
      <c r="BK185" s="7">
        <v>100</v>
      </c>
      <c r="BL185" s="7">
        <v>0</v>
      </c>
      <c r="BM185" s="7">
        <v>1600</v>
      </c>
      <c r="BN185" s="7">
        <v>0</v>
      </c>
      <c r="BO185" s="7">
        <v>0</v>
      </c>
      <c r="BP185" s="7">
        <v>2</v>
      </c>
      <c r="BQ185" s="7">
        <v>1</v>
      </c>
      <c r="BR185" s="7">
        <v>0</v>
      </c>
      <c r="BS185" s="7">
        <v>1</v>
      </c>
      <c r="BT185" s="7">
        <v>0</v>
      </c>
      <c r="BU185" s="7">
        <v>0</v>
      </c>
      <c r="BV185" s="7" t="s">
        <v>347</v>
      </c>
      <c r="BW185" s="7">
        <v>440</v>
      </c>
      <c r="BX185" s="7">
        <v>0</v>
      </c>
      <c r="BY185" s="7">
        <v>1600</v>
      </c>
      <c r="BZ185" s="7">
        <v>0</v>
      </c>
      <c r="CA185" s="7">
        <v>0</v>
      </c>
      <c r="CB185">
        <v>125</v>
      </c>
      <c r="CC185">
        <v>89</v>
      </c>
      <c r="CD185" s="129">
        <v>33</v>
      </c>
      <c r="CE185" s="129">
        <v>616</v>
      </c>
      <c r="CF185" s="130">
        <v>649</v>
      </c>
      <c r="CG185" s="131">
        <v>25</v>
      </c>
      <c r="CH185" s="129">
        <v>485</v>
      </c>
      <c r="CI185" s="129">
        <v>0</v>
      </c>
      <c r="CJ185" s="134">
        <v>510</v>
      </c>
    </row>
    <row r="186" spans="1:88">
      <c r="A186" t="s">
        <v>348</v>
      </c>
      <c r="B186" s="1">
        <v>4821.8580000000002</v>
      </c>
      <c r="C186" s="1">
        <v>5039.0749999999998</v>
      </c>
      <c r="D186">
        <v>4927</v>
      </c>
      <c r="E186">
        <v>4805</v>
      </c>
      <c r="F186">
        <v>3362</v>
      </c>
      <c r="G186">
        <v>93</v>
      </c>
      <c r="H186">
        <v>98</v>
      </c>
      <c r="I186">
        <v>1252</v>
      </c>
      <c r="J186">
        <v>4927</v>
      </c>
      <c r="K186">
        <v>51.4</v>
      </c>
      <c r="L186">
        <v>8.3000000000000007</v>
      </c>
      <c r="M186">
        <v>63.8</v>
      </c>
      <c r="N186">
        <v>8.1</v>
      </c>
      <c r="O186">
        <v>57.4</v>
      </c>
      <c r="P186">
        <v>9.1999999999999993</v>
      </c>
      <c r="Q186">
        <v>54.8</v>
      </c>
      <c r="R186">
        <v>7.9</v>
      </c>
      <c r="S186">
        <v>67.8</v>
      </c>
      <c r="T186">
        <v>7.2</v>
      </c>
      <c r="U186">
        <v>59.8</v>
      </c>
      <c r="V186">
        <v>7.5</v>
      </c>
      <c r="W186">
        <v>8210</v>
      </c>
      <c r="X186">
        <v>268</v>
      </c>
      <c r="Y186" s="8">
        <v>3.2643118148599273</v>
      </c>
      <c r="Z186">
        <v>1067</v>
      </c>
      <c r="AA186" s="8">
        <v>12.996345919610231</v>
      </c>
      <c r="AB186">
        <v>2382</v>
      </c>
      <c r="AC186" s="8">
        <v>29.013398294762482</v>
      </c>
      <c r="AD186">
        <v>2727</v>
      </c>
      <c r="AE186" s="8">
        <v>33.215590742996348</v>
      </c>
      <c r="AF186">
        <v>322</v>
      </c>
      <c r="AG186" s="8">
        <v>3.9220462850182707</v>
      </c>
      <c r="AH186">
        <v>1070</v>
      </c>
      <c r="AI186">
        <v>15.5</v>
      </c>
      <c r="AJ186">
        <v>51.4</v>
      </c>
      <c r="AK186">
        <v>28.6</v>
      </c>
      <c r="AL186">
        <v>4.5</v>
      </c>
      <c r="AM186">
        <v>9722</v>
      </c>
      <c r="AN186">
        <v>8.5</v>
      </c>
      <c r="AO186">
        <v>13.2</v>
      </c>
      <c r="AP186">
        <v>32.6</v>
      </c>
      <c r="AQ186">
        <v>28.6</v>
      </c>
      <c r="AR186">
        <v>4</v>
      </c>
      <c r="AS186">
        <v>8.4</v>
      </c>
      <c r="AT186">
        <v>4.5999999999999996</v>
      </c>
      <c r="AU186">
        <v>5368</v>
      </c>
      <c r="AV186">
        <v>33.4</v>
      </c>
      <c r="AW186">
        <v>23.2</v>
      </c>
      <c r="BB186">
        <v>18.600000000000001</v>
      </c>
      <c r="BC186">
        <v>16.8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 t="s">
        <v>30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0</v>
      </c>
      <c r="BS186" s="7">
        <v>0</v>
      </c>
      <c r="BT186" s="7">
        <v>0</v>
      </c>
      <c r="BU186" s="7">
        <v>0</v>
      </c>
      <c r="BV186" s="7" t="s">
        <v>30</v>
      </c>
      <c r="BW186" s="7">
        <v>0</v>
      </c>
      <c r="BX186" s="7">
        <v>0</v>
      </c>
      <c r="BY186" s="7">
        <v>0</v>
      </c>
      <c r="BZ186" s="7">
        <v>0</v>
      </c>
      <c r="CA186" s="7">
        <v>0</v>
      </c>
      <c r="CB186">
        <v>27</v>
      </c>
      <c r="CC186">
        <v>19</v>
      </c>
      <c r="CD186" s="129">
        <v>13</v>
      </c>
      <c r="CE186" s="129">
        <v>193</v>
      </c>
      <c r="CF186" s="130">
        <v>206</v>
      </c>
      <c r="CG186" s="131">
        <v>10</v>
      </c>
      <c r="CH186" s="129">
        <v>190</v>
      </c>
      <c r="CI186" s="129">
        <v>0</v>
      </c>
      <c r="CJ186" s="134">
        <v>200</v>
      </c>
    </row>
    <row r="187" spans="1:88">
      <c r="A187" t="s">
        <v>349</v>
      </c>
      <c r="B187" s="1">
        <v>4327.3999999999996</v>
      </c>
      <c r="C187" s="1">
        <v>4199.6499999999996</v>
      </c>
      <c r="D187">
        <v>4276</v>
      </c>
      <c r="E187">
        <v>4308</v>
      </c>
      <c r="F187">
        <v>2950</v>
      </c>
      <c r="G187">
        <v>739</v>
      </c>
      <c r="H187">
        <v>84</v>
      </c>
      <c r="I187">
        <v>535</v>
      </c>
      <c r="J187">
        <v>4276</v>
      </c>
      <c r="K187">
        <v>54.7</v>
      </c>
      <c r="L187">
        <v>5.7</v>
      </c>
      <c r="M187">
        <v>68.5</v>
      </c>
      <c r="N187">
        <v>5.5</v>
      </c>
      <c r="O187">
        <v>58.3</v>
      </c>
      <c r="P187">
        <v>7.2</v>
      </c>
      <c r="Q187">
        <v>53.1</v>
      </c>
      <c r="R187">
        <v>5.6</v>
      </c>
      <c r="S187">
        <v>68.2</v>
      </c>
      <c r="T187">
        <v>4.0999999999999996</v>
      </c>
      <c r="U187">
        <v>58.4</v>
      </c>
      <c r="V187">
        <v>4.5</v>
      </c>
      <c r="W187">
        <v>41191</v>
      </c>
      <c r="X187">
        <v>1547</v>
      </c>
      <c r="Y187" s="8">
        <v>3.7556747833264548</v>
      </c>
      <c r="Z187">
        <v>2651</v>
      </c>
      <c r="AA187" s="8">
        <v>6.4358719137675697</v>
      </c>
      <c r="AB187">
        <v>10926</v>
      </c>
      <c r="AC187" s="8">
        <v>26.525211818115608</v>
      </c>
      <c r="AD187">
        <v>11470</v>
      </c>
      <c r="AE187" s="8">
        <v>27.845888664999634</v>
      </c>
      <c r="AF187">
        <v>2877</v>
      </c>
      <c r="AG187" s="8">
        <v>6.9845354567745375</v>
      </c>
      <c r="AH187">
        <v>1019</v>
      </c>
      <c r="AI187">
        <v>21.3</v>
      </c>
      <c r="AJ187">
        <v>33.9</v>
      </c>
      <c r="AK187">
        <v>44.4</v>
      </c>
      <c r="AL187">
        <v>0.5</v>
      </c>
      <c r="AM187">
        <v>8157</v>
      </c>
      <c r="AN187">
        <v>5.4</v>
      </c>
      <c r="AO187">
        <v>11.7</v>
      </c>
      <c r="AP187">
        <v>34.1</v>
      </c>
      <c r="AQ187">
        <v>26.7</v>
      </c>
      <c r="AR187">
        <v>10.1</v>
      </c>
      <c r="AS187">
        <v>8.4</v>
      </c>
      <c r="AT187">
        <v>3.6</v>
      </c>
      <c r="AU187">
        <v>3800</v>
      </c>
      <c r="AV187">
        <v>27</v>
      </c>
      <c r="AW187">
        <v>18.399999999999999</v>
      </c>
      <c r="BB187">
        <v>15.1</v>
      </c>
      <c r="BC187">
        <v>13.8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 t="s">
        <v>30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0</v>
      </c>
      <c r="BS187" s="7">
        <v>0</v>
      </c>
      <c r="BT187" s="7">
        <v>0</v>
      </c>
      <c r="BU187" s="7">
        <v>0</v>
      </c>
      <c r="BV187" s="7" t="s">
        <v>30</v>
      </c>
      <c r="BW187" s="7">
        <v>0</v>
      </c>
      <c r="BX187" s="7">
        <v>0</v>
      </c>
      <c r="BY187" s="7">
        <v>0</v>
      </c>
      <c r="BZ187" s="7">
        <v>0</v>
      </c>
      <c r="CA187" s="7">
        <v>0</v>
      </c>
      <c r="CB187">
        <v>6</v>
      </c>
      <c r="CC187">
        <v>17</v>
      </c>
      <c r="CD187" s="129">
        <v>7</v>
      </c>
      <c r="CE187" s="129">
        <v>134</v>
      </c>
      <c r="CF187" s="130">
        <v>141</v>
      </c>
      <c r="CG187" s="131">
        <v>14</v>
      </c>
      <c r="CH187" s="129">
        <v>120</v>
      </c>
      <c r="CI187" s="129">
        <v>0</v>
      </c>
      <c r="CJ187" s="134">
        <v>134</v>
      </c>
    </row>
    <row r="188" spans="1:88">
      <c r="A188" t="s">
        <v>350</v>
      </c>
      <c r="B188" s="1">
        <v>22153.31</v>
      </c>
      <c r="C188" s="1">
        <v>21020.098000000002</v>
      </c>
      <c r="D188">
        <v>21283</v>
      </c>
      <c r="E188">
        <v>23783</v>
      </c>
      <c r="F188">
        <v>18791</v>
      </c>
      <c r="G188">
        <v>289</v>
      </c>
      <c r="H188">
        <v>752</v>
      </c>
      <c r="I188">
        <v>3951</v>
      </c>
      <c r="J188">
        <v>21283</v>
      </c>
      <c r="K188">
        <v>59.1</v>
      </c>
      <c r="L188">
        <v>6.1</v>
      </c>
      <c r="M188">
        <v>72</v>
      </c>
      <c r="N188">
        <v>5.7</v>
      </c>
      <c r="O188">
        <v>64.8</v>
      </c>
      <c r="P188">
        <v>6.3</v>
      </c>
      <c r="Q188">
        <v>59</v>
      </c>
      <c r="R188">
        <v>6.1</v>
      </c>
      <c r="S188">
        <v>70</v>
      </c>
      <c r="T188">
        <v>5.4</v>
      </c>
      <c r="U188">
        <v>63.8</v>
      </c>
      <c r="V188">
        <v>6.1</v>
      </c>
      <c r="W188">
        <v>2982</v>
      </c>
      <c r="X188">
        <v>520</v>
      </c>
      <c r="Y188" s="8">
        <v>17.437961099932931</v>
      </c>
      <c r="Z188">
        <v>448</v>
      </c>
      <c r="AA188" s="8">
        <v>15.023474178403756</v>
      </c>
      <c r="AB188">
        <v>816</v>
      </c>
      <c r="AC188" s="8">
        <v>27.364185110663986</v>
      </c>
      <c r="AD188">
        <v>617</v>
      </c>
      <c r="AE188" s="8">
        <v>20.690811535881959</v>
      </c>
      <c r="AF188">
        <v>154</v>
      </c>
      <c r="AG188" s="8">
        <v>5.164319248826291</v>
      </c>
      <c r="AH188">
        <v>4423</v>
      </c>
      <c r="AI188">
        <v>13.3</v>
      </c>
      <c r="AJ188">
        <v>31.7</v>
      </c>
      <c r="AK188">
        <v>50.6</v>
      </c>
      <c r="AL188">
        <v>4.3</v>
      </c>
      <c r="AM188">
        <v>36842</v>
      </c>
      <c r="AN188">
        <v>3.2</v>
      </c>
      <c r="AO188">
        <v>10.5</v>
      </c>
      <c r="AP188">
        <v>28.6</v>
      </c>
      <c r="AQ188">
        <v>27.6</v>
      </c>
      <c r="AR188">
        <v>8</v>
      </c>
      <c r="AS188">
        <v>16.2</v>
      </c>
      <c r="AT188">
        <v>5.8</v>
      </c>
      <c r="AU188">
        <v>15187</v>
      </c>
      <c r="AV188">
        <v>21</v>
      </c>
      <c r="AW188">
        <v>15.6</v>
      </c>
      <c r="AX188">
        <v>11247</v>
      </c>
      <c r="AY188">
        <v>19.5</v>
      </c>
      <c r="BB188">
        <v>9.4</v>
      </c>
      <c r="BC188">
        <v>12</v>
      </c>
      <c r="BD188" s="7">
        <v>0</v>
      </c>
      <c r="BE188" s="7">
        <v>0</v>
      </c>
      <c r="BF188" s="7">
        <v>0</v>
      </c>
      <c r="BG188" s="7">
        <v>0</v>
      </c>
      <c r="BH188" s="7">
        <v>0</v>
      </c>
      <c r="BI188" s="7">
        <v>0</v>
      </c>
      <c r="BJ188" s="7" t="s">
        <v>30</v>
      </c>
      <c r="BK188" s="7">
        <v>0</v>
      </c>
      <c r="BL188" s="7">
        <v>0</v>
      </c>
      <c r="BM188" s="7">
        <v>0</v>
      </c>
      <c r="BN188" s="7">
        <v>0</v>
      </c>
      <c r="BO188" s="7">
        <v>0</v>
      </c>
      <c r="BP188" s="7">
        <v>0</v>
      </c>
      <c r="BQ188" s="7">
        <v>0</v>
      </c>
      <c r="BR188" s="7">
        <v>0</v>
      </c>
      <c r="BS188" s="7">
        <v>0</v>
      </c>
      <c r="BT188" s="7">
        <v>0</v>
      </c>
      <c r="BU188" s="7">
        <v>0</v>
      </c>
      <c r="BV188" s="7" t="s">
        <v>30</v>
      </c>
      <c r="BW188" s="7">
        <v>0</v>
      </c>
      <c r="BX188" s="7">
        <v>0</v>
      </c>
      <c r="BY188" s="7">
        <v>0</v>
      </c>
      <c r="BZ188" s="7">
        <v>0</v>
      </c>
      <c r="CA188" s="7">
        <v>0</v>
      </c>
      <c r="CB188">
        <v>198</v>
      </c>
      <c r="CC188">
        <v>115</v>
      </c>
      <c r="CD188" s="129">
        <v>33</v>
      </c>
      <c r="CE188" s="129">
        <v>447</v>
      </c>
      <c r="CF188" s="130">
        <v>480</v>
      </c>
      <c r="CG188" s="131">
        <v>31</v>
      </c>
      <c r="CH188" s="129">
        <v>28</v>
      </c>
      <c r="CI188" s="129">
        <v>542</v>
      </c>
      <c r="CJ188" s="134">
        <v>601</v>
      </c>
    </row>
    <row r="189" spans="1:88">
      <c r="A189" t="s">
        <v>351</v>
      </c>
      <c r="B189" s="1">
        <v>1829.9580000000001</v>
      </c>
      <c r="C189" s="1">
        <v>1929.44</v>
      </c>
      <c r="D189">
        <v>1916</v>
      </c>
      <c r="E189">
        <v>1825</v>
      </c>
      <c r="F189">
        <v>471</v>
      </c>
      <c r="G189">
        <v>8</v>
      </c>
      <c r="H189">
        <v>10</v>
      </c>
      <c r="I189">
        <v>1336</v>
      </c>
      <c r="J189">
        <v>1916</v>
      </c>
      <c r="K189">
        <v>63</v>
      </c>
      <c r="L189">
        <v>3.6</v>
      </c>
      <c r="M189">
        <v>76.2</v>
      </c>
      <c r="N189">
        <v>2.2999999999999998</v>
      </c>
      <c r="O189">
        <v>63.3</v>
      </c>
      <c r="P189">
        <v>2.9</v>
      </c>
      <c r="Q189">
        <v>63</v>
      </c>
      <c r="R189">
        <v>3.2</v>
      </c>
      <c r="S189">
        <v>74.7</v>
      </c>
      <c r="T189">
        <v>3.1</v>
      </c>
      <c r="U189">
        <v>61.4</v>
      </c>
      <c r="V189">
        <v>3.3</v>
      </c>
      <c r="W189">
        <v>4244</v>
      </c>
      <c r="X189">
        <v>816</v>
      </c>
      <c r="Y189" s="8">
        <v>19.227144203581528</v>
      </c>
      <c r="Z189">
        <v>457</v>
      </c>
      <c r="AA189" s="8">
        <v>10.768143261074458</v>
      </c>
      <c r="AB189">
        <v>1277</v>
      </c>
      <c r="AC189" s="8">
        <v>30.089538171536283</v>
      </c>
      <c r="AD189">
        <v>849</v>
      </c>
      <c r="AE189" s="8">
        <v>20.004712535344016</v>
      </c>
      <c r="AF189">
        <v>202</v>
      </c>
      <c r="AG189" s="8">
        <v>4.7596606974552307</v>
      </c>
      <c r="AH189">
        <v>425</v>
      </c>
      <c r="AI189">
        <v>24</v>
      </c>
      <c r="AJ189">
        <v>31.8</v>
      </c>
      <c r="AK189">
        <v>39.299999999999997</v>
      </c>
      <c r="AL189">
        <v>4.9000000000000004</v>
      </c>
      <c r="AM189">
        <v>2974</v>
      </c>
      <c r="AN189">
        <v>20.9</v>
      </c>
      <c r="AO189">
        <v>11</v>
      </c>
      <c r="AP189">
        <v>24.3</v>
      </c>
      <c r="AQ189">
        <v>19.5</v>
      </c>
      <c r="AR189">
        <v>8.6999999999999993</v>
      </c>
      <c r="AS189">
        <v>14.3</v>
      </c>
      <c r="AT189">
        <v>1.3</v>
      </c>
      <c r="AU189">
        <v>1827</v>
      </c>
      <c r="AV189">
        <v>31.7</v>
      </c>
      <c r="AW189">
        <v>22</v>
      </c>
      <c r="BB189">
        <v>14.5</v>
      </c>
      <c r="BC189">
        <v>14.9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 t="s">
        <v>30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0</v>
      </c>
      <c r="BS189" s="7">
        <v>0</v>
      </c>
      <c r="BT189" s="7">
        <v>0</v>
      </c>
      <c r="BU189" s="7">
        <v>0</v>
      </c>
      <c r="BV189" s="7" t="s">
        <v>30</v>
      </c>
      <c r="BW189" s="7">
        <v>0</v>
      </c>
      <c r="BX189" s="7">
        <v>0</v>
      </c>
      <c r="BY189" s="7">
        <v>0</v>
      </c>
      <c r="BZ189" s="7">
        <v>0</v>
      </c>
      <c r="CA189" s="7">
        <v>0</v>
      </c>
      <c r="CB189">
        <v>5</v>
      </c>
      <c r="CC189">
        <v>5</v>
      </c>
      <c r="CD189" s="129">
        <v>2</v>
      </c>
      <c r="CE189" s="129">
        <v>42</v>
      </c>
      <c r="CF189" s="130">
        <v>44</v>
      </c>
      <c r="CG189" s="131">
        <v>4</v>
      </c>
      <c r="CH189" s="129">
        <v>52</v>
      </c>
      <c r="CI189" s="129">
        <v>0</v>
      </c>
      <c r="CJ189" s="134">
        <v>56</v>
      </c>
    </row>
    <row r="190" spans="1:88">
      <c r="A190" t="s">
        <v>352</v>
      </c>
      <c r="B190" s="1">
        <v>2544.6959999999999</v>
      </c>
      <c r="C190" s="1">
        <v>2623.2190000000001</v>
      </c>
      <c r="D190">
        <v>2601</v>
      </c>
      <c r="E190">
        <v>2552</v>
      </c>
      <c r="F190">
        <v>471</v>
      </c>
      <c r="G190">
        <v>12</v>
      </c>
      <c r="H190">
        <v>44</v>
      </c>
      <c r="I190">
        <v>2025</v>
      </c>
      <c r="J190">
        <v>2601</v>
      </c>
      <c r="K190">
        <v>52</v>
      </c>
      <c r="L190">
        <v>4.8</v>
      </c>
      <c r="M190">
        <v>60.8</v>
      </c>
      <c r="N190">
        <v>4.0999999999999996</v>
      </c>
      <c r="O190">
        <v>65</v>
      </c>
      <c r="P190">
        <v>4.9000000000000004</v>
      </c>
      <c r="Q190">
        <v>47.7</v>
      </c>
      <c r="R190">
        <v>4.4000000000000004</v>
      </c>
      <c r="S190">
        <v>53.3</v>
      </c>
      <c r="T190">
        <v>4.5</v>
      </c>
      <c r="U190">
        <v>67.3</v>
      </c>
      <c r="V190">
        <v>4.4000000000000004</v>
      </c>
      <c r="W190">
        <v>15207</v>
      </c>
      <c r="X190">
        <v>959</v>
      </c>
      <c r="Y190" s="8">
        <v>6.3063063063063058</v>
      </c>
      <c r="Z190">
        <v>1849</v>
      </c>
      <c r="AA190" s="8">
        <v>12.158874202669823</v>
      </c>
      <c r="AB190">
        <v>5482</v>
      </c>
      <c r="AC190" s="8">
        <v>36.049187874005391</v>
      </c>
      <c r="AD190">
        <v>3688</v>
      </c>
      <c r="AE190" s="8">
        <v>24.251989215492863</v>
      </c>
      <c r="AF190">
        <v>860</v>
      </c>
      <c r="AG190" s="8">
        <v>5.6552903268231738</v>
      </c>
      <c r="AH190">
        <v>648</v>
      </c>
      <c r="AI190">
        <v>13.1</v>
      </c>
      <c r="AJ190">
        <v>55.7</v>
      </c>
      <c r="AK190">
        <v>31.2</v>
      </c>
      <c r="AL190">
        <v>0</v>
      </c>
      <c r="AM190">
        <v>4223</v>
      </c>
      <c r="AN190">
        <v>17.100000000000001</v>
      </c>
      <c r="AO190">
        <v>13.5</v>
      </c>
      <c r="AP190">
        <v>33.700000000000003</v>
      </c>
      <c r="AQ190">
        <v>18.100000000000001</v>
      </c>
      <c r="AR190">
        <v>3.8</v>
      </c>
      <c r="AS190">
        <v>9</v>
      </c>
      <c r="AT190">
        <v>4.7</v>
      </c>
      <c r="AU190">
        <v>2330</v>
      </c>
      <c r="AV190">
        <v>28.7</v>
      </c>
      <c r="AW190">
        <v>18.7</v>
      </c>
      <c r="BB190">
        <v>18.100000000000001</v>
      </c>
      <c r="BC190">
        <v>22.1</v>
      </c>
      <c r="BD190" s="7">
        <v>1</v>
      </c>
      <c r="BE190" s="7">
        <v>0</v>
      </c>
      <c r="BF190" s="7">
        <v>0</v>
      </c>
      <c r="BG190" s="7">
        <v>1</v>
      </c>
      <c r="BH190" s="7">
        <v>0</v>
      </c>
      <c r="BI190" s="7">
        <v>0</v>
      </c>
      <c r="BJ190" s="7" t="s">
        <v>353</v>
      </c>
      <c r="BK190" s="7">
        <v>0</v>
      </c>
      <c r="BL190" s="7">
        <v>0</v>
      </c>
      <c r="BM190" s="7">
        <v>470</v>
      </c>
      <c r="BN190" s="7">
        <v>0</v>
      </c>
      <c r="BO190" s="7">
        <v>0</v>
      </c>
      <c r="BP190" s="7">
        <v>2</v>
      </c>
      <c r="BQ190" s="7">
        <v>1</v>
      </c>
      <c r="BR190" s="7">
        <v>0</v>
      </c>
      <c r="BS190" s="7">
        <v>1</v>
      </c>
      <c r="BT190" s="7">
        <v>0</v>
      </c>
      <c r="BU190" s="7">
        <v>0</v>
      </c>
      <c r="BV190" s="7" t="s">
        <v>33</v>
      </c>
      <c r="BW190" s="7">
        <v>10</v>
      </c>
      <c r="BX190" s="7">
        <v>0</v>
      </c>
      <c r="BY190" s="7">
        <v>830</v>
      </c>
      <c r="BZ190" s="7">
        <v>0</v>
      </c>
      <c r="CA190" s="7">
        <v>0</v>
      </c>
      <c r="CB190">
        <v>17</v>
      </c>
      <c r="CC190">
        <v>14</v>
      </c>
      <c r="CD190" s="129">
        <v>4</v>
      </c>
      <c r="CE190" s="129">
        <v>112</v>
      </c>
      <c r="CF190" s="130">
        <v>116</v>
      </c>
      <c r="CG190" s="131">
        <v>9</v>
      </c>
      <c r="CH190" s="129">
        <v>107</v>
      </c>
      <c r="CI190" s="129">
        <v>0</v>
      </c>
      <c r="CJ190" s="134">
        <v>116</v>
      </c>
    </row>
    <row r="191" spans="1:88">
      <c r="A191" t="s">
        <v>354</v>
      </c>
      <c r="B191" s="1">
        <v>6641.7159999999994</v>
      </c>
      <c r="C191" s="1">
        <v>6636.74</v>
      </c>
      <c r="D191">
        <v>6663</v>
      </c>
      <c r="E191">
        <v>6745</v>
      </c>
      <c r="F191">
        <v>4415</v>
      </c>
      <c r="G191">
        <v>731</v>
      </c>
      <c r="H191">
        <v>290</v>
      </c>
      <c r="I191">
        <v>1309</v>
      </c>
      <c r="J191">
        <v>6663</v>
      </c>
      <c r="K191">
        <v>43.2</v>
      </c>
      <c r="L191">
        <v>10</v>
      </c>
      <c r="M191">
        <v>55.2</v>
      </c>
      <c r="N191">
        <v>9.6</v>
      </c>
      <c r="O191">
        <v>57.6</v>
      </c>
      <c r="P191">
        <v>9.8000000000000007</v>
      </c>
      <c r="Q191">
        <v>41.4</v>
      </c>
      <c r="R191">
        <v>9.1</v>
      </c>
      <c r="S191">
        <v>51.3</v>
      </c>
      <c r="T191">
        <v>8.6999999999999993</v>
      </c>
      <c r="U191">
        <v>51.1</v>
      </c>
      <c r="V191">
        <v>8.4</v>
      </c>
      <c r="W191">
        <v>37175</v>
      </c>
      <c r="X191">
        <v>3458</v>
      </c>
      <c r="Y191" s="8">
        <v>9.3019502353732353</v>
      </c>
      <c r="Z191">
        <v>4706</v>
      </c>
      <c r="AA191" s="8">
        <v>12.659045057162071</v>
      </c>
      <c r="AB191">
        <v>9309</v>
      </c>
      <c r="AC191" s="8">
        <v>25.041022192333557</v>
      </c>
      <c r="AD191">
        <v>10550</v>
      </c>
      <c r="AE191" s="8">
        <v>28.379287155346333</v>
      </c>
      <c r="AF191">
        <v>1699</v>
      </c>
      <c r="AG191" s="8">
        <v>4.5702757229320783</v>
      </c>
      <c r="AH191">
        <v>1502</v>
      </c>
      <c r="AI191">
        <v>15</v>
      </c>
      <c r="AJ191">
        <v>45.5</v>
      </c>
      <c r="AK191">
        <v>35.6</v>
      </c>
      <c r="AL191">
        <v>3.9</v>
      </c>
      <c r="AM191">
        <v>15266</v>
      </c>
      <c r="AN191">
        <v>8.9</v>
      </c>
      <c r="AO191">
        <v>16.899999999999999</v>
      </c>
      <c r="AP191">
        <v>34.799999999999997</v>
      </c>
      <c r="AQ191">
        <v>22.2</v>
      </c>
      <c r="AR191">
        <v>5.7</v>
      </c>
      <c r="AS191">
        <v>7.5</v>
      </c>
      <c r="AT191">
        <v>4</v>
      </c>
      <c r="AU191">
        <v>7419</v>
      </c>
      <c r="AV191">
        <v>31.1</v>
      </c>
      <c r="AW191">
        <v>20.3</v>
      </c>
      <c r="BB191">
        <v>17.2</v>
      </c>
      <c r="BC191">
        <v>19.600000000000001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 t="s">
        <v>30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0</v>
      </c>
      <c r="BS191" s="7">
        <v>0</v>
      </c>
      <c r="BT191" s="7">
        <v>0</v>
      </c>
      <c r="BU191" s="7">
        <v>0</v>
      </c>
      <c r="BV191" s="7" t="s">
        <v>30</v>
      </c>
      <c r="BW191" s="7">
        <v>0</v>
      </c>
      <c r="BX191" s="7">
        <v>0</v>
      </c>
      <c r="BY191" s="7">
        <v>0</v>
      </c>
      <c r="BZ191" s="7">
        <v>0</v>
      </c>
      <c r="CA191" s="7">
        <v>0</v>
      </c>
      <c r="CB191">
        <v>46</v>
      </c>
      <c r="CC191">
        <v>35</v>
      </c>
      <c r="CD191" s="129">
        <v>25</v>
      </c>
      <c r="CE191" s="129">
        <v>326</v>
      </c>
      <c r="CF191" s="130">
        <v>351</v>
      </c>
      <c r="CG191" s="131">
        <v>22</v>
      </c>
      <c r="CH191" s="129">
        <v>306</v>
      </c>
      <c r="CI191" s="129">
        <v>0</v>
      </c>
      <c r="CJ191" s="134">
        <v>328</v>
      </c>
    </row>
    <row r="192" spans="1:88" ht="18.75" customHeight="1">
      <c r="A192" t="s">
        <v>355</v>
      </c>
      <c r="B192" s="1">
        <v>23923.02</v>
      </c>
      <c r="C192" s="1">
        <v>24113.003999999997</v>
      </c>
      <c r="D192">
        <v>23923</v>
      </c>
      <c r="E192">
        <v>24124</v>
      </c>
      <c r="F192">
        <v>9620</v>
      </c>
      <c r="G192">
        <v>2079</v>
      </c>
      <c r="H192">
        <v>1908</v>
      </c>
      <c r="I192">
        <v>10517</v>
      </c>
      <c r="J192">
        <v>23923</v>
      </c>
      <c r="K192">
        <v>58.2</v>
      </c>
      <c r="L192">
        <v>5.3</v>
      </c>
      <c r="M192">
        <v>68.3</v>
      </c>
      <c r="N192">
        <v>4.5999999999999996</v>
      </c>
      <c r="O192">
        <v>66.599999999999994</v>
      </c>
      <c r="P192">
        <v>4.9000000000000004</v>
      </c>
      <c r="Q192">
        <v>61.1</v>
      </c>
      <c r="R192">
        <v>6.4</v>
      </c>
      <c r="S192">
        <v>71.7</v>
      </c>
      <c r="T192">
        <v>5.6</v>
      </c>
      <c r="U192">
        <v>65</v>
      </c>
      <c r="V192">
        <v>5.9</v>
      </c>
      <c r="W192">
        <v>2521</v>
      </c>
      <c r="X192">
        <v>785</v>
      </c>
      <c r="Y192" s="8">
        <v>31.138437128123758</v>
      </c>
      <c r="Z192">
        <v>388</v>
      </c>
      <c r="AA192" s="8">
        <v>15.390717969059898</v>
      </c>
      <c r="AB192">
        <v>420</v>
      </c>
      <c r="AC192" s="8">
        <v>16.660055533518445</v>
      </c>
      <c r="AD192">
        <v>313</v>
      </c>
      <c r="AE192" s="8">
        <v>12.415708052360175</v>
      </c>
      <c r="AF192">
        <v>221</v>
      </c>
      <c r="AG192" s="8">
        <v>8.766362554541848</v>
      </c>
      <c r="AH192">
        <v>5964</v>
      </c>
      <c r="AI192">
        <v>26.1</v>
      </c>
      <c r="AJ192">
        <v>29.4</v>
      </c>
      <c r="AK192">
        <v>41.3</v>
      </c>
      <c r="AL192">
        <v>3.3</v>
      </c>
      <c r="AM192">
        <v>36523</v>
      </c>
      <c r="AN192">
        <v>10.6</v>
      </c>
      <c r="AO192">
        <v>12.4</v>
      </c>
      <c r="AP192">
        <v>27.9</v>
      </c>
      <c r="AQ192">
        <v>27.6</v>
      </c>
      <c r="AR192">
        <v>6.9</v>
      </c>
      <c r="AS192">
        <v>10.5</v>
      </c>
      <c r="AT192">
        <v>4.0999999999999996</v>
      </c>
      <c r="AU192">
        <v>23227</v>
      </c>
      <c r="AV192">
        <v>33.6</v>
      </c>
      <c r="AW192">
        <v>22.8</v>
      </c>
      <c r="AX192">
        <v>14426</v>
      </c>
      <c r="AY192">
        <v>24.8</v>
      </c>
      <c r="BB192">
        <v>22.4</v>
      </c>
      <c r="BC192">
        <v>24.5</v>
      </c>
      <c r="BD192" s="7">
        <v>3</v>
      </c>
      <c r="BE192" s="7">
        <v>2</v>
      </c>
      <c r="BF192" s="7">
        <v>0</v>
      </c>
      <c r="BG192" s="7">
        <v>0</v>
      </c>
      <c r="BH192" s="7">
        <v>0</v>
      </c>
      <c r="BI192" s="7">
        <v>1</v>
      </c>
      <c r="BJ192" s="7" t="s">
        <v>356</v>
      </c>
      <c r="BK192" s="7">
        <v>300</v>
      </c>
      <c r="BL192" s="7">
        <v>0</v>
      </c>
      <c r="BM192" s="7">
        <v>0</v>
      </c>
      <c r="BN192" s="7">
        <v>0</v>
      </c>
      <c r="BO192" s="7">
        <v>6580</v>
      </c>
      <c r="BP192" s="7">
        <v>5</v>
      </c>
      <c r="BQ192" s="7">
        <v>4</v>
      </c>
      <c r="BR192" s="7">
        <v>0</v>
      </c>
      <c r="BS192" s="7">
        <v>0</v>
      </c>
      <c r="BT192" s="7">
        <v>0</v>
      </c>
      <c r="BU192" s="7">
        <v>1</v>
      </c>
      <c r="BV192" s="7" t="s">
        <v>357</v>
      </c>
      <c r="BW192" s="7">
        <v>660</v>
      </c>
      <c r="BX192" s="7">
        <v>0</v>
      </c>
      <c r="BY192" s="7">
        <v>0</v>
      </c>
      <c r="BZ192" s="7">
        <v>0</v>
      </c>
      <c r="CA192" s="7">
        <v>6960</v>
      </c>
      <c r="CB192">
        <v>163</v>
      </c>
      <c r="CC192">
        <v>121</v>
      </c>
      <c r="CD192" s="129">
        <v>73</v>
      </c>
      <c r="CE192" s="129">
        <v>1015</v>
      </c>
      <c r="CF192" s="130">
        <v>1088</v>
      </c>
      <c r="CG192" s="131">
        <v>159</v>
      </c>
      <c r="CH192" s="129">
        <v>1327</v>
      </c>
      <c r="CI192" s="129">
        <v>0</v>
      </c>
      <c r="CJ192" s="134">
        <v>1486</v>
      </c>
    </row>
    <row r="193" spans="1:88">
      <c r="A193" t="s">
        <v>358</v>
      </c>
      <c r="B193" s="1">
        <v>1228.0680000000002</v>
      </c>
      <c r="C193" s="1">
        <v>1342.2050000000002</v>
      </c>
      <c r="D193">
        <v>1428</v>
      </c>
      <c r="E193">
        <v>1349</v>
      </c>
      <c r="F193">
        <v>135</v>
      </c>
      <c r="G193">
        <v>5</v>
      </c>
      <c r="H193">
        <v>27</v>
      </c>
      <c r="I193">
        <v>1182</v>
      </c>
      <c r="J193">
        <v>1428</v>
      </c>
      <c r="K193">
        <v>47.6</v>
      </c>
      <c r="L193">
        <v>9.6</v>
      </c>
      <c r="M193">
        <v>64.2</v>
      </c>
      <c r="N193">
        <v>8.5</v>
      </c>
      <c r="O193">
        <v>48.7</v>
      </c>
      <c r="P193">
        <v>11.3</v>
      </c>
      <c r="Q193">
        <v>51.6</v>
      </c>
      <c r="R193">
        <v>13.8</v>
      </c>
      <c r="S193">
        <v>68.2</v>
      </c>
      <c r="T193">
        <v>8.4</v>
      </c>
      <c r="U193">
        <v>68</v>
      </c>
      <c r="V193">
        <v>4.3</v>
      </c>
      <c r="W193">
        <v>4022</v>
      </c>
      <c r="X193">
        <v>143</v>
      </c>
      <c r="Y193" s="8">
        <v>3.5554450522128294</v>
      </c>
      <c r="Z193">
        <v>334</v>
      </c>
      <c r="AA193" s="8">
        <v>8.3043262058677279</v>
      </c>
      <c r="AB193">
        <v>1662</v>
      </c>
      <c r="AC193" s="8">
        <v>41.322725012431626</v>
      </c>
      <c r="AD193">
        <v>1160</v>
      </c>
      <c r="AE193" s="8">
        <v>28.841372451516655</v>
      </c>
      <c r="AF193">
        <v>131</v>
      </c>
      <c r="AG193" s="8">
        <v>3.2570860268523121</v>
      </c>
      <c r="AH193">
        <v>291</v>
      </c>
      <c r="AI193">
        <v>45</v>
      </c>
      <c r="AJ193">
        <v>31.3</v>
      </c>
      <c r="AK193">
        <v>9.6</v>
      </c>
      <c r="AL193">
        <v>14.1</v>
      </c>
      <c r="AM193">
        <v>2694</v>
      </c>
      <c r="AN193">
        <v>35.799999999999997</v>
      </c>
      <c r="AO193">
        <v>8.5</v>
      </c>
      <c r="AP193">
        <v>27</v>
      </c>
      <c r="AQ193">
        <v>14.6</v>
      </c>
      <c r="AR193">
        <v>1.4</v>
      </c>
      <c r="AS193">
        <v>8.4</v>
      </c>
      <c r="AT193">
        <v>4.2</v>
      </c>
      <c r="AU193">
        <v>1634</v>
      </c>
      <c r="AV193">
        <v>43</v>
      </c>
      <c r="AW193">
        <v>36</v>
      </c>
      <c r="BB193">
        <v>22.4</v>
      </c>
      <c r="BC193">
        <v>23.6</v>
      </c>
      <c r="BD193" s="7">
        <v>3</v>
      </c>
      <c r="BE193" s="7">
        <v>1</v>
      </c>
      <c r="BF193" s="7">
        <v>2</v>
      </c>
      <c r="BG193" s="7">
        <v>0</v>
      </c>
      <c r="BH193" s="7">
        <v>0</v>
      </c>
      <c r="BI193" s="7">
        <v>0</v>
      </c>
      <c r="BJ193" s="7" t="s">
        <v>359</v>
      </c>
      <c r="BK193" s="7">
        <v>20</v>
      </c>
      <c r="BL193" s="7">
        <v>140</v>
      </c>
      <c r="BM193" s="7">
        <v>0</v>
      </c>
      <c r="BN193" s="7">
        <v>0</v>
      </c>
      <c r="BO193" s="7">
        <v>0</v>
      </c>
      <c r="BP193" s="7">
        <v>2</v>
      </c>
      <c r="BQ193" s="7">
        <v>2</v>
      </c>
      <c r="BR193" s="7">
        <v>0</v>
      </c>
      <c r="BS193" s="7">
        <v>0</v>
      </c>
      <c r="BT193" s="7">
        <v>0</v>
      </c>
      <c r="BU193" s="7">
        <v>0</v>
      </c>
      <c r="BV193" s="7" t="s">
        <v>360</v>
      </c>
      <c r="BW193" s="7">
        <v>60</v>
      </c>
      <c r="BX193" s="7">
        <v>0</v>
      </c>
      <c r="BY193" s="7">
        <v>0</v>
      </c>
      <c r="BZ193" s="7">
        <v>0</v>
      </c>
      <c r="CA193" s="7">
        <v>0</v>
      </c>
      <c r="CB193">
        <v>11</v>
      </c>
      <c r="CC193">
        <v>2</v>
      </c>
      <c r="CD193" s="129">
        <v>3</v>
      </c>
      <c r="CE193" s="129">
        <v>51</v>
      </c>
      <c r="CF193" s="130">
        <v>54</v>
      </c>
      <c r="CG193" s="131">
        <v>9</v>
      </c>
      <c r="CH193" s="129">
        <v>50</v>
      </c>
      <c r="CI193" s="129">
        <v>0</v>
      </c>
      <c r="CJ193" s="134">
        <v>59</v>
      </c>
    </row>
    <row r="194" spans="1:88">
      <c r="A194" t="s">
        <v>361</v>
      </c>
      <c r="B194" s="1">
        <v>1638.3210000000001</v>
      </c>
      <c r="C194" s="1">
        <v>1660.2640000000001</v>
      </c>
      <c r="D194">
        <v>1705</v>
      </c>
      <c r="E194">
        <v>1690</v>
      </c>
      <c r="F194">
        <v>1380</v>
      </c>
      <c r="G194">
        <v>43</v>
      </c>
      <c r="H194">
        <v>49</v>
      </c>
      <c r="I194">
        <v>218</v>
      </c>
      <c r="J194">
        <v>1705</v>
      </c>
      <c r="K194">
        <v>49.6</v>
      </c>
      <c r="L194">
        <v>7.9</v>
      </c>
      <c r="M194">
        <v>67.2</v>
      </c>
      <c r="N194">
        <v>5.4</v>
      </c>
      <c r="O194">
        <v>63.6</v>
      </c>
      <c r="P194">
        <v>4.3</v>
      </c>
      <c r="Q194">
        <v>56</v>
      </c>
      <c r="R194">
        <v>6.7</v>
      </c>
      <c r="S194">
        <v>72.599999999999994</v>
      </c>
      <c r="T194">
        <v>5.8</v>
      </c>
      <c r="U194">
        <v>66</v>
      </c>
      <c r="V194">
        <v>3.3</v>
      </c>
      <c r="W194">
        <v>42815</v>
      </c>
      <c r="X194">
        <v>911</v>
      </c>
      <c r="Y194" s="8">
        <v>2.127758962980264</v>
      </c>
      <c r="Z194">
        <v>2474</v>
      </c>
      <c r="AA194" s="8">
        <v>5.7783487095644048</v>
      </c>
      <c r="AB194">
        <v>9375</v>
      </c>
      <c r="AC194" s="8">
        <v>21.89653158939624</v>
      </c>
      <c r="AD194">
        <v>12502</v>
      </c>
      <c r="AE194" s="8">
        <v>29.200046712600724</v>
      </c>
      <c r="AF194">
        <v>3964</v>
      </c>
      <c r="AG194" s="8">
        <v>9.2584374635057802</v>
      </c>
      <c r="AH194">
        <v>314</v>
      </c>
      <c r="AI194">
        <v>4.8</v>
      </c>
      <c r="AJ194">
        <v>62.1</v>
      </c>
      <c r="AK194">
        <v>29</v>
      </c>
      <c r="AL194">
        <v>4.0999999999999996</v>
      </c>
      <c r="AM194">
        <v>3939</v>
      </c>
      <c r="AN194">
        <v>4.0999999999999996</v>
      </c>
      <c r="AO194">
        <v>11</v>
      </c>
      <c r="AP194">
        <v>42.6</v>
      </c>
      <c r="AQ194">
        <v>22.8</v>
      </c>
      <c r="AR194">
        <v>6.2</v>
      </c>
      <c r="AS194">
        <v>9</v>
      </c>
      <c r="AT194">
        <v>4.3</v>
      </c>
      <c r="AU194">
        <v>1920</v>
      </c>
      <c r="AV194">
        <v>31.1</v>
      </c>
      <c r="AW194">
        <v>19.5</v>
      </c>
      <c r="BB194">
        <v>14.4</v>
      </c>
      <c r="BC194">
        <v>16.7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 t="s">
        <v>30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0</v>
      </c>
      <c r="BQ194" s="7">
        <v>0</v>
      </c>
      <c r="BR194" s="7">
        <v>0</v>
      </c>
      <c r="BS194" s="7">
        <v>0</v>
      </c>
      <c r="BT194" s="7">
        <v>0</v>
      </c>
      <c r="BU194" s="7">
        <v>0</v>
      </c>
      <c r="BV194" s="7" t="s">
        <v>30</v>
      </c>
      <c r="BW194" s="7">
        <v>0</v>
      </c>
      <c r="BX194" s="7">
        <v>0</v>
      </c>
      <c r="BY194" s="7">
        <v>0</v>
      </c>
      <c r="BZ194" s="7">
        <v>0</v>
      </c>
      <c r="CA194" s="7">
        <v>0</v>
      </c>
      <c r="CB194">
        <v>10</v>
      </c>
      <c r="CC194">
        <v>2</v>
      </c>
      <c r="CD194" s="129">
        <v>8</v>
      </c>
      <c r="CE194" s="129">
        <v>48</v>
      </c>
      <c r="CF194" s="130">
        <v>56</v>
      </c>
      <c r="CG194" s="131">
        <v>5</v>
      </c>
      <c r="CH194" s="129">
        <v>48</v>
      </c>
      <c r="CI194" s="129">
        <v>0</v>
      </c>
      <c r="CJ194" s="134">
        <v>53</v>
      </c>
    </row>
    <row r="195" spans="1:88">
      <c r="A195" t="s">
        <v>362</v>
      </c>
      <c r="B195" s="1">
        <v>26197.556</v>
      </c>
      <c r="C195" s="1">
        <v>24713.820000000003</v>
      </c>
      <c r="D195">
        <v>25009</v>
      </c>
      <c r="E195">
        <v>26791</v>
      </c>
      <c r="F195">
        <v>18537</v>
      </c>
      <c r="G195">
        <v>724</v>
      </c>
      <c r="H195">
        <v>997</v>
      </c>
      <c r="I195">
        <v>6533</v>
      </c>
      <c r="J195">
        <v>25009</v>
      </c>
      <c r="K195">
        <v>66</v>
      </c>
      <c r="L195">
        <v>3.9</v>
      </c>
      <c r="M195">
        <v>78.7</v>
      </c>
      <c r="N195">
        <v>3.2</v>
      </c>
      <c r="O195">
        <v>72.400000000000006</v>
      </c>
      <c r="P195">
        <v>3.5</v>
      </c>
      <c r="Q195">
        <v>67.400000000000006</v>
      </c>
      <c r="R195">
        <v>4.0999999999999996</v>
      </c>
      <c r="S195">
        <v>79.8</v>
      </c>
      <c r="T195">
        <v>3.6</v>
      </c>
      <c r="U195">
        <v>74.5</v>
      </c>
      <c r="V195">
        <v>4.0999999999999996</v>
      </c>
      <c r="W195">
        <v>1098</v>
      </c>
      <c r="X195">
        <v>185</v>
      </c>
      <c r="Y195" s="8">
        <v>16.848816029143897</v>
      </c>
      <c r="Z195">
        <v>159</v>
      </c>
      <c r="AA195" s="8">
        <v>14.480874316939889</v>
      </c>
      <c r="AB195">
        <v>399</v>
      </c>
      <c r="AC195" s="8">
        <v>36.338797814207652</v>
      </c>
      <c r="AD195">
        <v>190</v>
      </c>
      <c r="AE195" s="8">
        <v>17.304189435336976</v>
      </c>
      <c r="AF195">
        <v>43</v>
      </c>
      <c r="AG195" s="8">
        <v>3.9162112932604733</v>
      </c>
      <c r="AH195">
        <v>6819</v>
      </c>
      <c r="AI195">
        <v>8.1</v>
      </c>
      <c r="AJ195">
        <v>24.2</v>
      </c>
      <c r="AK195">
        <v>59.9</v>
      </c>
      <c r="AL195">
        <v>7.8</v>
      </c>
      <c r="AM195">
        <v>39024</v>
      </c>
      <c r="AN195">
        <v>2.6</v>
      </c>
      <c r="AO195">
        <v>6.1</v>
      </c>
      <c r="AP195">
        <v>24.3</v>
      </c>
      <c r="AQ195">
        <v>28.4</v>
      </c>
      <c r="AR195">
        <v>8.8000000000000007</v>
      </c>
      <c r="AS195">
        <v>21.3</v>
      </c>
      <c r="AT195">
        <v>8.6</v>
      </c>
      <c r="AU195">
        <v>14185</v>
      </c>
      <c r="AV195">
        <v>18.100000000000001</v>
      </c>
      <c r="AW195">
        <v>12.5</v>
      </c>
      <c r="AX195">
        <v>9945</v>
      </c>
      <c r="AY195">
        <v>16.3</v>
      </c>
      <c r="BB195">
        <v>8.5</v>
      </c>
      <c r="BC195">
        <v>8.6999999999999993</v>
      </c>
      <c r="BD195" s="7">
        <v>2</v>
      </c>
      <c r="BE195" s="7">
        <v>0</v>
      </c>
      <c r="BF195" s="7">
        <v>0</v>
      </c>
      <c r="BG195" s="7">
        <v>2</v>
      </c>
      <c r="BH195" s="7">
        <v>0</v>
      </c>
      <c r="BI195" s="7">
        <v>0</v>
      </c>
      <c r="BJ195" s="7" t="s">
        <v>363</v>
      </c>
      <c r="BK195" s="7">
        <v>0</v>
      </c>
      <c r="BL195" s="7">
        <v>0</v>
      </c>
      <c r="BM195" s="7">
        <v>1710</v>
      </c>
      <c r="BN195" s="7">
        <v>0</v>
      </c>
      <c r="BO195" s="7">
        <v>0</v>
      </c>
      <c r="BP195" s="7">
        <v>2</v>
      </c>
      <c r="BQ195" s="7">
        <v>0</v>
      </c>
      <c r="BR195" s="7">
        <v>0</v>
      </c>
      <c r="BS195" s="7">
        <v>2</v>
      </c>
      <c r="BT195" s="7">
        <v>0</v>
      </c>
      <c r="BU195" s="7">
        <v>0</v>
      </c>
      <c r="BV195" s="7" t="s">
        <v>364</v>
      </c>
      <c r="BW195" s="7">
        <v>0</v>
      </c>
      <c r="BX195" s="7">
        <v>0</v>
      </c>
      <c r="BY195" s="7">
        <v>1710</v>
      </c>
      <c r="BZ195" s="7">
        <v>0</v>
      </c>
      <c r="CA195" s="7">
        <v>0</v>
      </c>
      <c r="CB195">
        <v>144</v>
      </c>
      <c r="CC195">
        <v>113</v>
      </c>
      <c r="CD195" s="129">
        <v>26</v>
      </c>
      <c r="CE195" s="129">
        <v>556</v>
      </c>
      <c r="CF195" s="130">
        <v>582</v>
      </c>
      <c r="CG195" s="131">
        <v>39</v>
      </c>
      <c r="CH195" s="129">
        <v>333</v>
      </c>
      <c r="CI195" s="129">
        <v>0</v>
      </c>
      <c r="CJ195" s="134">
        <v>372</v>
      </c>
    </row>
    <row r="196" spans="1:88">
      <c r="A196" t="s">
        <v>365</v>
      </c>
      <c r="B196" s="1">
        <v>696.255</v>
      </c>
      <c r="C196" s="1">
        <v>632.3069999999999</v>
      </c>
      <c r="D196">
        <v>616</v>
      </c>
      <c r="E196">
        <v>658</v>
      </c>
      <c r="F196">
        <v>182</v>
      </c>
      <c r="G196">
        <v>9</v>
      </c>
      <c r="H196">
        <v>2</v>
      </c>
      <c r="I196">
        <v>465</v>
      </c>
      <c r="J196">
        <v>616</v>
      </c>
      <c r="K196">
        <v>65.099999999999994</v>
      </c>
      <c r="L196">
        <v>2.2000000000000002</v>
      </c>
      <c r="M196">
        <v>75</v>
      </c>
      <c r="N196">
        <v>1.7</v>
      </c>
      <c r="O196">
        <v>58.9</v>
      </c>
      <c r="P196">
        <v>2</v>
      </c>
      <c r="Q196">
        <v>67.5</v>
      </c>
      <c r="R196">
        <v>0.3</v>
      </c>
      <c r="S196">
        <v>75.5</v>
      </c>
      <c r="T196">
        <v>0.3</v>
      </c>
      <c r="U196">
        <v>56.5</v>
      </c>
      <c r="V196">
        <v>0.9</v>
      </c>
      <c r="W196">
        <v>1280</v>
      </c>
      <c r="X196">
        <v>75</v>
      </c>
      <c r="Y196" s="8">
        <v>5.859375</v>
      </c>
      <c r="Z196">
        <v>171</v>
      </c>
      <c r="AA196" s="8">
        <v>13.359375000000002</v>
      </c>
      <c r="AB196">
        <v>423</v>
      </c>
      <c r="AC196" s="8">
        <v>33.046875</v>
      </c>
      <c r="AD196">
        <v>276</v>
      </c>
      <c r="AE196" s="8">
        <v>21.5625</v>
      </c>
      <c r="AF196">
        <v>54</v>
      </c>
      <c r="AG196" s="8">
        <v>4.21875</v>
      </c>
      <c r="AH196">
        <v>150</v>
      </c>
      <c r="AI196">
        <v>40</v>
      </c>
      <c r="AJ196">
        <v>29.3</v>
      </c>
      <c r="AK196">
        <v>26</v>
      </c>
      <c r="AL196">
        <v>4.7</v>
      </c>
      <c r="AM196">
        <v>944</v>
      </c>
      <c r="AN196">
        <v>15.5</v>
      </c>
      <c r="AO196">
        <v>12.4</v>
      </c>
      <c r="AP196">
        <v>36.200000000000003</v>
      </c>
      <c r="AQ196">
        <v>22.1</v>
      </c>
      <c r="AR196">
        <v>4.8</v>
      </c>
      <c r="AS196">
        <v>7.1</v>
      </c>
      <c r="AT196">
        <v>1.9</v>
      </c>
      <c r="AU196">
        <v>875</v>
      </c>
      <c r="AV196">
        <v>40</v>
      </c>
      <c r="AW196">
        <v>33.200000000000003</v>
      </c>
      <c r="BB196">
        <v>8.8000000000000007</v>
      </c>
      <c r="BC196">
        <v>11.7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 t="s">
        <v>30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0</v>
      </c>
      <c r="BS196" s="7">
        <v>0</v>
      </c>
      <c r="BT196" s="7">
        <v>0</v>
      </c>
      <c r="BU196" s="7">
        <v>0</v>
      </c>
      <c r="BV196" s="7" t="s">
        <v>30</v>
      </c>
      <c r="BW196" s="7">
        <v>0</v>
      </c>
      <c r="BX196" s="7">
        <v>0</v>
      </c>
      <c r="BY196" s="7">
        <v>0</v>
      </c>
      <c r="BZ196" s="7">
        <v>0</v>
      </c>
      <c r="CA196" s="7">
        <v>0</v>
      </c>
      <c r="CB196">
        <v>4</v>
      </c>
      <c r="CC196">
        <v>2</v>
      </c>
      <c r="CD196" s="129">
        <v>2</v>
      </c>
      <c r="CE196" s="129">
        <v>22</v>
      </c>
      <c r="CF196" s="130">
        <v>24</v>
      </c>
      <c r="CG196" s="131">
        <v>0</v>
      </c>
      <c r="CH196" s="129">
        <v>29</v>
      </c>
      <c r="CI196" s="129">
        <v>0</v>
      </c>
      <c r="CJ196" s="134">
        <v>29</v>
      </c>
    </row>
    <row r="197" spans="1:88">
      <c r="A197" t="s">
        <v>366</v>
      </c>
      <c r="B197" s="1">
        <v>428.904</v>
      </c>
      <c r="C197" s="1">
        <v>397.83499999999998</v>
      </c>
      <c r="D197">
        <v>451</v>
      </c>
      <c r="E197">
        <v>450</v>
      </c>
      <c r="F197">
        <v>261</v>
      </c>
      <c r="G197">
        <v>7</v>
      </c>
      <c r="H197">
        <v>13</v>
      </c>
      <c r="I197">
        <v>169</v>
      </c>
      <c r="J197">
        <v>451</v>
      </c>
      <c r="K197">
        <v>34.9</v>
      </c>
      <c r="L197">
        <v>12</v>
      </c>
      <c r="M197">
        <v>53.9</v>
      </c>
      <c r="N197">
        <v>12.5</v>
      </c>
      <c r="O197">
        <v>46.9</v>
      </c>
      <c r="P197">
        <v>20</v>
      </c>
      <c r="Q197">
        <v>42.5</v>
      </c>
      <c r="R197">
        <v>8.9</v>
      </c>
      <c r="S197">
        <v>58.3</v>
      </c>
      <c r="T197">
        <v>8.6</v>
      </c>
      <c r="U197">
        <v>48.9</v>
      </c>
      <c r="V197">
        <v>3.5</v>
      </c>
      <c r="W197">
        <v>4724</v>
      </c>
      <c r="X197">
        <v>235</v>
      </c>
      <c r="Y197" s="8">
        <v>4.9745977984758678</v>
      </c>
      <c r="Z197">
        <v>589</v>
      </c>
      <c r="AA197" s="8">
        <v>12.468247248094835</v>
      </c>
      <c r="AB197">
        <v>1870</v>
      </c>
      <c r="AC197" s="8">
        <v>39.585097375105846</v>
      </c>
      <c r="AD197">
        <v>1218</v>
      </c>
      <c r="AE197" s="8">
        <v>25.783234546994073</v>
      </c>
      <c r="AF197">
        <v>110</v>
      </c>
      <c r="AG197" s="8">
        <v>2.3285351397121086</v>
      </c>
      <c r="AH197">
        <v>99</v>
      </c>
      <c r="AI197">
        <v>46.5</v>
      </c>
      <c r="AJ197">
        <v>29.3</v>
      </c>
      <c r="AK197">
        <v>24.2</v>
      </c>
      <c r="AL197">
        <v>0</v>
      </c>
      <c r="AM197">
        <v>1144</v>
      </c>
      <c r="AN197">
        <v>10.7</v>
      </c>
      <c r="AO197">
        <v>11.5</v>
      </c>
      <c r="AP197">
        <v>28.4</v>
      </c>
      <c r="AQ197">
        <v>24.7</v>
      </c>
      <c r="AR197">
        <v>5.8</v>
      </c>
      <c r="AS197">
        <v>14.3</v>
      </c>
      <c r="AT197">
        <v>4.7</v>
      </c>
      <c r="AU197">
        <v>646</v>
      </c>
      <c r="AV197">
        <v>42.5</v>
      </c>
      <c r="AW197">
        <v>24.9</v>
      </c>
      <c r="BB197">
        <v>19.399999999999999</v>
      </c>
      <c r="BC197">
        <v>24.1</v>
      </c>
      <c r="BD197" s="7">
        <v>2</v>
      </c>
      <c r="BE197" s="7">
        <v>2</v>
      </c>
      <c r="BF197" s="7">
        <v>0</v>
      </c>
      <c r="BG197" s="7">
        <v>0</v>
      </c>
      <c r="BH197" s="7">
        <v>0</v>
      </c>
      <c r="BI197" s="7">
        <v>0</v>
      </c>
      <c r="BJ197" s="7" t="s">
        <v>367</v>
      </c>
      <c r="BK197" s="7">
        <v>210</v>
      </c>
      <c r="BL197" s="7">
        <v>0</v>
      </c>
      <c r="BM197" s="7">
        <v>0</v>
      </c>
      <c r="BN197" s="7">
        <v>0</v>
      </c>
      <c r="BO197" s="7">
        <v>0</v>
      </c>
      <c r="BP197" s="7">
        <v>2</v>
      </c>
      <c r="BQ197" s="7">
        <v>2</v>
      </c>
      <c r="BR197" s="7">
        <v>0</v>
      </c>
      <c r="BS197" s="7">
        <v>0</v>
      </c>
      <c r="BT197" s="7">
        <v>0</v>
      </c>
      <c r="BU197" s="7">
        <v>0</v>
      </c>
      <c r="BV197" s="7" t="s">
        <v>368</v>
      </c>
      <c r="BW197" s="7">
        <v>610</v>
      </c>
      <c r="BX197" s="7">
        <v>0</v>
      </c>
      <c r="BY197" s="7">
        <v>0</v>
      </c>
      <c r="BZ197" s="7">
        <v>0</v>
      </c>
      <c r="CA197" s="7">
        <v>0</v>
      </c>
      <c r="CB197">
        <v>9</v>
      </c>
      <c r="CC197">
        <v>5</v>
      </c>
      <c r="CD197" s="129">
        <v>2</v>
      </c>
      <c r="CE197" s="129">
        <v>25</v>
      </c>
      <c r="CF197" s="130">
        <v>27</v>
      </c>
      <c r="CG197" s="131">
        <v>5</v>
      </c>
      <c r="CH197" s="129">
        <v>17</v>
      </c>
      <c r="CI197" s="129">
        <v>0</v>
      </c>
      <c r="CJ197" s="134">
        <v>22</v>
      </c>
    </row>
    <row r="198" spans="1:88">
      <c r="A198" t="s">
        <v>369</v>
      </c>
      <c r="B198" s="1">
        <v>2127.643</v>
      </c>
      <c r="C198" s="1">
        <v>2347.3799999999997</v>
      </c>
      <c r="D198">
        <v>2140</v>
      </c>
      <c r="E198">
        <v>1893</v>
      </c>
      <c r="F198">
        <v>1274</v>
      </c>
      <c r="G198">
        <v>383</v>
      </c>
      <c r="H198">
        <v>48</v>
      </c>
      <c r="I198">
        <v>188</v>
      </c>
      <c r="J198">
        <v>2140</v>
      </c>
      <c r="K198">
        <v>45.8</v>
      </c>
      <c r="L198">
        <v>7.2</v>
      </c>
      <c r="M198">
        <v>60.4</v>
      </c>
      <c r="N198">
        <v>7.8</v>
      </c>
      <c r="O198">
        <v>58.1</v>
      </c>
      <c r="P198">
        <v>6.6</v>
      </c>
      <c r="Q198">
        <v>49.7</v>
      </c>
      <c r="R198">
        <v>8.6</v>
      </c>
      <c r="S198">
        <v>66</v>
      </c>
      <c r="T198">
        <v>8.5</v>
      </c>
      <c r="U198">
        <v>61.5</v>
      </c>
      <c r="V198">
        <v>6.4</v>
      </c>
      <c r="W198">
        <v>4044</v>
      </c>
      <c r="X198">
        <v>866</v>
      </c>
      <c r="Y198" s="8">
        <v>21.414441147378831</v>
      </c>
      <c r="Z198">
        <v>494</v>
      </c>
      <c r="AA198" s="8">
        <v>12.21562809099901</v>
      </c>
      <c r="AB198">
        <v>1074</v>
      </c>
      <c r="AC198" s="8">
        <v>26.557863501483681</v>
      </c>
      <c r="AD198">
        <v>927</v>
      </c>
      <c r="AE198" s="8">
        <v>22.922848664688427</v>
      </c>
      <c r="AF198">
        <v>117</v>
      </c>
      <c r="AG198" s="8">
        <v>2.8931750741839761</v>
      </c>
      <c r="AH198">
        <v>459</v>
      </c>
      <c r="AI198">
        <v>9.8000000000000007</v>
      </c>
      <c r="AJ198">
        <v>34.200000000000003</v>
      </c>
      <c r="AK198">
        <v>51</v>
      </c>
      <c r="AL198">
        <v>5</v>
      </c>
      <c r="AM198">
        <v>4893</v>
      </c>
      <c r="AN198">
        <v>8.3000000000000007</v>
      </c>
      <c r="AO198">
        <v>16.100000000000001</v>
      </c>
      <c r="AP198">
        <v>37.799999999999997</v>
      </c>
      <c r="AQ198">
        <v>21.2</v>
      </c>
      <c r="AR198">
        <v>7.9</v>
      </c>
      <c r="AS198">
        <v>5.9</v>
      </c>
      <c r="AT198">
        <v>2.8</v>
      </c>
      <c r="AU198">
        <v>2139</v>
      </c>
      <c r="AV198">
        <v>29.8</v>
      </c>
      <c r="AW198">
        <v>18.399999999999999</v>
      </c>
      <c r="BB198">
        <v>20.2</v>
      </c>
      <c r="BC198">
        <v>19.2</v>
      </c>
      <c r="BD198" s="7">
        <v>0</v>
      </c>
      <c r="BE198" s="7">
        <v>0</v>
      </c>
      <c r="BF198" s="7">
        <v>0</v>
      </c>
      <c r="BG198" s="7">
        <v>0</v>
      </c>
      <c r="BH198" s="7">
        <v>0</v>
      </c>
      <c r="BI198" s="7">
        <v>0</v>
      </c>
      <c r="BJ198" s="7" t="s">
        <v>30</v>
      </c>
      <c r="BK198" s="7">
        <v>0</v>
      </c>
      <c r="BL198" s="7">
        <v>0</v>
      </c>
      <c r="BM198" s="7">
        <v>0</v>
      </c>
      <c r="BN198" s="7">
        <v>0</v>
      </c>
      <c r="BO198" s="7">
        <v>0</v>
      </c>
      <c r="BP198" s="7">
        <v>0</v>
      </c>
      <c r="BQ198" s="7">
        <v>0</v>
      </c>
      <c r="BR198" s="7">
        <v>0</v>
      </c>
      <c r="BS198" s="7">
        <v>0</v>
      </c>
      <c r="BT198" s="7">
        <v>0</v>
      </c>
      <c r="BU198" s="7">
        <v>0</v>
      </c>
      <c r="BV198" s="7" t="s">
        <v>30</v>
      </c>
      <c r="BW198" s="7">
        <v>0</v>
      </c>
      <c r="BX198" s="7">
        <v>0</v>
      </c>
      <c r="BY198" s="7">
        <v>0</v>
      </c>
      <c r="BZ198" s="7">
        <v>0</v>
      </c>
      <c r="CA198" s="7">
        <v>0</v>
      </c>
      <c r="CB198">
        <v>13</v>
      </c>
      <c r="CC198">
        <v>9</v>
      </c>
      <c r="CD198" s="129">
        <v>4</v>
      </c>
      <c r="CE198" s="129">
        <v>70</v>
      </c>
      <c r="CF198" s="130">
        <v>74</v>
      </c>
      <c r="CG198" s="131">
        <v>5</v>
      </c>
      <c r="CH198" s="129">
        <v>68</v>
      </c>
      <c r="CI198" s="129">
        <v>0</v>
      </c>
      <c r="CJ198" s="134">
        <v>73</v>
      </c>
    </row>
    <row r="199" spans="1:88">
      <c r="A199" t="s">
        <v>370</v>
      </c>
      <c r="B199" s="1">
        <v>2136.5500000000002</v>
      </c>
      <c r="C199" s="1">
        <v>2518.19</v>
      </c>
      <c r="D199">
        <v>1978</v>
      </c>
      <c r="E199">
        <v>2160</v>
      </c>
      <c r="F199">
        <v>228</v>
      </c>
      <c r="G199">
        <v>45</v>
      </c>
      <c r="H199">
        <v>33</v>
      </c>
      <c r="I199">
        <v>1854</v>
      </c>
      <c r="J199">
        <v>1978</v>
      </c>
      <c r="K199">
        <v>41.8</v>
      </c>
      <c r="L199">
        <v>6.7</v>
      </c>
      <c r="M199">
        <v>47.5</v>
      </c>
      <c r="N199">
        <v>6.6</v>
      </c>
      <c r="O199">
        <v>62.9</v>
      </c>
      <c r="P199">
        <v>6.7</v>
      </c>
      <c r="Q199">
        <v>47.3</v>
      </c>
      <c r="R199">
        <v>11.2</v>
      </c>
      <c r="S199">
        <v>58.5</v>
      </c>
      <c r="T199">
        <v>9</v>
      </c>
      <c r="U199">
        <v>57.6</v>
      </c>
      <c r="V199">
        <v>8.3000000000000007</v>
      </c>
      <c r="W199">
        <v>2528</v>
      </c>
      <c r="X199">
        <v>225</v>
      </c>
      <c r="Y199" s="8">
        <v>8.9003164556962027</v>
      </c>
      <c r="Z199">
        <v>251</v>
      </c>
      <c r="AA199" s="8">
        <v>9.9287974683544302</v>
      </c>
      <c r="AB199">
        <v>898</v>
      </c>
      <c r="AC199" s="8">
        <v>35.52215189873418</v>
      </c>
      <c r="AD199">
        <v>630</v>
      </c>
      <c r="AE199" s="8">
        <v>24.920886075949365</v>
      </c>
      <c r="AF199">
        <v>81</v>
      </c>
      <c r="AG199" s="8">
        <v>3.2041139240506324</v>
      </c>
      <c r="AH199">
        <v>844</v>
      </c>
      <c r="AI199">
        <v>39.5</v>
      </c>
      <c r="AJ199">
        <v>18.100000000000001</v>
      </c>
      <c r="AK199">
        <v>42.4</v>
      </c>
      <c r="AL199">
        <v>0</v>
      </c>
      <c r="AM199">
        <v>3686</v>
      </c>
      <c r="AN199">
        <v>26.9</v>
      </c>
      <c r="AO199">
        <v>18.2</v>
      </c>
      <c r="AP199">
        <v>28.9</v>
      </c>
      <c r="AQ199">
        <v>10.9</v>
      </c>
      <c r="AR199">
        <v>7.1</v>
      </c>
      <c r="AS199">
        <v>6.7</v>
      </c>
      <c r="AT199">
        <v>1.4</v>
      </c>
      <c r="AU199">
        <v>1704</v>
      </c>
      <c r="AV199">
        <v>26.4</v>
      </c>
      <c r="AW199">
        <v>20.399999999999999</v>
      </c>
      <c r="BB199">
        <v>19.3</v>
      </c>
      <c r="BC199">
        <v>32.200000000000003</v>
      </c>
      <c r="BD199" s="7">
        <v>1</v>
      </c>
      <c r="BE199" s="7">
        <v>0</v>
      </c>
      <c r="BF199" s="7">
        <v>0</v>
      </c>
      <c r="BG199" s="7">
        <v>1</v>
      </c>
      <c r="BH199" s="7">
        <v>0</v>
      </c>
      <c r="BI199" s="7">
        <v>0</v>
      </c>
      <c r="BJ199" s="7" t="s">
        <v>359</v>
      </c>
      <c r="BK199" s="7">
        <v>0</v>
      </c>
      <c r="BL199" s="7">
        <v>0</v>
      </c>
      <c r="BM199" s="7">
        <v>160</v>
      </c>
      <c r="BN199" s="7">
        <v>0</v>
      </c>
      <c r="BO199" s="7">
        <v>0</v>
      </c>
      <c r="BP199" s="7">
        <v>1</v>
      </c>
      <c r="BQ199" s="7">
        <v>0</v>
      </c>
      <c r="BR199" s="7">
        <v>0</v>
      </c>
      <c r="BS199" s="7">
        <v>1</v>
      </c>
      <c r="BT199" s="7">
        <v>0</v>
      </c>
      <c r="BU199" s="7">
        <v>0</v>
      </c>
      <c r="BV199" s="7" t="s">
        <v>33</v>
      </c>
      <c r="BW199" s="7">
        <v>0</v>
      </c>
      <c r="BX199" s="7">
        <v>0</v>
      </c>
      <c r="BY199" s="7">
        <v>1020</v>
      </c>
      <c r="BZ199" s="7">
        <v>0</v>
      </c>
      <c r="CA199" s="7">
        <v>0</v>
      </c>
      <c r="CB199">
        <v>8</v>
      </c>
      <c r="CC199">
        <v>4</v>
      </c>
      <c r="CD199" s="129">
        <v>8</v>
      </c>
      <c r="CE199" s="129">
        <v>120</v>
      </c>
      <c r="CF199" s="130">
        <v>128</v>
      </c>
      <c r="CG199" s="131">
        <v>11</v>
      </c>
      <c r="CH199" s="129">
        <v>163</v>
      </c>
      <c r="CI199" s="129">
        <v>0</v>
      </c>
      <c r="CJ199" s="134">
        <v>174</v>
      </c>
    </row>
    <row r="200" spans="1:88">
      <c r="A200" t="s">
        <v>371</v>
      </c>
      <c r="B200" s="1">
        <v>1154.1969999999999</v>
      </c>
      <c r="C200" s="1">
        <v>1347.3180000000002</v>
      </c>
      <c r="D200">
        <v>1200</v>
      </c>
      <c r="E200">
        <v>1162</v>
      </c>
      <c r="F200">
        <v>408</v>
      </c>
      <c r="G200">
        <v>78</v>
      </c>
      <c r="H200">
        <v>14</v>
      </c>
      <c r="I200">
        <v>662</v>
      </c>
      <c r="J200">
        <v>1200</v>
      </c>
      <c r="K200">
        <v>53</v>
      </c>
      <c r="L200">
        <v>6.7</v>
      </c>
      <c r="M200">
        <v>67.3</v>
      </c>
      <c r="N200">
        <v>5.8</v>
      </c>
      <c r="O200">
        <v>57.6</v>
      </c>
      <c r="P200">
        <v>4.9000000000000004</v>
      </c>
      <c r="Q200">
        <v>45.9</v>
      </c>
      <c r="R200">
        <v>7.2</v>
      </c>
      <c r="S200">
        <v>57.4</v>
      </c>
      <c r="T200">
        <v>6.6</v>
      </c>
      <c r="U200">
        <v>56.9</v>
      </c>
      <c r="V200">
        <v>5.2</v>
      </c>
      <c r="W200">
        <v>330</v>
      </c>
      <c r="X200">
        <v>3</v>
      </c>
      <c r="Y200" s="8">
        <v>0.90909090909090906</v>
      </c>
      <c r="Z200">
        <v>5</v>
      </c>
      <c r="AA200" s="8">
        <v>1.5151515151515151</v>
      </c>
      <c r="AB200">
        <v>106</v>
      </c>
      <c r="AC200" s="8">
        <v>32.121212121212125</v>
      </c>
      <c r="AD200">
        <v>100</v>
      </c>
      <c r="AE200" s="8">
        <v>30.303030303030305</v>
      </c>
      <c r="AF200">
        <v>18</v>
      </c>
      <c r="AG200" s="8">
        <v>5.4545454545454541</v>
      </c>
      <c r="AH200">
        <v>283</v>
      </c>
      <c r="AI200">
        <v>20.5</v>
      </c>
      <c r="AJ200">
        <v>38.200000000000003</v>
      </c>
      <c r="AK200">
        <v>41.3</v>
      </c>
      <c r="AL200">
        <v>0</v>
      </c>
      <c r="AM200">
        <v>2579</v>
      </c>
      <c r="AN200">
        <v>13.1</v>
      </c>
      <c r="AO200">
        <v>12.1</v>
      </c>
      <c r="AP200">
        <v>30</v>
      </c>
      <c r="AQ200">
        <v>27.6</v>
      </c>
      <c r="AR200">
        <v>4.7</v>
      </c>
      <c r="AS200">
        <v>9</v>
      </c>
      <c r="AT200">
        <v>3.5</v>
      </c>
      <c r="AU200">
        <v>1082</v>
      </c>
      <c r="AV200">
        <v>27</v>
      </c>
      <c r="AW200">
        <v>17</v>
      </c>
      <c r="BB200">
        <v>15.4</v>
      </c>
      <c r="BC200">
        <v>17.8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 t="s">
        <v>30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0</v>
      </c>
      <c r="BR200" s="7">
        <v>0</v>
      </c>
      <c r="BS200" s="7">
        <v>0</v>
      </c>
      <c r="BT200" s="7">
        <v>0</v>
      </c>
      <c r="BU200" s="7">
        <v>0</v>
      </c>
      <c r="BV200" s="7" t="s">
        <v>30</v>
      </c>
      <c r="BW200" s="7">
        <v>0</v>
      </c>
      <c r="BX200" s="7">
        <v>0</v>
      </c>
      <c r="BY200" s="7">
        <v>0</v>
      </c>
      <c r="BZ200" s="7">
        <v>0</v>
      </c>
      <c r="CA200" s="7">
        <v>0</v>
      </c>
      <c r="CB200">
        <v>8</v>
      </c>
      <c r="CC200">
        <v>4</v>
      </c>
      <c r="CD200" s="129">
        <v>1</v>
      </c>
      <c r="CE200" s="129">
        <v>44</v>
      </c>
      <c r="CF200" s="130">
        <v>45</v>
      </c>
      <c r="CG200" s="131">
        <v>4</v>
      </c>
      <c r="CH200" s="129">
        <v>3</v>
      </c>
      <c r="CI200" s="129">
        <v>54</v>
      </c>
      <c r="CJ200" s="134">
        <v>61</v>
      </c>
    </row>
    <row r="201" spans="1:88">
      <c r="A201" t="s">
        <v>372</v>
      </c>
      <c r="B201" s="1">
        <v>155.01300000000001</v>
      </c>
      <c r="C201" s="1">
        <v>168</v>
      </c>
      <c r="D201">
        <v>159</v>
      </c>
      <c r="E201">
        <v>150</v>
      </c>
      <c r="F201">
        <v>132</v>
      </c>
      <c r="G201">
        <v>0</v>
      </c>
      <c r="H201">
        <v>1</v>
      </c>
      <c r="I201">
        <v>17</v>
      </c>
      <c r="J201">
        <v>159</v>
      </c>
      <c r="K201">
        <v>62.2</v>
      </c>
      <c r="L201">
        <v>1.9</v>
      </c>
      <c r="M201">
        <v>80</v>
      </c>
      <c r="N201">
        <v>2.1</v>
      </c>
      <c r="O201">
        <v>77.2</v>
      </c>
      <c r="P201">
        <v>1.5</v>
      </c>
      <c r="Q201">
        <v>58.1</v>
      </c>
      <c r="R201">
        <v>4.0999999999999996</v>
      </c>
      <c r="S201">
        <v>76.099999999999994</v>
      </c>
      <c r="T201">
        <v>4.5</v>
      </c>
      <c r="U201">
        <v>70.599999999999994</v>
      </c>
      <c r="V201">
        <v>1</v>
      </c>
      <c r="W201">
        <v>5678</v>
      </c>
      <c r="X201">
        <v>386</v>
      </c>
      <c r="Y201" s="8">
        <v>6.7981683691440642</v>
      </c>
      <c r="Z201">
        <v>651</v>
      </c>
      <c r="AA201" s="8">
        <v>11.465304684748151</v>
      </c>
      <c r="AB201">
        <v>1990</v>
      </c>
      <c r="AC201" s="8">
        <v>35.0475519549137</v>
      </c>
      <c r="AD201">
        <v>1456</v>
      </c>
      <c r="AE201" s="8">
        <v>25.642831983092641</v>
      </c>
      <c r="AF201">
        <v>298</v>
      </c>
      <c r="AG201" s="8">
        <v>5.2483268756604442</v>
      </c>
      <c r="AH201">
        <v>47</v>
      </c>
      <c r="AI201">
        <v>0</v>
      </c>
      <c r="AJ201">
        <v>36.200000000000003</v>
      </c>
      <c r="AK201">
        <v>55.3</v>
      </c>
      <c r="AL201">
        <v>8.5</v>
      </c>
      <c r="AM201">
        <v>333</v>
      </c>
      <c r="AN201">
        <v>1.2</v>
      </c>
      <c r="AO201">
        <v>11.7</v>
      </c>
      <c r="AP201">
        <v>23.1</v>
      </c>
      <c r="AQ201">
        <v>28.5</v>
      </c>
      <c r="AR201">
        <v>5.4</v>
      </c>
      <c r="AS201">
        <v>19.5</v>
      </c>
      <c r="AT201">
        <v>10.5</v>
      </c>
      <c r="AU201">
        <v>92</v>
      </c>
      <c r="AV201">
        <v>18.899999999999999</v>
      </c>
      <c r="AW201">
        <v>15.3</v>
      </c>
      <c r="BB201">
        <v>6.7</v>
      </c>
      <c r="BC201">
        <v>6.9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 t="s">
        <v>30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0</v>
      </c>
      <c r="BS201" s="7">
        <v>0</v>
      </c>
      <c r="BT201" s="7">
        <v>0</v>
      </c>
      <c r="BU201" s="7">
        <v>0</v>
      </c>
      <c r="BV201" s="7" t="s">
        <v>30</v>
      </c>
      <c r="BW201" s="7">
        <v>0</v>
      </c>
      <c r="BX201" s="7">
        <v>0</v>
      </c>
      <c r="BY201" s="7">
        <v>0</v>
      </c>
      <c r="BZ201" s="7">
        <v>0</v>
      </c>
      <c r="CA201" s="7">
        <v>0</v>
      </c>
      <c r="CB201">
        <v>0</v>
      </c>
      <c r="CC201">
        <v>0</v>
      </c>
      <c r="CD201" s="129">
        <v>0</v>
      </c>
      <c r="CE201" s="129">
        <v>1</v>
      </c>
      <c r="CF201" s="130">
        <v>1</v>
      </c>
      <c r="CG201" s="131">
        <v>1</v>
      </c>
      <c r="CH201" s="129">
        <v>3</v>
      </c>
      <c r="CI201" s="129">
        <v>0</v>
      </c>
      <c r="CJ201" s="134">
        <v>4</v>
      </c>
    </row>
    <row r="202" spans="1:88">
      <c r="A202" t="s">
        <v>373</v>
      </c>
      <c r="B202" s="1">
        <v>2803.53</v>
      </c>
      <c r="C202" s="1">
        <v>2920.3689999999997</v>
      </c>
      <c r="D202">
        <v>2933</v>
      </c>
      <c r="E202">
        <v>2962</v>
      </c>
      <c r="F202">
        <v>1397</v>
      </c>
      <c r="G202">
        <v>732</v>
      </c>
      <c r="H202">
        <v>53</v>
      </c>
      <c r="I202">
        <v>780</v>
      </c>
      <c r="J202">
        <v>2933</v>
      </c>
      <c r="K202">
        <v>52.1</v>
      </c>
      <c r="L202">
        <v>9.1999999999999993</v>
      </c>
      <c r="M202">
        <v>67</v>
      </c>
      <c r="N202">
        <v>9.4</v>
      </c>
      <c r="O202">
        <v>61.3</v>
      </c>
      <c r="P202">
        <v>9</v>
      </c>
      <c r="Q202">
        <v>54.1</v>
      </c>
      <c r="R202">
        <v>7.9</v>
      </c>
      <c r="S202">
        <v>69</v>
      </c>
      <c r="T202">
        <v>6.9</v>
      </c>
      <c r="U202">
        <v>66.900000000000006</v>
      </c>
      <c r="V202">
        <v>4</v>
      </c>
      <c r="W202">
        <v>28590</v>
      </c>
      <c r="X202">
        <v>695</v>
      </c>
      <c r="Y202" s="8">
        <v>2.4309199020636587</v>
      </c>
      <c r="Z202">
        <v>1508</v>
      </c>
      <c r="AA202" s="8">
        <v>5.2745715285064705</v>
      </c>
      <c r="AB202">
        <v>6689</v>
      </c>
      <c r="AC202" s="8">
        <v>23.396292409933544</v>
      </c>
      <c r="AD202">
        <v>7370</v>
      </c>
      <c r="AE202" s="8">
        <v>25.77824414130815</v>
      </c>
      <c r="AF202">
        <v>3143</v>
      </c>
      <c r="AG202" s="8">
        <v>10.9933543196922</v>
      </c>
      <c r="AH202">
        <v>510</v>
      </c>
      <c r="AI202">
        <v>12.5</v>
      </c>
      <c r="AJ202">
        <v>50.2</v>
      </c>
      <c r="AK202">
        <v>37.299999999999997</v>
      </c>
      <c r="AL202">
        <v>0</v>
      </c>
      <c r="AM202">
        <v>5838</v>
      </c>
      <c r="AN202">
        <v>9.1</v>
      </c>
      <c r="AO202">
        <v>13.2</v>
      </c>
      <c r="AP202">
        <v>34.4</v>
      </c>
      <c r="AQ202">
        <v>22.8</v>
      </c>
      <c r="AR202">
        <v>6.3</v>
      </c>
      <c r="AS202">
        <v>10.5</v>
      </c>
      <c r="AT202">
        <v>3.6</v>
      </c>
      <c r="AU202">
        <v>2667</v>
      </c>
      <c r="AV202">
        <v>28.7</v>
      </c>
      <c r="AW202">
        <v>18.3</v>
      </c>
      <c r="BB202">
        <v>16.600000000000001</v>
      </c>
      <c r="BC202">
        <v>21.6</v>
      </c>
      <c r="BD202" s="7">
        <v>1</v>
      </c>
      <c r="BE202" s="7">
        <v>1</v>
      </c>
      <c r="BF202" s="7">
        <v>0</v>
      </c>
      <c r="BG202" s="7">
        <v>0</v>
      </c>
      <c r="BH202" s="7">
        <v>0</v>
      </c>
      <c r="BI202" s="7">
        <v>0</v>
      </c>
      <c r="BJ202" s="7" t="s">
        <v>246</v>
      </c>
      <c r="BK202" s="7">
        <v>180</v>
      </c>
      <c r="BL202" s="7">
        <v>0</v>
      </c>
      <c r="BM202" s="7">
        <v>0</v>
      </c>
      <c r="BN202" s="7">
        <v>0</v>
      </c>
      <c r="BO202" s="7">
        <v>0</v>
      </c>
      <c r="BP202" s="7">
        <v>2</v>
      </c>
      <c r="BQ202" s="7">
        <v>2</v>
      </c>
      <c r="BR202" s="7">
        <v>0</v>
      </c>
      <c r="BS202" s="7">
        <v>0</v>
      </c>
      <c r="BT202" s="7">
        <v>0</v>
      </c>
      <c r="BU202" s="7">
        <v>0</v>
      </c>
      <c r="BV202" s="7" t="s">
        <v>360</v>
      </c>
      <c r="BW202" s="7">
        <v>60</v>
      </c>
      <c r="BX202" s="7">
        <v>0</v>
      </c>
      <c r="BY202" s="7">
        <v>0</v>
      </c>
      <c r="BZ202" s="7">
        <v>0</v>
      </c>
      <c r="CA202" s="7">
        <v>0</v>
      </c>
      <c r="CB202">
        <v>15</v>
      </c>
      <c r="CC202">
        <v>17</v>
      </c>
      <c r="CD202" s="129">
        <v>10</v>
      </c>
      <c r="CE202" s="129">
        <v>86</v>
      </c>
      <c r="CF202" s="130">
        <v>96</v>
      </c>
      <c r="CG202" s="131">
        <v>15</v>
      </c>
      <c r="CH202" s="129">
        <v>118</v>
      </c>
      <c r="CI202" s="129">
        <v>0</v>
      </c>
      <c r="CJ202" s="134">
        <v>133</v>
      </c>
    </row>
    <row r="203" spans="1:88">
      <c r="A203" t="s">
        <v>374</v>
      </c>
      <c r="B203" s="1">
        <v>17129.297999999999</v>
      </c>
      <c r="C203" s="1">
        <v>14993.2</v>
      </c>
      <c r="D203">
        <v>15657</v>
      </c>
      <c r="E203">
        <v>17968</v>
      </c>
      <c r="F203">
        <v>11743</v>
      </c>
      <c r="G203">
        <v>1264</v>
      </c>
      <c r="H203">
        <v>976</v>
      </c>
      <c r="I203">
        <v>3985</v>
      </c>
      <c r="J203">
        <v>15657</v>
      </c>
      <c r="K203">
        <v>64.5</v>
      </c>
      <c r="L203">
        <v>5.9</v>
      </c>
      <c r="M203">
        <v>75.3</v>
      </c>
      <c r="N203">
        <v>5.6</v>
      </c>
      <c r="O203">
        <v>65.599999999999994</v>
      </c>
      <c r="P203">
        <v>7.3</v>
      </c>
      <c r="Q203">
        <v>67</v>
      </c>
      <c r="R203">
        <v>5.7</v>
      </c>
      <c r="S203">
        <v>77.2</v>
      </c>
      <c r="T203">
        <v>5.2</v>
      </c>
      <c r="U203">
        <v>67.8</v>
      </c>
      <c r="V203">
        <v>6.3</v>
      </c>
      <c r="W203">
        <v>3656</v>
      </c>
      <c r="X203">
        <v>336</v>
      </c>
      <c r="Y203" s="8">
        <v>9.1903719912472646</v>
      </c>
      <c r="Z203">
        <v>356</v>
      </c>
      <c r="AA203" s="8">
        <v>9.7374179431072214</v>
      </c>
      <c r="AB203">
        <v>1500</v>
      </c>
      <c r="AC203" s="8">
        <v>41.028446389496722</v>
      </c>
      <c r="AD203">
        <v>763</v>
      </c>
      <c r="AE203" s="8">
        <v>20.869803063457333</v>
      </c>
      <c r="AF203">
        <v>137</v>
      </c>
      <c r="AG203" s="8">
        <v>3.7472647702407005</v>
      </c>
      <c r="AH203">
        <v>2319</v>
      </c>
      <c r="AI203">
        <v>14.7</v>
      </c>
      <c r="AJ203">
        <v>25.7</v>
      </c>
      <c r="AK203">
        <v>44.3</v>
      </c>
      <c r="AL203">
        <v>15.3</v>
      </c>
      <c r="AM203">
        <v>24212</v>
      </c>
      <c r="AN203">
        <v>3.9</v>
      </c>
      <c r="AO203">
        <v>5.0999999999999996</v>
      </c>
      <c r="AP203">
        <v>26.1</v>
      </c>
      <c r="AQ203">
        <v>25.9</v>
      </c>
      <c r="AR203">
        <v>6.4</v>
      </c>
      <c r="AS203">
        <v>23.6</v>
      </c>
      <c r="AT203">
        <v>9</v>
      </c>
      <c r="AU203">
        <v>8440</v>
      </c>
      <c r="AV203">
        <v>16.399999999999999</v>
      </c>
      <c r="AW203">
        <v>12.1</v>
      </c>
      <c r="AX203">
        <v>5576</v>
      </c>
      <c r="AY203">
        <v>13.9</v>
      </c>
      <c r="BB203">
        <v>6</v>
      </c>
      <c r="BC203">
        <v>6.4</v>
      </c>
      <c r="BD203" s="7">
        <v>0</v>
      </c>
      <c r="BE203" s="7">
        <v>0</v>
      </c>
      <c r="BF203" s="7">
        <v>0</v>
      </c>
      <c r="BG203" s="7">
        <v>0</v>
      </c>
      <c r="BH203" s="7">
        <v>0</v>
      </c>
      <c r="BI203" s="7">
        <v>0</v>
      </c>
      <c r="BJ203" s="7" t="s">
        <v>30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 s="7">
        <v>0</v>
      </c>
      <c r="BR203" s="7">
        <v>0</v>
      </c>
      <c r="BS203" s="7">
        <v>0</v>
      </c>
      <c r="BT203" s="7">
        <v>0</v>
      </c>
      <c r="BU203" s="7">
        <v>0</v>
      </c>
      <c r="BV203" s="7" t="s">
        <v>30</v>
      </c>
      <c r="BW203" s="7">
        <v>0</v>
      </c>
      <c r="BX203" s="7">
        <v>0</v>
      </c>
      <c r="BY203" s="7">
        <v>0</v>
      </c>
      <c r="BZ203" s="7">
        <v>0</v>
      </c>
      <c r="CA203" s="7">
        <v>0</v>
      </c>
      <c r="CB203">
        <v>130</v>
      </c>
      <c r="CC203">
        <v>92</v>
      </c>
      <c r="CD203" s="129">
        <v>15</v>
      </c>
      <c r="CE203" s="129">
        <v>185</v>
      </c>
      <c r="CF203" s="130">
        <v>200</v>
      </c>
      <c r="CG203" s="131">
        <v>15</v>
      </c>
      <c r="CH203" s="129">
        <v>4</v>
      </c>
      <c r="CI203" s="129">
        <v>221</v>
      </c>
      <c r="CJ203" s="134">
        <v>240</v>
      </c>
    </row>
    <row r="204" spans="1:88">
      <c r="A204" t="s">
        <v>375</v>
      </c>
      <c r="B204" s="1">
        <v>1684.48</v>
      </c>
      <c r="C204" s="1">
        <v>1737.12</v>
      </c>
      <c r="D204">
        <v>1677</v>
      </c>
      <c r="E204">
        <v>1650</v>
      </c>
      <c r="F204">
        <v>898</v>
      </c>
      <c r="G204">
        <v>25</v>
      </c>
      <c r="H204">
        <v>23</v>
      </c>
      <c r="I204">
        <v>704</v>
      </c>
      <c r="J204">
        <v>1677</v>
      </c>
      <c r="K204">
        <v>52</v>
      </c>
      <c r="L204">
        <v>3.4</v>
      </c>
      <c r="M204">
        <v>68.7</v>
      </c>
      <c r="N204">
        <v>2.7</v>
      </c>
      <c r="O204">
        <v>66.7</v>
      </c>
      <c r="P204">
        <v>2.1</v>
      </c>
      <c r="Q204">
        <v>53</v>
      </c>
      <c r="R204">
        <v>3.8</v>
      </c>
      <c r="S204">
        <v>68.2</v>
      </c>
      <c r="T204">
        <v>3.7</v>
      </c>
      <c r="U204">
        <v>61.1</v>
      </c>
      <c r="V204">
        <v>4.3</v>
      </c>
      <c r="W204">
        <v>17218</v>
      </c>
      <c r="X204">
        <v>1229</v>
      </c>
      <c r="Y204" s="8">
        <v>7.1378789638750151</v>
      </c>
      <c r="Z204">
        <v>1991</v>
      </c>
      <c r="AA204" s="8">
        <v>11.563480078987107</v>
      </c>
      <c r="AB204">
        <v>5320</v>
      </c>
      <c r="AC204" s="8">
        <v>30.897897549076546</v>
      </c>
      <c r="AD204">
        <v>4682</v>
      </c>
      <c r="AE204" s="8">
        <v>27.192472993379024</v>
      </c>
      <c r="AF204">
        <v>774</v>
      </c>
      <c r="AG204" s="8">
        <v>4.4952956208618886</v>
      </c>
      <c r="AH204">
        <v>394</v>
      </c>
      <c r="AI204">
        <v>23.1</v>
      </c>
      <c r="AJ204">
        <v>37.299999999999997</v>
      </c>
      <c r="AK204">
        <v>37.299999999999997</v>
      </c>
      <c r="AL204">
        <v>2.2999999999999998</v>
      </c>
      <c r="AM204">
        <v>3729</v>
      </c>
      <c r="AN204">
        <v>12.3</v>
      </c>
      <c r="AO204">
        <v>11</v>
      </c>
      <c r="AP204">
        <v>38.6</v>
      </c>
      <c r="AQ204">
        <v>19</v>
      </c>
      <c r="AR204">
        <v>3</v>
      </c>
      <c r="AS204">
        <v>11.9</v>
      </c>
      <c r="AT204">
        <v>4.2</v>
      </c>
      <c r="AU204">
        <v>1653</v>
      </c>
      <c r="AV204">
        <v>29.3</v>
      </c>
      <c r="AW204">
        <v>18</v>
      </c>
      <c r="BB204">
        <v>18.5</v>
      </c>
      <c r="BC204">
        <v>23.1</v>
      </c>
      <c r="BD204" s="7">
        <v>0</v>
      </c>
      <c r="BE204" s="7">
        <v>0</v>
      </c>
      <c r="BF204" s="7">
        <v>0</v>
      </c>
      <c r="BG204" s="7">
        <v>0</v>
      </c>
      <c r="BH204" s="7">
        <v>0</v>
      </c>
      <c r="BI204" s="7">
        <v>0</v>
      </c>
      <c r="BJ204" s="7" t="s">
        <v>30</v>
      </c>
      <c r="BK204" s="7">
        <v>0</v>
      </c>
      <c r="BL204" s="7">
        <v>0</v>
      </c>
      <c r="BM204" s="7">
        <v>0</v>
      </c>
      <c r="BN204" s="7">
        <v>0</v>
      </c>
      <c r="BO204" s="7">
        <v>0</v>
      </c>
      <c r="BP204" s="7">
        <v>0</v>
      </c>
      <c r="BQ204" s="7">
        <v>0</v>
      </c>
      <c r="BR204" s="7">
        <v>0</v>
      </c>
      <c r="BS204" s="7">
        <v>0</v>
      </c>
      <c r="BT204" s="7">
        <v>0</v>
      </c>
      <c r="BU204" s="7">
        <v>0</v>
      </c>
      <c r="BV204" s="7" t="s">
        <v>30</v>
      </c>
      <c r="BW204" s="7">
        <v>0</v>
      </c>
      <c r="BX204" s="7">
        <v>0</v>
      </c>
      <c r="BY204" s="7">
        <v>0</v>
      </c>
      <c r="BZ204" s="7">
        <v>0</v>
      </c>
      <c r="CA204" s="7">
        <v>0</v>
      </c>
      <c r="CB204">
        <v>13</v>
      </c>
      <c r="CC204">
        <v>2</v>
      </c>
      <c r="CD204" s="129">
        <v>0</v>
      </c>
      <c r="CE204" s="129">
        <v>47</v>
      </c>
      <c r="CF204" s="130">
        <v>47</v>
      </c>
      <c r="CG204" s="131">
        <v>4</v>
      </c>
      <c r="CH204" s="129">
        <v>75</v>
      </c>
      <c r="CI204" s="129">
        <v>0</v>
      </c>
      <c r="CJ204" s="134">
        <v>79</v>
      </c>
    </row>
    <row r="205" spans="1:88">
      <c r="A205" t="s">
        <v>376</v>
      </c>
      <c r="B205" s="1">
        <v>9077.3150000000005</v>
      </c>
      <c r="C205" s="1">
        <v>8961.1149999999998</v>
      </c>
      <c r="D205">
        <v>9095</v>
      </c>
      <c r="E205">
        <v>9151</v>
      </c>
      <c r="F205">
        <v>5435</v>
      </c>
      <c r="G205">
        <v>1513</v>
      </c>
      <c r="H205">
        <v>258</v>
      </c>
      <c r="I205">
        <v>1945</v>
      </c>
      <c r="J205">
        <v>9095</v>
      </c>
      <c r="K205">
        <v>50</v>
      </c>
      <c r="L205">
        <v>4.9000000000000004</v>
      </c>
      <c r="M205">
        <v>59.8</v>
      </c>
      <c r="N205">
        <v>4.5999999999999996</v>
      </c>
      <c r="O205">
        <v>59.1</v>
      </c>
      <c r="P205">
        <v>4.8</v>
      </c>
      <c r="Q205">
        <v>51.7</v>
      </c>
      <c r="R205">
        <v>5</v>
      </c>
      <c r="S205">
        <v>61</v>
      </c>
      <c r="T205">
        <v>4.7</v>
      </c>
      <c r="U205">
        <v>63.6</v>
      </c>
      <c r="V205">
        <v>4.2</v>
      </c>
      <c r="W205">
        <v>3940</v>
      </c>
      <c r="X205">
        <v>131</v>
      </c>
      <c r="Y205" s="8">
        <v>3.3248730964467001</v>
      </c>
      <c r="Z205">
        <v>456</v>
      </c>
      <c r="AA205" s="8">
        <v>11.573604060913706</v>
      </c>
      <c r="AB205">
        <v>1902</v>
      </c>
      <c r="AC205" s="8">
        <v>48.274111675126903</v>
      </c>
      <c r="AD205">
        <v>860</v>
      </c>
      <c r="AE205" s="8">
        <v>21.82741116751269</v>
      </c>
      <c r="AF205">
        <v>143</v>
      </c>
      <c r="AG205" s="8">
        <v>3.6294416243654823</v>
      </c>
      <c r="AH205">
        <v>1969</v>
      </c>
      <c r="AI205">
        <v>17.100000000000001</v>
      </c>
      <c r="AJ205">
        <v>39.200000000000003</v>
      </c>
      <c r="AK205">
        <v>37.799999999999997</v>
      </c>
      <c r="AL205">
        <v>5.9</v>
      </c>
      <c r="AM205">
        <v>16696</v>
      </c>
      <c r="AN205">
        <v>7.2</v>
      </c>
      <c r="AO205">
        <v>11.8</v>
      </c>
      <c r="AP205">
        <v>32.799999999999997</v>
      </c>
      <c r="AQ205">
        <v>23.7</v>
      </c>
      <c r="AR205">
        <v>7.2</v>
      </c>
      <c r="AS205">
        <v>12.3</v>
      </c>
      <c r="AT205">
        <v>5</v>
      </c>
      <c r="AU205">
        <v>8835</v>
      </c>
      <c r="AV205">
        <v>30.6</v>
      </c>
      <c r="AW205">
        <v>21.7</v>
      </c>
      <c r="BB205">
        <v>16.600000000000001</v>
      </c>
      <c r="BC205">
        <v>15.3</v>
      </c>
      <c r="BD205" s="7">
        <v>2</v>
      </c>
      <c r="BE205" s="7">
        <v>2</v>
      </c>
      <c r="BF205" s="7">
        <v>0</v>
      </c>
      <c r="BG205" s="7">
        <v>0</v>
      </c>
      <c r="BH205" s="7">
        <v>0</v>
      </c>
      <c r="BI205" s="7">
        <v>0</v>
      </c>
      <c r="BJ205" s="7" t="s">
        <v>263</v>
      </c>
      <c r="BK205" s="7">
        <v>90</v>
      </c>
      <c r="BL205" s="7">
        <v>0</v>
      </c>
      <c r="BM205" s="7">
        <v>0</v>
      </c>
      <c r="BN205" s="7">
        <v>0</v>
      </c>
      <c r="BO205" s="7">
        <v>0</v>
      </c>
      <c r="BP205" s="7">
        <v>2</v>
      </c>
      <c r="BQ205" s="7">
        <v>2</v>
      </c>
      <c r="BR205" s="7">
        <v>0</v>
      </c>
      <c r="BS205" s="7">
        <v>0</v>
      </c>
      <c r="BT205" s="7">
        <v>0</v>
      </c>
      <c r="BU205" s="7">
        <v>0</v>
      </c>
      <c r="BV205" s="7" t="s">
        <v>144</v>
      </c>
      <c r="BW205" s="7">
        <v>220</v>
      </c>
      <c r="BX205" s="7">
        <v>0</v>
      </c>
      <c r="BY205" s="7">
        <v>0</v>
      </c>
      <c r="BZ205" s="7">
        <v>0</v>
      </c>
      <c r="CA205" s="7">
        <v>0</v>
      </c>
      <c r="CB205">
        <v>27</v>
      </c>
      <c r="CC205">
        <v>24</v>
      </c>
      <c r="CD205" s="129">
        <v>14</v>
      </c>
      <c r="CE205" s="129">
        <v>242</v>
      </c>
      <c r="CF205" s="130">
        <v>256</v>
      </c>
      <c r="CG205" s="131">
        <v>19</v>
      </c>
      <c r="CH205" s="129">
        <v>283</v>
      </c>
      <c r="CI205" s="129">
        <v>0</v>
      </c>
      <c r="CJ205" s="134">
        <v>302</v>
      </c>
    </row>
    <row r="206" spans="1:88">
      <c r="A206" t="s">
        <v>377</v>
      </c>
      <c r="B206" s="1">
        <v>1530.1</v>
      </c>
      <c r="C206" s="1">
        <v>1487.9160000000002</v>
      </c>
      <c r="D206">
        <v>1483</v>
      </c>
      <c r="E206">
        <v>1465</v>
      </c>
      <c r="F206">
        <v>1239</v>
      </c>
      <c r="G206">
        <v>135</v>
      </c>
      <c r="H206">
        <v>28</v>
      </c>
      <c r="I206">
        <v>63</v>
      </c>
      <c r="J206">
        <v>1483</v>
      </c>
      <c r="K206">
        <v>33.9</v>
      </c>
      <c r="L206">
        <v>12.1</v>
      </c>
      <c r="M206">
        <v>49.7</v>
      </c>
      <c r="N206">
        <v>12.7</v>
      </c>
      <c r="O206">
        <v>43.1</v>
      </c>
      <c r="P206">
        <v>9.6</v>
      </c>
      <c r="Q206">
        <v>36.700000000000003</v>
      </c>
      <c r="R206">
        <v>10.199999999999999</v>
      </c>
      <c r="S206">
        <v>54.7</v>
      </c>
      <c r="T206">
        <v>9.9</v>
      </c>
      <c r="U206">
        <v>50.3</v>
      </c>
      <c r="V206">
        <v>8</v>
      </c>
      <c r="W206">
        <v>3330</v>
      </c>
      <c r="X206">
        <v>301</v>
      </c>
      <c r="Y206" s="8">
        <v>9.0390390390390394</v>
      </c>
      <c r="Z206">
        <v>375</v>
      </c>
      <c r="AA206" s="8">
        <v>11.261261261261261</v>
      </c>
      <c r="AB206">
        <v>1404</v>
      </c>
      <c r="AC206" s="8">
        <v>42.162162162162161</v>
      </c>
      <c r="AD206">
        <v>631</v>
      </c>
      <c r="AE206" s="8">
        <v>18.948948948948949</v>
      </c>
      <c r="AF206">
        <v>147</v>
      </c>
      <c r="AG206" s="8">
        <v>4.4144144144144146</v>
      </c>
      <c r="AH206">
        <v>357</v>
      </c>
      <c r="AI206">
        <v>18.8</v>
      </c>
      <c r="AJ206">
        <v>65.3</v>
      </c>
      <c r="AK206">
        <v>16</v>
      </c>
      <c r="AL206">
        <v>0</v>
      </c>
      <c r="AM206">
        <v>4031</v>
      </c>
      <c r="AN206">
        <v>4.7</v>
      </c>
      <c r="AO206">
        <v>19.2</v>
      </c>
      <c r="AP206">
        <v>37.700000000000003</v>
      </c>
      <c r="AQ206">
        <v>24.1</v>
      </c>
      <c r="AR206">
        <v>4.9000000000000004</v>
      </c>
      <c r="AS206">
        <v>6</v>
      </c>
      <c r="AT206">
        <v>3.5</v>
      </c>
      <c r="AU206">
        <v>2318</v>
      </c>
      <c r="AV206">
        <v>43.9</v>
      </c>
      <c r="AW206">
        <v>22.1</v>
      </c>
      <c r="BB206">
        <v>19.7</v>
      </c>
      <c r="BC206">
        <v>18.5</v>
      </c>
      <c r="BD206" s="7">
        <v>0</v>
      </c>
      <c r="BE206" s="7">
        <v>0</v>
      </c>
      <c r="BF206" s="7">
        <v>0</v>
      </c>
      <c r="BG206" s="7">
        <v>0</v>
      </c>
      <c r="BH206" s="7">
        <v>0</v>
      </c>
      <c r="BI206" s="7">
        <v>0</v>
      </c>
      <c r="BJ206" s="7" t="s">
        <v>30</v>
      </c>
      <c r="BK206" s="7">
        <v>0</v>
      </c>
      <c r="BL206" s="7">
        <v>0</v>
      </c>
      <c r="BM206" s="7">
        <v>0</v>
      </c>
      <c r="BN206" s="7">
        <v>0</v>
      </c>
      <c r="BO206" s="7">
        <v>0</v>
      </c>
      <c r="BP206" s="7">
        <v>0</v>
      </c>
      <c r="BQ206" s="7">
        <v>0</v>
      </c>
      <c r="BR206" s="7">
        <v>0</v>
      </c>
      <c r="BS206" s="7">
        <v>0</v>
      </c>
      <c r="BT206" s="7">
        <v>0</v>
      </c>
      <c r="BU206" s="7">
        <v>0</v>
      </c>
      <c r="BV206" s="7" t="s">
        <v>30</v>
      </c>
      <c r="BW206" s="7">
        <v>0</v>
      </c>
      <c r="BX206" s="7">
        <v>0</v>
      </c>
      <c r="BY206" s="7">
        <v>0</v>
      </c>
      <c r="BZ206" s="7">
        <v>0</v>
      </c>
      <c r="CA206" s="7">
        <v>0</v>
      </c>
      <c r="CB206">
        <v>12</v>
      </c>
      <c r="CC206">
        <v>8</v>
      </c>
      <c r="CD206" s="129">
        <v>5</v>
      </c>
      <c r="CE206" s="129">
        <v>55</v>
      </c>
      <c r="CF206" s="130">
        <v>60</v>
      </c>
      <c r="CG206" s="131">
        <v>8</v>
      </c>
      <c r="CH206" s="129">
        <v>65</v>
      </c>
      <c r="CI206" s="129">
        <v>0</v>
      </c>
      <c r="CJ206" s="134">
        <v>73</v>
      </c>
    </row>
    <row r="207" spans="1:88">
      <c r="A207" t="s">
        <v>378</v>
      </c>
      <c r="B207" s="1">
        <v>1190.2659999999998</v>
      </c>
      <c r="C207" s="1">
        <v>1473.461</v>
      </c>
      <c r="D207">
        <v>1327</v>
      </c>
      <c r="E207">
        <v>1227</v>
      </c>
      <c r="F207">
        <v>758</v>
      </c>
      <c r="G207">
        <v>322</v>
      </c>
      <c r="H207">
        <v>32</v>
      </c>
      <c r="I207">
        <v>115</v>
      </c>
      <c r="J207">
        <v>1327</v>
      </c>
      <c r="K207">
        <v>31.2</v>
      </c>
      <c r="L207">
        <v>16.3</v>
      </c>
      <c r="M207">
        <v>41.8</v>
      </c>
      <c r="N207">
        <v>17.899999999999999</v>
      </c>
      <c r="O207">
        <v>34.4</v>
      </c>
      <c r="P207">
        <v>17.3</v>
      </c>
      <c r="Q207">
        <v>40.5</v>
      </c>
      <c r="R207">
        <v>10.5</v>
      </c>
      <c r="S207">
        <v>55.5</v>
      </c>
      <c r="T207">
        <v>9</v>
      </c>
      <c r="U207">
        <v>48.9</v>
      </c>
      <c r="V207">
        <v>7.3</v>
      </c>
      <c r="W207">
        <v>9533</v>
      </c>
      <c r="X207">
        <v>572</v>
      </c>
      <c r="Y207" s="8">
        <v>6.0002097975453683</v>
      </c>
      <c r="Z207">
        <v>999</v>
      </c>
      <c r="AA207" s="8">
        <v>10.479387391167522</v>
      </c>
      <c r="AB207">
        <v>4294</v>
      </c>
      <c r="AC207" s="8">
        <v>45.043532990664012</v>
      </c>
      <c r="AD207">
        <v>2212</v>
      </c>
      <c r="AE207" s="8">
        <v>23.203608517780342</v>
      </c>
      <c r="AF207">
        <v>268</v>
      </c>
      <c r="AG207" s="8">
        <v>2.8112871079408368</v>
      </c>
      <c r="AH207">
        <v>460</v>
      </c>
      <c r="AI207">
        <v>35.200000000000003</v>
      </c>
      <c r="AJ207">
        <v>44.6</v>
      </c>
      <c r="AK207">
        <v>20.2</v>
      </c>
      <c r="AL207">
        <v>0</v>
      </c>
      <c r="AM207">
        <v>3154</v>
      </c>
      <c r="AN207">
        <v>6.2</v>
      </c>
      <c r="AO207">
        <v>14.8</v>
      </c>
      <c r="AP207">
        <v>43.8</v>
      </c>
      <c r="AQ207">
        <v>18.3</v>
      </c>
      <c r="AR207">
        <v>3.7</v>
      </c>
      <c r="AS207">
        <v>8.1</v>
      </c>
      <c r="AT207">
        <v>5.0999999999999996</v>
      </c>
      <c r="AU207">
        <v>1777</v>
      </c>
      <c r="AV207">
        <v>38</v>
      </c>
      <c r="AW207">
        <v>24.7</v>
      </c>
      <c r="BB207">
        <v>24.3</v>
      </c>
      <c r="BC207">
        <v>21.2</v>
      </c>
      <c r="BD207" s="7">
        <v>0</v>
      </c>
      <c r="BE207" s="7">
        <v>0</v>
      </c>
      <c r="BF207" s="7">
        <v>0</v>
      </c>
      <c r="BG207" s="7">
        <v>0</v>
      </c>
      <c r="BH207" s="7">
        <v>0</v>
      </c>
      <c r="BI207" s="7">
        <v>0</v>
      </c>
      <c r="BJ207" s="7" t="s">
        <v>30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0</v>
      </c>
      <c r="BQ207" s="7">
        <v>0</v>
      </c>
      <c r="BR207" s="7">
        <v>0</v>
      </c>
      <c r="BS207" s="7">
        <v>0</v>
      </c>
      <c r="BT207" s="7">
        <v>0</v>
      </c>
      <c r="BU207" s="7">
        <v>0</v>
      </c>
      <c r="BV207" s="7" t="s">
        <v>30</v>
      </c>
      <c r="BW207" s="7">
        <v>0</v>
      </c>
      <c r="BX207" s="7">
        <v>0</v>
      </c>
      <c r="BY207" s="7">
        <v>0</v>
      </c>
      <c r="BZ207" s="7">
        <v>0</v>
      </c>
      <c r="CA207" s="7">
        <v>0</v>
      </c>
      <c r="CB207">
        <v>5</v>
      </c>
      <c r="CC207">
        <v>2</v>
      </c>
      <c r="CD207" s="129">
        <v>4</v>
      </c>
      <c r="CE207" s="129">
        <v>62</v>
      </c>
      <c r="CF207" s="130">
        <v>66</v>
      </c>
      <c r="CG207" s="131">
        <v>1</v>
      </c>
      <c r="CH207" s="129">
        <v>54</v>
      </c>
      <c r="CI207" s="129">
        <v>0</v>
      </c>
      <c r="CJ207" s="134">
        <v>55</v>
      </c>
    </row>
    <row r="208" spans="1:88">
      <c r="A208" t="s">
        <v>379</v>
      </c>
      <c r="B208" s="1">
        <v>4341.2709999999997</v>
      </c>
      <c r="C208" s="1">
        <v>4206.0520000000006</v>
      </c>
      <c r="D208">
        <v>4271</v>
      </c>
      <c r="E208">
        <v>4515</v>
      </c>
      <c r="F208">
        <v>3119</v>
      </c>
      <c r="G208">
        <v>487</v>
      </c>
      <c r="H208">
        <v>88</v>
      </c>
      <c r="I208">
        <v>821</v>
      </c>
      <c r="J208">
        <v>4271</v>
      </c>
      <c r="K208">
        <v>46.5</v>
      </c>
      <c r="L208">
        <v>12.6</v>
      </c>
      <c r="M208">
        <v>60.2</v>
      </c>
      <c r="N208">
        <v>11.9</v>
      </c>
      <c r="O208">
        <v>49</v>
      </c>
      <c r="P208">
        <v>15</v>
      </c>
      <c r="Q208">
        <v>48.4</v>
      </c>
      <c r="R208">
        <v>10.9</v>
      </c>
      <c r="S208">
        <v>62.1</v>
      </c>
      <c r="T208">
        <v>10.5</v>
      </c>
      <c r="U208">
        <v>51.9</v>
      </c>
      <c r="V208">
        <v>12.3</v>
      </c>
      <c r="W208">
        <v>21404</v>
      </c>
      <c r="X208">
        <v>2334</v>
      </c>
      <c r="Y208" s="8">
        <v>10.904503831059616</v>
      </c>
      <c r="Z208">
        <v>2468</v>
      </c>
      <c r="AA208" s="8">
        <v>11.530555036441786</v>
      </c>
      <c r="AB208">
        <v>6522</v>
      </c>
      <c r="AC208" s="8">
        <v>30.470940011212853</v>
      </c>
      <c r="AD208">
        <v>5421</v>
      </c>
      <c r="AE208" s="8">
        <v>25.327041674453373</v>
      </c>
      <c r="AF208">
        <v>1023</v>
      </c>
      <c r="AG208" s="8">
        <v>4.7794804709400109</v>
      </c>
      <c r="AH208">
        <v>855</v>
      </c>
      <c r="AI208">
        <v>39.6</v>
      </c>
      <c r="AJ208">
        <v>37.200000000000003</v>
      </c>
      <c r="AK208">
        <v>23.2</v>
      </c>
      <c r="AL208">
        <v>0</v>
      </c>
      <c r="AM208">
        <v>8957</v>
      </c>
      <c r="AN208">
        <v>7.6</v>
      </c>
      <c r="AO208">
        <v>15.7</v>
      </c>
      <c r="AP208">
        <v>37.5</v>
      </c>
      <c r="AQ208">
        <v>25.7</v>
      </c>
      <c r="AR208">
        <v>5</v>
      </c>
      <c r="AS208">
        <v>5.8</v>
      </c>
      <c r="AT208">
        <v>2.8</v>
      </c>
      <c r="AU208">
        <v>5075</v>
      </c>
      <c r="AV208">
        <v>32.700000000000003</v>
      </c>
      <c r="AW208">
        <v>21.8</v>
      </c>
      <c r="BB208">
        <v>18.100000000000001</v>
      </c>
      <c r="BC208">
        <v>19.100000000000001</v>
      </c>
      <c r="BD208" s="7">
        <v>0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 t="s">
        <v>30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1</v>
      </c>
      <c r="BQ208" s="7">
        <v>1</v>
      </c>
      <c r="BR208" s="7">
        <v>0</v>
      </c>
      <c r="BS208" s="7">
        <v>0</v>
      </c>
      <c r="BT208" s="7">
        <v>0</v>
      </c>
      <c r="BU208" s="7">
        <v>0</v>
      </c>
      <c r="BV208" s="7" t="s">
        <v>380</v>
      </c>
      <c r="BW208" s="7">
        <v>140</v>
      </c>
      <c r="BX208" s="7">
        <v>0</v>
      </c>
      <c r="BY208" s="7">
        <v>0</v>
      </c>
      <c r="BZ208" s="7">
        <v>0</v>
      </c>
      <c r="CA208" s="7">
        <v>0</v>
      </c>
      <c r="CB208">
        <v>20</v>
      </c>
      <c r="CC208">
        <v>36</v>
      </c>
      <c r="CD208" s="129">
        <v>8</v>
      </c>
      <c r="CE208" s="129">
        <v>170</v>
      </c>
      <c r="CF208" s="130">
        <v>178</v>
      </c>
      <c r="CG208" s="131">
        <v>15</v>
      </c>
      <c r="CH208" s="129">
        <v>145</v>
      </c>
      <c r="CI208" s="129">
        <v>0</v>
      </c>
      <c r="CJ208" s="134">
        <v>160</v>
      </c>
    </row>
    <row r="209" spans="1:88">
      <c r="A209" t="s">
        <v>381</v>
      </c>
      <c r="B209" s="1">
        <v>12617.842000000002</v>
      </c>
      <c r="C209" s="1">
        <v>12896.52</v>
      </c>
      <c r="D209">
        <v>12225</v>
      </c>
      <c r="E209">
        <v>11892</v>
      </c>
      <c r="F209">
        <v>4107</v>
      </c>
      <c r="G209">
        <v>157</v>
      </c>
      <c r="H209">
        <v>272</v>
      </c>
      <c r="I209">
        <v>7356</v>
      </c>
      <c r="J209">
        <v>12225</v>
      </c>
      <c r="K209">
        <v>57</v>
      </c>
      <c r="L209">
        <v>5.2</v>
      </c>
      <c r="M209">
        <v>70.900000000000006</v>
      </c>
      <c r="N209">
        <v>4.8</v>
      </c>
      <c r="O209">
        <v>62.2</v>
      </c>
      <c r="P209">
        <v>4.8</v>
      </c>
      <c r="Q209">
        <v>55.5</v>
      </c>
      <c r="R209">
        <v>7.5</v>
      </c>
      <c r="S209">
        <v>66.900000000000006</v>
      </c>
      <c r="T209">
        <v>6.6</v>
      </c>
      <c r="U209">
        <v>61.3</v>
      </c>
      <c r="V209">
        <v>6.4</v>
      </c>
      <c r="W209">
        <v>1997</v>
      </c>
      <c r="X209">
        <v>245</v>
      </c>
      <c r="Y209" s="8">
        <v>12.268402603905859</v>
      </c>
      <c r="Z209">
        <v>219</v>
      </c>
      <c r="AA209" s="8">
        <v>10.966449674511768</v>
      </c>
      <c r="AB209">
        <v>630</v>
      </c>
      <c r="AC209" s="8">
        <v>31.547320981472211</v>
      </c>
      <c r="AD209">
        <v>584</v>
      </c>
      <c r="AE209" s="8">
        <v>29.243865798698049</v>
      </c>
      <c r="AF209">
        <v>41</v>
      </c>
      <c r="AG209" s="8">
        <v>2.0530796194291439</v>
      </c>
      <c r="AH209">
        <v>2909</v>
      </c>
      <c r="AI209">
        <v>15.2</v>
      </c>
      <c r="AJ209">
        <v>42.5</v>
      </c>
      <c r="AK209">
        <v>38</v>
      </c>
      <c r="AL209">
        <v>4.4000000000000004</v>
      </c>
      <c r="AM209">
        <v>21173</v>
      </c>
      <c r="AN209">
        <v>13.1</v>
      </c>
      <c r="AO209">
        <v>11.2</v>
      </c>
      <c r="AP209">
        <v>30.2</v>
      </c>
      <c r="AQ209">
        <v>23.7</v>
      </c>
      <c r="AR209">
        <v>6.2</v>
      </c>
      <c r="AS209">
        <v>12.1</v>
      </c>
      <c r="AT209">
        <v>3.4</v>
      </c>
      <c r="AU209">
        <v>10806</v>
      </c>
      <c r="AV209">
        <v>28.2</v>
      </c>
      <c r="AW209">
        <v>19.5</v>
      </c>
      <c r="AX209">
        <v>6507</v>
      </c>
      <c r="AY209">
        <v>20.5</v>
      </c>
      <c r="BB209">
        <v>15.5</v>
      </c>
      <c r="BC209">
        <v>21.1</v>
      </c>
      <c r="BD209" s="7">
        <v>4</v>
      </c>
      <c r="BE209" s="7">
        <v>0</v>
      </c>
      <c r="BF209" s="7">
        <v>3</v>
      </c>
      <c r="BG209" s="7">
        <v>0</v>
      </c>
      <c r="BH209" s="7">
        <v>0</v>
      </c>
      <c r="BI209" s="7">
        <v>1</v>
      </c>
      <c r="BJ209" s="7" t="s">
        <v>256</v>
      </c>
      <c r="BK209" s="7">
        <v>0</v>
      </c>
      <c r="BL209" s="7">
        <v>250</v>
      </c>
      <c r="BM209" s="7">
        <v>0</v>
      </c>
      <c r="BN209" s="7">
        <v>0</v>
      </c>
      <c r="BO209" s="7">
        <v>630</v>
      </c>
      <c r="BP209" s="7">
        <v>4</v>
      </c>
      <c r="BQ209" s="7">
        <v>1</v>
      </c>
      <c r="BR209" s="7">
        <v>2</v>
      </c>
      <c r="BS209" s="7">
        <v>0</v>
      </c>
      <c r="BT209" s="7">
        <v>0</v>
      </c>
      <c r="BU209" s="7">
        <v>1</v>
      </c>
      <c r="BV209" s="7" t="s">
        <v>382</v>
      </c>
      <c r="BW209" s="7">
        <v>10</v>
      </c>
      <c r="BX209" s="7">
        <v>210</v>
      </c>
      <c r="BY209" s="7">
        <v>0</v>
      </c>
      <c r="BZ209" s="7">
        <v>0</v>
      </c>
      <c r="CA209" s="7">
        <v>1190</v>
      </c>
      <c r="CB209">
        <v>122</v>
      </c>
      <c r="CC209">
        <v>71</v>
      </c>
      <c r="CD209" s="129">
        <v>18</v>
      </c>
      <c r="CE209" s="129">
        <v>534</v>
      </c>
      <c r="CF209" s="130">
        <v>552</v>
      </c>
      <c r="CG209" s="131">
        <v>44</v>
      </c>
      <c r="CH209" s="129">
        <v>19</v>
      </c>
      <c r="CI209" s="129">
        <v>595</v>
      </c>
      <c r="CJ209" s="134">
        <v>658</v>
      </c>
    </row>
    <row r="210" spans="1:88">
      <c r="A210" t="s">
        <v>383</v>
      </c>
      <c r="B210" s="1">
        <v>793.27600000000007</v>
      </c>
      <c r="C210" s="1">
        <v>809.25800000000004</v>
      </c>
      <c r="D210">
        <v>809</v>
      </c>
      <c r="E210">
        <v>802</v>
      </c>
      <c r="F210">
        <v>448</v>
      </c>
      <c r="G210">
        <v>7</v>
      </c>
      <c r="H210">
        <v>24</v>
      </c>
      <c r="I210">
        <v>323</v>
      </c>
      <c r="J210">
        <v>809</v>
      </c>
      <c r="K210">
        <v>48.2</v>
      </c>
      <c r="L210">
        <v>4.9000000000000004</v>
      </c>
      <c r="M210">
        <v>60</v>
      </c>
      <c r="N210">
        <v>5.6</v>
      </c>
      <c r="O210">
        <v>48.8</v>
      </c>
      <c r="P210">
        <v>4.4000000000000004</v>
      </c>
      <c r="Q210">
        <v>51</v>
      </c>
      <c r="R210">
        <v>9.4</v>
      </c>
      <c r="S210">
        <v>64.7</v>
      </c>
      <c r="T210">
        <v>7.1</v>
      </c>
      <c r="U210">
        <v>57.8</v>
      </c>
      <c r="V210">
        <v>12</v>
      </c>
      <c r="W210">
        <v>1001</v>
      </c>
      <c r="X210">
        <v>178</v>
      </c>
      <c r="Y210" s="8">
        <v>17.782217782217781</v>
      </c>
      <c r="Z210">
        <v>63</v>
      </c>
      <c r="AA210" s="8">
        <v>6.2937062937062942</v>
      </c>
      <c r="AB210">
        <v>228</v>
      </c>
      <c r="AC210" s="8">
        <v>22.777222777222779</v>
      </c>
      <c r="AD210">
        <v>281</v>
      </c>
      <c r="AE210" s="8">
        <v>28.07192807192807</v>
      </c>
      <c r="AF210">
        <v>44</v>
      </c>
      <c r="AG210" s="8">
        <v>4.395604395604396</v>
      </c>
      <c r="AH210">
        <v>183</v>
      </c>
      <c r="AI210">
        <v>18</v>
      </c>
      <c r="AJ210">
        <v>54.1</v>
      </c>
      <c r="AK210">
        <v>27.9</v>
      </c>
      <c r="AL210">
        <v>0</v>
      </c>
      <c r="AM210">
        <v>1997</v>
      </c>
      <c r="AN210">
        <v>9.1999999999999993</v>
      </c>
      <c r="AO210">
        <v>11.4</v>
      </c>
      <c r="AP210">
        <v>35.200000000000003</v>
      </c>
      <c r="AQ210">
        <v>23.8</v>
      </c>
      <c r="AR210">
        <v>4</v>
      </c>
      <c r="AS210">
        <v>12.6</v>
      </c>
      <c r="AT210">
        <v>4</v>
      </c>
      <c r="AU210">
        <v>733</v>
      </c>
      <c r="AV210">
        <v>25.8</v>
      </c>
      <c r="AW210">
        <v>13</v>
      </c>
      <c r="BB210">
        <v>18.899999999999999</v>
      </c>
      <c r="BC210">
        <v>21</v>
      </c>
      <c r="BD210" s="7">
        <v>1</v>
      </c>
      <c r="BE210" s="7">
        <v>0</v>
      </c>
      <c r="BF210" s="7">
        <v>0</v>
      </c>
      <c r="BG210" s="7">
        <v>0</v>
      </c>
      <c r="BH210" s="7">
        <v>0</v>
      </c>
      <c r="BI210" s="7">
        <v>1</v>
      </c>
      <c r="BJ210" s="7" t="s">
        <v>384</v>
      </c>
      <c r="BK210" s="7">
        <v>0</v>
      </c>
      <c r="BL210" s="7">
        <v>0</v>
      </c>
      <c r="BM210" s="7">
        <v>0</v>
      </c>
      <c r="BN210" s="7">
        <v>0</v>
      </c>
      <c r="BO210" s="7">
        <v>220</v>
      </c>
      <c r="BP210" s="7">
        <v>0</v>
      </c>
      <c r="BQ210" s="7">
        <v>0</v>
      </c>
      <c r="BR210" s="7">
        <v>0</v>
      </c>
      <c r="BS210" s="7">
        <v>0</v>
      </c>
      <c r="BT210" s="7">
        <v>0</v>
      </c>
      <c r="BU210" s="7">
        <v>0</v>
      </c>
      <c r="BV210" s="7" t="s">
        <v>30</v>
      </c>
      <c r="BW210" s="7">
        <v>0</v>
      </c>
      <c r="BX210" s="7">
        <v>0</v>
      </c>
      <c r="BY210" s="7">
        <v>0</v>
      </c>
      <c r="BZ210" s="7">
        <v>0</v>
      </c>
      <c r="CA210" s="7">
        <v>0</v>
      </c>
      <c r="CB210">
        <v>5</v>
      </c>
      <c r="CC210">
        <v>8</v>
      </c>
      <c r="CD210" s="129">
        <v>0</v>
      </c>
      <c r="CE210" s="129">
        <v>35</v>
      </c>
      <c r="CF210" s="130">
        <v>35</v>
      </c>
      <c r="CG210" s="131">
        <v>3</v>
      </c>
      <c r="CH210" s="129">
        <v>31</v>
      </c>
      <c r="CI210" s="129">
        <v>0</v>
      </c>
      <c r="CJ210" s="134">
        <v>34</v>
      </c>
    </row>
    <row r="211" spans="1:88">
      <c r="A211" t="s">
        <v>385</v>
      </c>
      <c r="B211" s="1">
        <v>574.70000000000005</v>
      </c>
      <c r="C211" s="1">
        <v>548.63600000000008</v>
      </c>
      <c r="D211">
        <v>631</v>
      </c>
      <c r="E211">
        <v>610</v>
      </c>
      <c r="F211">
        <v>276</v>
      </c>
      <c r="G211">
        <v>3</v>
      </c>
      <c r="H211">
        <v>5</v>
      </c>
      <c r="I211">
        <v>326</v>
      </c>
      <c r="J211">
        <v>631</v>
      </c>
      <c r="K211">
        <v>63.6</v>
      </c>
      <c r="L211">
        <v>4.0999999999999996</v>
      </c>
      <c r="M211">
        <v>75.099999999999994</v>
      </c>
      <c r="N211">
        <v>3</v>
      </c>
      <c r="O211">
        <v>61.6</v>
      </c>
      <c r="P211">
        <v>4.3</v>
      </c>
      <c r="Q211">
        <v>64.400000000000006</v>
      </c>
      <c r="R211">
        <v>4</v>
      </c>
      <c r="S211">
        <v>74.599999999999994</v>
      </c>
      <c r="T211">
        <v>3.4</v>
      </c>
      <c r="U211">
        <v>67.7</v>
      </c>
      <c r="V211">
        <v>0.8</v>
      </c>
      <c r="W211">
        <v>5033</v>
      </c>
      <c r="X211">
        <v>491</v>
      </c>
      <c r="Y211" s="8">
        <v>9.7556129545002985</v>
      </c>
      <c r="Z211">
        <v>248</v>
      </c>
      <c r="AA211" s="8">
        <v>4.9274786409696008</v>
      </c>
      <c r="AB211">
        <v>1587</v>
      </c>
      <c r="AC211" s="8">
        <v>31.531889529107886</v>
      </c>
      <c r="AD211">
        <v>1413</v>
      </c>
      <c r="AE211" s="8">
        <v>28.074706934234055</v>
      </c>
      <c r="AF211">
        <v>316</v>
      </c>
      <c r="AG211" s="8">
        <v>6.2785614941386845</v>
      </c>
      <c r="AH211">
        <v>90</v>
      </c>
      <c r="AI211">
        <v>0</v>
      </c>
      <c r="AJ211">
        <v>35.6</v>
      </c>
      <c r="AK211">
        <v>61.1</v>
      </c>
      <c r="AL211">
        <v>3.3</v>
      </c>
      <c r="AM211">
        <v>1086</v>
      </c>
      <c r="AN211">
        <v>10.3</v>
      </c>
      <c r="AO211">
        <v>9.3000000000000007</v>
      </c>
      <c r="AP211">
        <v>37.1</v>
      </c>
      <c r="AQ211">
        <v>17.600000000000001</v>
      </c>
      <c r="AR211">
        <v>7.6</v>
      </c>
      <c r="AS211">
        <v>16.8</v>
      </c>
      <c r="AT211">
        <v>1.4</v>
      </c>
      <c r="AU211">
        <v>555</v>
      </c>
      <c r="AV211">
        <v>30.9</v>
      </c>
      <c r="AW211">
        <v>25.9</v>
      </c>
      <c r="BB211">
        <v>13.4</v>
      </c>
      <c r="BC211">
        <v>17.5</v>
      </c>
      <c r="BD211" s="7">
        <v>0</v>
      </c>
      <c r="BE211" s="7">
        <v>0</v>
      </c>
      <c r="BF211" s="7">
        <v>0</v>
      </c>
      <c r="BG211" s="7">
        <v>0</v>
      </c>
      <c r="BH211" s="7">
        <v>0</v>
      </c>
      <c r="BI211" s="7">
        <v>0</v>
      </c>
      <c r="BJ211" s="7" t="s">
        <v>30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0</v>
      </c>
      <c r="BS211" s="7">
        <v>0</v>
      </c>
      <c r="BT211" s="7">
        <v>0</v>
      </c>
      <c r="BU211" s="7">
        <v>0</v>
      </c>
      <c r="BV211" s="7" t="s">
        <v>30</v>
      </c>
      <c r="BW211" s="7">
        <v>0</v>
      </c>
      <c r="BX211" s="7">
        <v>0</v>
      </c>
      <c r="BY211" s="7">
        <v>0</v>
      </c>
      <c r="BZ211" s="7">
        <v>0</v>
      </c>
      <c r="CA211" s="7">
        <v>0</v>
      </c>
      <c r="CB211">
        <v>1</v>
      </c>
      <c r="CC211">
        <v>0</v>
      </c>
      <c r="CD211" s="129">
        <v>1</v>
      </c>
      <c r="CE211" s="129">
        <v>10</v>
      </c>
      <c r="CF211" s="130">
        <v>11</v>
      </c>
      <c r="CG211" s="131">
        <v>0</v>
      </c>
      <c r="CH211" s="129">
        <v>10</v>
      </c>
      <c r="CI211" s="129">
        <v>0</v>
      </c>
      <c r="CJ211" s="134">
        <v>10</v>
      </c>
    </row>
    <row r="212" spans="1:88">
      <c r="A212" t="s">
        <v>386</v>
      </c>
      <c r="B212" s="1">
        <v>2924.6939999999995</v>
      </c>
      <c r="C212" s="1">
        <v>2777.52</v>
      </c>
      <c r="D212">
        <v>2838</v>
      </c>
      <c r="E212">
        <v>2938</v>
      </c>
      <c r="F212">
        <v>1448</v>
      </c>
      <c r="G212">
        <v>87</v>
      </c>
      <c r="H212">
        <v>54</v>
      </c>
      <c r="I212">
        <v>1349</v>
      </c>
      <c r="J212">
        <v>2838</v>
      </c>
      <c r="K212">
        <v>55.3</v>
      </c>
      <c r="L212">
        <v>3.3</v>
      </c>
      <c r="M212">
        <v>65.400000000000006</v>
      </c>
      <c r="N212">
        <v>3</v>
      </c>
      <c r="O212">
        <v>65.900000000000006</v>
      </c>
      <c r="P212">
        <v>2.8</v>
      </c>
      <c r="Q212">
        <v>49.9</v>
      </c>
      <c r="R212">
        <v>5.6</v>
      </c>
      <c r="S212">
        <v>61.2</v>
      </c>
      <c r="T212">
        <v>4</v>
      </c>
      <c r="U212">
        <v>60.8</v>
      </c>
      <c r="V212">
        <v>4.7</v>
      </c>
      <c r="W212">
        <v>1198</v>
      </c>
      <c r="X212">
        <v>71</v>
      </c>
      <c r="Y212" s="8">
        <v>5.9265442404006681</v>
      </c>
      <c r="Z212">
        <v>97</v>
      </c>
      <c r="AA212" s="8">
        <v>8.096828046744573</v>
      </c>
      <c r="AB212">
        <v>378</v>
      </c>
      <c r="AC212" s="8">
        <v>31.552587646076795</v>
      </c>
      <c r="AD212">
        <v>314</v>
      </c>
      <c r="AE212" s="8">
        <v>26.210350584307179</v>
      </c>
      <c r="AF212">
        <v>38</v>
      </c>
      <c r="AG212" s="8">
        <v>3.1719532554257093</v>
      </c>
      <c r="AH212">
        <v>813</v>
      </c>
      <c r="AI212">
        <v>21.9</v>
      </c>
      <c r="AJ212">
        <v>37.799999999999997</v>
      </c>
      <c r="AK212">
        <v>40.299999999999997</v>
      </c>
      <c r="AL212">
        <v>0</v>
      </c>
      <c r="AM212">
        <v>5033</v>
      </c>
      <c r="AN212">
        <v>10.6</v>
      </c>
      <c r="AO212">
        <v>14.4</v>
      </c>
      <c r="AP212">
        <v>26.7</v>
      </c>
      <c r="AQ212">
        <v>23.2</v>
      </c>
      <c r="AR212">
        <v>5.7</v>
      </c>
      <c r="AS212">
        <v>16</v>
      </c>
      <c r="AT212">
        <v>3.3</v>
      </c>
      <c r="AU212">
        <v>1915</v>
      </c>
      <c r="AV212">
        <v>21.2</v>
      </c>
      <c r="AW212">
        <v>17.899999999999999</v>
      </c>
      <c r="BB212">
        <v>12.7</v>
      </c>
      <c r="BC212">
        <v>17.399999999999999</v>
      </c>
      <c r="BD212" s="7">
        <v>1</v>
      </c>
      <c r="BE212" s="7">
        <v>0</v>
      </c>
      <c r="BF212" s="7">
        <v>1</v>
      </c>
      <c r="BG212" s="7">
        <v>0</v>
      </c>
      <c r="BH212" s="7">
        <v>0</v>
      </c>
      <c r="BI212" s="7">
        <v>0</v>
      </c>
      <c r="BJ212" s="7" t="s">
        <v>48</v>
      </c>
      <c r="BK212" s="7">
        <v>0</v>
      </c>
      <c r="BL212" s="7">
        <v>140</v>
      </c>
      <c r="BM212" s="7">
        <v>0</v>
      </c>
      <c r="BN212" s="7">
        <v>0</v>
      </c>
      <c r="BO212" s="7">
        <v>0</v>
      </c>
      <c r="BP212" s="7">
        <v>1</v>
      </c>
      <c r="BQ212" s="7">
        <v>0</v>
      </c>
      <c r="BR212" s="7">
        <v>1</v>
      </c>
      <c r="BS212" s="7">
        <v>0</v>
      </c>
      <c r="BT212" s="7">
        <v>0</v>
      </c>
      <c r="BU212" s="7">
        <v>0</v>
      </c>
      <c r="BV212" s="7" t="s">
        <v>380</v>
      </c>
      <c r="BW212" s="7">
        <v>0</v>
      </c>
      <c r="BX212" s="7">
        <v>140</v>
      </c>
      <c r="BY212" s="7">
        <v>0</v>
      </c>
      <c r="BZ212" s="7">
        <v>0</v>
      </c>
      <c r="CA212" s="7">
        <v>0</v>
      </c>
      <c r="CB212">
        <v>13</v>
      </c>
      <c r="CC212">
        <v>10</v>
      </c>
      <c r="CD212" s="129">
        <v>2</v>
      </c>
      <c r="CE212" s="129">
        <v>94</v>
      </c>
      <c r="CF212" s="130">
        <v>96</v>
      </c>
      <c r="CG212" s="131">
        <v>6</v>
      </c>
      <c r="CH212" s="129">
        <v>114</v>
      </c>
      <c r="CI212" s="129">
        <v>0</v>
      </c>
      <c r="CJ212" s="134">
        <v>120</v>
      </c>
    </row>
    <row r="213" spans="1:88">
      <c r="A213" t="s">
        <v>387</v>
      </c>
      <c r="B213" s="1">
        <v>553.51800000000003</v>
      </c>
      <c r="C213" s="1">
        <v>595.29600000000005</v>
      </c>
      <c r="D213">
        <v>563</v>
      </c>
      <c r="E213">
        <v>546</v>
      </c>
      <c r="F213">
        <v>460</v>
      </c>
      <c r="G213">
        <v>2</v>
      </c>
      <c r="H213">
        <v>8</v>
      </c>
      <c r="I213">
        <v>76</v>
      </c>
      <c r="J213">
        <v>563</v>
      </c>
      <c r="K213">
        <v>56.6</v>
      </c>
      <c r="L213">
        <v>3.8</v>
      </c>
      <c r="M213">
        <v>68.599999999999994</v>
      </c>
      <c r="N213">
        <v>4.0999999999999996</v>
      </c>
      <c r="O213">
        <v>56.2</v>
      </c>
      <c r="P213">
        <v>5.7</v>
      </c>
      <c r="Q213">
        <v>62</v>
      </c>
      <c r="R213">
        <v>4.8</v>
      </c>
      <c r="S213">
        <v>76.099999999999994</v>
      </c>
      <c r="T213">
        <v>5.6</v>
      </c>
      <c r="U213">
        <v>69.7</v>
      </c>
      <c r="V213">
        <v>6.6</v>
      </c>
      <c r="W213">
        <v>8412</v>
      </c>
      <c r="X213">
        <v>754</v>
      </c>
      <c r="Y213" s="8">
        <v>8.9633856395625298</v>
      </c>
      <c r="Z213">
        <v>952</v>
      </c>
      <c r="AA213" s="8">
        <v>11.317165953399904</v>
      </c>
      <c r="AB213">
        <v>2867</v>
      </c>
      <c r="AC213" s="8">
        <v>34.082263433190683</v>
      </c>
      <c r="AD213">
        <v>1893</v>
      </c>
      <c r="AE213" s="8">
        <v>22.503566333808845</v>
      </c>
      <c r="AF213">
        <v>513</v>
      </c>
      <c r="AG213" s="8">
        <v>6.0984308131241081</v>
      </c>
      <c r="AH213">
        <v>153</v>
      </c>
      <c r="AI213">
        <v>24.2</v>
      </c>
      <c r="AJ213">
        <v>40.5</v>
      </c>
      <c r="AK213">
        <v>18.3</v>
      </c>
      <c r="AL213">
        <v>17</v>
      </c>
      <c r="AM213">
        <v>1130</v>
      </c>
      <c r="AN213">
        <v>5</v>
      </c>
      <c r="AO213">
        <v>4.7</v>
      </c>
      <c r="AP213">
        <v>32.4</v>
      </c>
      <c r="AQ213">
        <v>28.8</v>
      </c>
      <c r="AR213">
        <v>2.7</v>
      </c>
      <c r="AS213">
        <v>18.600000000000001</v>
      </c>
      <c r="AT213">
        <v>8</v>
      </c>
      <c r="AU213">
        <v>479</v>
      </c>
      <c r="AV213">
        <v>24.7</v>
      </c>
      <c r="AW213">
        <v>17.7</v>
      </c>
      <c r="BB213">
        <v>13.1</v>
      </c>
      <c r="BC213">
        <v>13.5</v>
      </c>
      <c r="BD213" s="7">
        <v>0</v>
      </c>
      <c r="BE213" s="7">
        <v>0</v>
      </c>
      <c r="BF213" s="7">
        <v>0</v>
      </c>
      <c r="BG213" s="7">
        <v>0</v>
      </c>
      <c r="BH213" s="7">
        <v>0</v>
      </c>
      <c r="BI213" s="7">
        <v>0</v>
      </c>
      <c r="BJ213" s="7" t="s">
        <v>30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1</v>
      </c>
      <c r="BQ213" s="7">
        <v>1</v>
      </c>
      <c r="BR213" s="7">
        <v>0</v>
      </c>
      <c r="BS213" s="7">
        <v>0</v>
      </c>
      <c r="BT213" s="7">
        <v>0</v>
      </c>
      <c r="BU213" s="7">
        <v>0</v>
      </c>
      <c r="BV213" s="7" t="s">
        <v>100</v>
      </c>
      <c r="BW213" s="7">
        <v>20</v>
      </c>
      <c r="BX213" s="7">
        <v>0</v>
      </c>
      <c r="BY213" s="7">
        <v>0</v>
      </c>
      <c r="BZ213" s="7">
        <v>0</v>
      </c>
      <c r="CA213" s="7">
        <v>0</v>
      </c>
      <c r="CB213">
        <v>2</v>
      </c>
      <c r="CC213">
        <v>4</v>
      </c>
      <c r="CD213" s="129">
        <v>1</v>
      </c>
      <c r="CE213" s="129">
        <v>16</v>
      </c>
      <c r="CF213" s="130">
        <v>17</v>
      </c>
      <c r="CG213" s="131">
        <v>1</v>
      </c>
      <c r="CH213" s="129">
        <v>14</v>
      </c>
      <c r="CI213" s="129">
        <v>0</v>
      </c>
      <c r="CJ213" s="134">
        <v>15</v>
      </c>
    </row>
    <row r="214" spans="1:88">
      <c r="A214" t="s">
        <v>388</v>
      </c>
      <c r="B214" s="1">
        <v>4698.1200000000008</v>
      </c>
      <c r="C214" s="1">
        <v>4890.2560000000003</v>
      </c>
      <c r="D214">
        <v>4722</v>
      </c>
      <c r="E214">
        <v>4510</v>
      </c>
      <c r="F214">
        <v>2519</v>
      </c>
      <c r="G214">
        <v>847</v>
      </c>
      <c r="H214">
        <v>64</v>
      </c>
      <c r="I214">
        <v>1080</v>
      </c>
      <c r="J214">
        <v>4722</v>
      </c>
      <c r="K214">
        <v>52</v>
      </c>
      <c r="L214">
        <v>7.9</v>
      </c>
      <c r="M214">
        <v>66.3</v>
      </c>
      <c r="N214">
        <v>7.6</v>
      </c>
      <c r="O214">
        <v>58.1</v>
      </c>
      <c r="P214">
        <v>8.1</v>
      </c>
      <c r="Q214">
        <v>53.7</v>
      </c>
      <c r="R214">
        <v>7.3</v>
      </c>
      <c r="S214">
        <v>68</v>
      </c>
      <c r="T214">
        <v>6.8</v>
      </c>
      <c r="U214">
        <v>60.6</v>
      </c>
      <c r="V214">
        <v>7.6</v>
      </c>
      <c r="W214">
        <v>989</v>
      </c>
      <c r="X214">
        <v>130</v>
      </c>
      <c r="Y214" s="8">
        <v>13.144590495449949</v>
      </c>
      <c r="Z214">
        <v>72</v>
      </c>
      <c r="AA214" s="8">
        <v>7.2800808897876639</v>
      </c>
      <c r="AB214">
        <v>279</v>
      </c>
      <c r="AC214" s="8">
        <v>28.210313447927199</v>
      </c>
      <c r="AD214">
        <v>204</v>
      </c>
      <c r="AE214" s="8">
        <v>20.626895854398384</v>
      </c>
      <c r="AF214">
        <v>33</v>
      </c>
      <c r="AG214" s="8">
        <v>3.3367037411526792</v>
      </c>
      <c r="AH214">
        <v>988</v>
      </c>
      <c r="AI214">
        <v>19.7</v>
      </c>
      <c r="AJ214">
        <v>38.4</v>
      </c>
      <c r="AK214">
        <v>41.9</v>
      </c>
      <c r="AL214">
        <v>0</v>
      </c>
      <c r="AM214">
        <v>8750</v>
      </c>
      <c r="AN214">
        <v>7.9</v>
      </c>
      <c r="AO214">
        <v>13.2</v>
      </c>
      <c r="AP214">
        <v>34.1</v>
      </c>
      <c r="AQ214">
        <v>22.4</v>
      </c>
      <c r="AR214">
        <v>5.6</v>
      </c>
      <c r="AS214">
        <v>11.6</v>
      </c>
      <c r="AT214">
        <v>5.0999999999999996</v>
      </c>
      <c r="AU214">
        <v>5123</v>
      </c>
      <c r="AV214">
        <v>34.799999999999997</v>
      </c>
      <c r="AW214">
        <v>23.5</v>
      </c>
      <c r="BB214">
        <v>19.8</v>
      </c>
      <c r="BC214">
        <v>21.9</v>
      </c>
      <c r="BD214" s="7">
        <v>1</v>
      </c>
      <c r="BE214" s="7">
        <v>1</v>
      </c>
      <c r="BF214" s="7">
        <v>0</v>
      </c>
      <c r="BG214" s="7">
        <v>0</v>
      </c>
      <c r="BH214" s="7">
        <v>0</v>
      </c>
      <c r="BI214" s="7">
        <v>0</v>
      </c>
      <c r="BJ214" s="7" t="s">
        <v>389</v>
      </c>
      <c r="BK214" s="7">
        <v>130</v>
      </c>
      <c r="BL214" s="7">
        <v>0</v>
      </c>
      <c r="BM214" s="7">
        <v>0</v>
      </c>
      <c r="BN214" s="7">
        <v>0</v>
      </c>
      <c r="BO214" s="7">
        <v>0</v>
      </c>
      <c r="BP214" s="7">
        <v>2</v>
      </c>
      <c r="BQ214" s="7">
        <v>2</v>
      </c>
      <c r="BR214" s="7">
        <v>0</v>
      </c>
      <c r="BS214" s="7">
        <v>0</v>
      </c>
      <c r="BT214" s="7">
        <v>0</v>
      </c>
      <c r="BU214" s="7">
        <v>0</v>
      </c>
      <c r="BV214" s="7" t="s">
        <v>380</v>
      </c>
      <c r="BW214" s="7">
        <v>140</v>
      </c>
      <c r="BX214" s="7">
        <v>0</v>
      </c>
      <c r="BY214" s="7">
        <v>0</v>
      </c>
      <c r="BZ214" s="7">
        <v>0</v>
      </c>
      <c r="CA214" s="7">
        <v>0</v>
      </c>
      <c r="CB214">
        <v>11</v>
      </c>
      <c r="CC214">
        <v>10</v>
      </c>
      <c r="CD214" s="129">
        <v>12</v>
      </c>
      <c r="CE214" s="129">
        <v>174</v>
      </c>
      <c r="CF214" s="130">
        <v>186</v>
      </c>
      <c r="CG214" s="131">
        <v>16</v>
      </c>
      <c r="CH214" s="129">
        <v>178</v>
      </c>
      <c r="CI214" s="129">
        <v>0</v>
      </c>
      <c r="CJ214" s="134">
        <v>194</v>
      </c>
    </row>
    <row r="215" spans="1:88">
      <c r="A215" t="s">
        <v>390</v>
      </c>
      <c r="B215" s="1">
        <v>560.99200000000008</v>
      </c>
      <c r="C215" s="1">
        <v>478.27</v>
      </c>
      <c r="D215">
        <v>565</v>
      </c>
      <c r="E215">
        <v>557</v>
      </c>
      <c r="F215">
        <v>242</v>
      </c>
      <c r="G215">
        <v>2</v>
      </c>
      <c r="H215">
        <v>6</v>
      </c>
      <c r="I215">
        <v>307</v>
      </c>
      <c r="J215">
        <v>565</v>
      </c>
      <c r="K215">
        <v>63.5</v>
      </c>
      <c r="L215">
        <v>3.7</v>
      </c>
      <c r="M215">
        <v>73</v>
      </c>
      <c r="N215">
        <v>3</v>
      </c>
      <c r="O215">
        <v>61.1</v>
      </c>
      <c r="P215">
        <v>1.5</v>
      </c>
      <c r="Q215">
        <v>64.7</v>
      </c>
      <c r="R215">
        <v>6.4</v>
      </c>
      <c r="S215">
        <v>77.8</v>
      </c>
      <c r="T215">
        <v>2.5</v>
      </c>
      <c r="U215">
        <v>69.8</v>
      </c>
      <c r="V215">
        <v>1.1000000000000001</v>
      </c>
      <c r="W215">
        <v>74251</v>
      </c>
      <c r="X215">
        <v>4434</v>
      </c>
      <c r="Y215" s="8">
        <v>5.9716367456330559</v>
      </c>
      <c r="Z215">
        <v>6260</v>
      </c>
      <c r="AA215" s="8">
        <v>8.4308628840015629</v>
      </c>
      <c r="AB215">
        <v>18575</v>
      </c>
      <c r="AC215" s="8">
        <v>25.01649809430176</v>
      </c>
      <c r="AD215">
        <v>19168</v>
      </c>
      <c r="AE215" s="8">
        <v>25.815140536827784</v>
      </c>
      <c r="AF215">
        <v>5503</v>
      </c>
      <c r="AG215" s="8">
        <v>7.4113479953131947</v>
      </c>
      <c r="AH215">
        <v>85</v>
      </c>
      <c r="AI215">
        <v>0</v>
      </c>
      <c r="AJ215">
        <v>32.9</v>
      </c>
      <c r="AK215">
        <v>55.3</v>
      </c>
      <c r="AL215">
        <v>11.8</v>
      </c>
      <c r="AM215">
        <v>923</v>
      </c>
      <c r="AN215">
        <v>7.5</v>
      </c>
      <c r="AO215">
        <v>14.7</v>
      </c>
      <c r="AP215">
        <v>30.6</v>
      </c>
      <c r="AQ215">
        <v>22.9</v>
      </c>
      <c r="AR215">
        <v>3.3</v>
      </c>
      <c r="AS215">
        <v>16.7</v>
      </c>
      <c r="AT215">
        <v>4.4000000000000004</v>
      </c>
      <c r="AU215">
        <v>590</v>
      </c>
      <c r="AV215">
        <v>31.4</v>
      </c>
      <c r="AW215">
        <v>20.6</v>
      </c>
      <c r="BB215">
        <v>12.8</v>
      </c>
      <c r="BC215">
        <v>12.5</v>
      </c>
      <c r="BD215" s="7">
        <v>0</v>
      </c>
      <c r="BE215" s="7">
        <v>0</v>
      </c>
      <c r="BF215" s="7">
        <v>0</v>
      </c>
      <c r="BG215" s="7">
        <v>0</v>
      </c>
      <c r="BH215" s="7">
        <v>0</v>
      </c>
      <c r="BI215" s="7">
        <v>0</v>
      </c>
      <c r="BJ215" s="7" t="s">
        <v>30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 s="7">
        <v>0</v>
      </c>
      <c r="BR215" s="7">
        <v>0</v>
      </c>
      <c r="BS215" s="7">
        <v>0</v>
      </c>
      <c r="BT215" s="7">
        <v>0</v>
      </c>
      <c r="BU215" s="7">
        <v>0</v>
      </c>
      <c r="BV215" s="7" t="s">
        <v>30</v>
      </c>
      <c r="BW215" s="7">
        <v>0</v>
      </c>
      <c r="BX215" s="7">
        <v>0</v>
      </c>
      <c r="BY215" s="7">
        <v>0</v>
      </c>
      <c r="BZ215" s="7">
        <v>0</v>
      </c>
      <c r="CA215" s="7">
        <v>0</v>
      </c>
      <c r="CB215">
        <v>9</v>
      </c>
      <c r="CC215">
        <v>0</v>
      </c>
      <c r="CD215" s="129">
        <v>3</v>
      </c>
      <c r="CE215" s="129">
        <v>14</v>
      </c>
      <c r="CF215" s="130">
        <v>17</v>
      </c>
      <c r="CG215" s="131">
        <v>1</v>
      </c>
      <c r="CH215" s="129">
        <v>7</v>
      </c>
      <c r="CI215" s="129">
        <v>0</v>
      </c>
      <c r="CJ215" s="134">
        <v>8</v>
      </c>
    </row>
    <row r="216" spans="1:88">
      <c r="A216" t="s">
        <v>391</v>
      </c>
      <c r="B216" s="1">
        <v>44171.235000000001</v>
      </c>
      <c r="C216" s="1">
        <v>41714.243999999999</v>
      </c>
      <c r="D216">
        <v>42791</v>
      </c>
      <c r="E216">
        <v>44825</v>
      </c>
      <c r="F216">
        <v>22960</v>
      </c>
      <c r="G216">
        <v>9043</v>
      </c>
      <c r="H216">
        <v>1878</v>
      </c>
      <c r="I216">
        <v>10944</v>
      </c>
      <c r="J216">
        <v>42791</v>
      </c>
      <c r="K216">
        <v>56.7</v>
      </c>
      <c r="L216">
        <v>7.2</v>
      </c>
      <c r="M216">
        <v>70.2</v>
      </c>
      <c r="N216">
        <v>6.5</v>
      </c>
      <c r="O216">
        <v>64.5</v>
      </c>
      <c r="P216">
        <v>5.9</v>
      </c>
      <c r="Q216">
        <v>59.8</v>
      </c>
      <c r="R216">
        <v>7.2</v>
      </c>
      <c r="S216">
        <v>73</v>
      </c>
      <c r="T216">
        <v>6.2</v>
      </c>
      <c r="U216">
        <v>66.8</v>
      </c>
      <c r="V216">
        <v>6.2</v>
      </c>
      <c r="W216">
        <v>3005</v>
      </c>
      <c r="X216">
        <v>220</v>
      </c>
      <c r="Y216" s="8">
        <v>7.321131447587355</v>
      </c>
      <c r="Z216">
        <v>336</v>
      </c>
      <c r="AA216" s="8">
        <v>11.181364392678869</v>
      </c>
      <c r="AB216">
        <v>715</v>
      </c>
      <c r="AC216" s="8">
        <v>23.793677204658902</v>
      </c>
      <c r="AD216">
        <v>777</v>
      </c>
      <c r="AE216" s="8">
        <v>25.856905158069882</v>
      </c>
      <c r="AF216">
        <v>191</v>
      </c>
      <c r="AG216" s="8">
        <v>6.3560732113144756</v>
      </c>
      <c r="AH216">
        <v>11199</v>
      </c>
      <c r="AI216">
        <v>16</v>
      </c>
      <c r="AJ216">
        <v>30.7</v>
      </c>
      <c r="AK216">
        <v>48.1</v>
      </c>
      <c r="AL216">
        <v>5.0999999999999996</v>
      </c>
      <c r="AM216">
        <v>68607</v>
      </c>
      <c r="AN216">
        <v>5.9</v>
      </c>
      <c r="AO216">
        <v>8.5</v>
      </c>
      <c r="AP216">
        <v>27.7</v>
      </c>
      <c r="AQ216">
        <v>25.2</v>
      </c>
      <c r="AR216">
        <v>9.6</v>
      </c>
      <c r="AS216">
        <v>16.100000000000001</v>
      </c>
      <c r="AT216">
        <v>7</v>
      </c>
      <c r="AU216">
        <v>35221</v>
      </c>
      <c r="AV216">
        <v>27.3</v>
      </c>
      <c r="AW216">
        <v>18.3</v>
      </c>
      <c r="AX216">
        <v>25342</v>
      </c>
      <c r="AY216">
        <v>23.5</v>
      </c>
      <c r="BB216">
        <v>16</v>
      </c>
      <c r="BC216">
        <v>15</v>
      </c>
      <c r="BD216" s="7">
        <v>2</v>
      </c>
      <c r="BE216" s="7">
        <v>0</v>
      </c>
      <c r="BF216" s="7">
        <v>1</v>
      </c>
      <c r="BG216" s="7">
        <v>0</v>
      </c>
      <c r="BH216" s="7">
        <v>1</v>
      </c>
      <c r="BI216" s="7">
        <v>0</v>
      </c>
      <c r="BJ216" s="7" t="s">
        <v>392</v>
      </c>
      <c r="BK216" s="7">
        <v>0</v>
      </c>
      <c r="BL216" s="7">
        <v>1140</v>
      </c>
      <c r="BM216" s="7">
        <v>0</v>
      </c>
      <c r="BN216" s="7">
        <v>2990</v>
      </c>
      <c r="BO216" s="7">
        <v>0</v>
      </c>
      <c r="BP216" s="7">
        <v>4</v>
      </c>
      <c r="BQ216" s="7">
        <v>3</v>
      </c>
      <c r="BR216" s="7">
        <v>0</v>
      </c>
      <c r="BS216" s="7">
        <v>0</v>
      </c>
      <c r="BT216" s="7">
        <v>1</v>
      </c>
      <c r="BU216" s="7">
        <v>0</v>
      </c>
      <c r="BV216" s="7" t="s">
        <v>393</v>
      </c>
      <c r="BW216" s="7">
        <v>100</v>
      </c>
      <c r="BX216" s="7">
        <v>0</v>
      </c>
      <c r="BY216" s="7">
        <v>0</v>
      </c>
      <c r="BZ216" s="7">
        <v>2570</v>
      </c>
      <c r="CA216" s="7">
        <v>0</v>
      </c>
      <c r="CB216">
        <v>418</v>
      </c>
      <c r="CC216">
        <v>290</v>
      </c>
      <c r="CD216" s="129">
        <v>102</v>
      </c>
      <c r="CE216" s="129">
        <v>1219</v>
      </c>
      <c r="CF216" s="130">
        <v>1321</v>
      </c>
      <c r="CG216" s="131">
        <v>119</v>
      </c>
      <c r="CH216" s="129">
        <v>1272</v>
      </c>
      <c r="CI216" s="129">
        <v>0</v>
      </c>
      <c r="CJ216" s="134">
        <v>1391</v>
      </c>
    </row>
    <row r="217" spans="1:88">
      <c r="A217" t="s">
        <v>394</v>
      </c>
      <c r="B217" s="1">
        <v>1588.2930000000001</v>
      </c>
      <c r="C217" s="1">
        <v>1592.1770000000001</v>
      </c>
      <c r="D217">
        <v>1544</v>
      </c>
      <c r="E217">
        <v>1583</v>
      </c>
      <c r="F217">
        <v>1063</v>
      </c>
      <c r="G217">
        <v>15</v>
      </c>
      <c r="H217">
        <v>57</v>
      </c>
      <c r="I217">
        <v>448</v>
      </c>
      <c r="J217">
        <v>1544</v>
      </c>
      <c r="K217">
        <v>56.5</v>
      </c>
      <c r="L217">
        <v>2.1</v>
      </c>
      <c r="M217">
        <v>68.8</v>
      </c>
      <c r="N217">
        <v>2</v>
      </c>
      <c r="O217">
        <v>57.6</v>
      </c>
      <c r="P217">
        <v>3.8</v>
      </c>
      <c r="Q217">
        <v>59.2</v>
      </c>
      <c r="R217">
        <v>1.4</v>
      </c>
      <c r="S217">
        <v>76.2</v>
      </c>
      <c r="T217">
        <v>1.5</v>
      </c>
      <c r="U217">
        <v>67.900000000000006</v>
      </c>
      <c r="V217">
        <v>0</v>
      </c>
      <c r="W217">
        <v>18315</v>
      </c>
      <c r="X217">
        <v>6653</v>
      </c>
      <c r="Y217" s="8">
        <v>36.325416325416327</v>
      </c>
      <c r="Z217">
        <v>3082</v>
      </c>
      <c r="AA217" s="8">
        <v>16.827736827736828</v>
      </c>
      <c r="AB217">
        <v>3958</v>
      </c>
      <c r="AC217" s="8">
        <v>21.610701610701611</v>
      </c>
      <c r="AD217">
        <v>2099</v>
      </c>
      <c r="AE217" s="8">
        <v>11.460551460551461</v>
      </c>
      <c r="AF217">
        <v>491</v>
      </c>
      <c r="AG217" s="8">
        <v>2.6808626808626812</v>
      </c>
      <c r="AH217">
        <v>399</v>
      </c>
      <c r="AI217">
        <v>12.5</v>
      </c>
      <c r="AJ217">
        <v>39.6</v>
      </c>
      <c r="AK217">
        <v>35.6</v>
      </c>
      <c r="AL217">
        <v>12.3</v>
      </c>
      <c r="AM217">
        <v>2690</v>
      </c>
      <c r="AN217">
        <v>3.8</v>
      </c>
      <c r="AO217">
        <v>9.3000000000000007</v>
      </c>
      <c r="AP217">
        <v>32.1</v>
      </c>
      <c r="AQ217">
        <v>22.6</v>
      </c>
      <c r="AR217">
        <v>5.9</v>
      </c>
      <c r="AS217">
        <v>19.600000000000001</v>
      </c>
      <c r="AT217">
        <v>6.7</v>
      </c>
      <c r="AU217">
        <v>1431</v>
      </c>
      <c r="AV217">
        <v>28.8</v>
      </c>
      <c r="AW217">
        <v>20.2</v>
      </c>
      <c r="BB217">
        <v>12.1</v>
      </c>
      <c r="BC217">
        <v>10.7</v>
      </c>
      <c r="BD217" s="7">
        <v>0</v>
      </c>
      <c r="BE217" s="7">
        <v>0</v>
      </c>
      <c r="BF217" s="7">
        <v>0</v>
      </c>
      <c r="BG217" s="7">
        <v>0</v>
      </c>
      <c r="BH217" s="7">
        <v>0</v>
      </c>
      <c r="BI217" s="7">
        <v>0</v>
      </c>
      <c r="BJ217" s="7" t="s">
        <v>30</v>
      </c>
      <c r="BK217" s="7">
        <v>0</v>
      </c>
      <c r="BL217" s="7">
        <v>0</v>
      </c>
      <c r="BM217" s="7">
        <v>0</v>
      </c>
      <c r="BN217" s="7">
        <v>0</v>
      </c>
      <c r="BO217" s="7">
        <v>0</v>
      </c>
      <c r="BP217" s="7">
        <v>0</v>
      </c>
      <c r="BQ217" s="7">
        <v>0</v>
      </c>
      <c r="BR217" s="7">
        <v>0</v>
      </c>
      <c r="BS217" s="7">
        <v>0</v>
      </c>
      <c r="BT217" s="7">
        <v>0</v>
      </c>
      <c r="BU217" s="7">
        <v>0</v>
      </c>
      <c r="BV217" s="7" t="s">
        <v>30</v>
      </c>
      <c r="BW217" s="7">
        <v>0</v>
      </c>
      <c r="BX217" s="7">
        <v>0</v>
      </c>
      <c r="BY217" s="7">
        <v>0</v>
      </c>
      <c r="BZ217" s="7">
        <v>0</v>
      </c>
      <c r="CA217" s="7">
        <v>0</v>
      </c>
      <c r="CB217">
        <v>18</v>
      </c>
      <c r="CC217">
        <v>7</v>
      </c>
      <c r="CD217" s="129">
        <v>1</v>
      </c>
      <c r="CE217" s="129">
        <v>38</v>
      </c>
      <c r="CF217" s="130">
        <v>39</v>
      </c>
      <c r="CG217" s="131">
        <v>1</v>
      </c>
      <c r="CH217" s="129">
        <v>22</v>
      </c>
      <c r="CI217" s="129">
        <v>0</v>
      </c>
      <c r="CJ217" s="134">
        <v>23</v>
      </c>
    </row>
    <row r="218" spans="1:88">
      <c r="A218" t="s">
        <v>395</v>
      </c>
      <c r="B218" s="1">
        <v>13234.8</v>
      </c>
      <c r="C218" s="1">
        <v>13036.265000000001</v>
      </c>
      <c r="D218">
        <v>13264</v>
      </c>
      <c r="E218">
        <v>13169</v>
      </c>
      <c r="F218">
        <v>489</v>
      </c>
      <c r="G218">
        <v>2</v>
      </c>
      <c r="H218">
        <v>34</v>
      </c>
      <c r="I218">
        <v>12644</v>
      </c>
      <c r="J218">
        <v>13264</v>
      </c>
      <c r="K218">
        <v>47.6</v>
      </c>
      <c r="L218">
        <v>13.8</v>
      </c>
      <c r="M218">
        <v>59.5</v>
      </c>
      <c r="N218">
        <v>13.1</v>
      </c>
      <c r="O218">
        <v>54.7</v>
      </c>
      <c r="P218">
        <v>10.199999999999999</v>
      </c>
      <c r="Q218">
        <v>49.3</v>
      </c>
      <c r="R218">
        <v>9.6999999999999993</v>
      </c>
      <c r="S218">
        <v>61.2</v>
      </c>
      <c r="T218">
        <v>8.9</v>
      </c>
      <c r="U218">
        <v>59.2</v>
      </c>
      <c r="V218">
        <v>6.7</v>
      </c>
      <c r="W218">
        <v>3172</v>
      </c>
      <c r="X218">
        <v>173</v>
      </c>
      <c r="Y218" s="8">
        <v>5.4539722572509453</v>
      </c>
      <c r="Z218">
        <v>403</v>
      </c>
      <c r="AA218" s="8">
        <v>12.704918032786885</v>
      </c>
      <c r="AB218">
        <v>1029</v>
      </c>
      <c r="AC218" s="8">
        <v>32.440100882723833</v>
      </c>
      <c r="AD218">
        <v>710</v>
      </c>
      <c r="AE218" s="8">
        <v>22.383354350567465</v>
      </c>
      <c r="AF218">
        <v>182</v>
      </c>
      <c r="AG218" s="8">
        <v>5.7377049180327866</v>
      </c>
      <c r="AH218">
        <v>3185</v>
      </c>
      <c r="AI218">
        <v>27.4</v>
      </c>
      <c r="AJ218">
        <v>29.5</v>
      </c>
      <c r="AK218">
        <v>38.200000000000003</v>
      </c>
      <c r="AL218">
        <v>4.8</v>
      </c>
      <c r="AM218">
        <v>17511</v>
      </c>
      <c r="AN218">
        <v>38.5</v>
      </c>
      <c r="AO218">
        <v>14.6</v>
      </c>
      <c r="AP218">
        <v>20.5</v>
      </c>
      <c r="AQ218">
        <v>12.9</v>
      </c>
      <c r="AR218">
        <v>3.5</v>
      </c>
      <c r="AS218">
        <v>7.2</v>
      </c>
      <c r="AT218">
        <v>2.8</v>
      </c>
      <c r="AU218">
        <v>19139</v>
      </c>
      <c r="AV218">
        <v>55.6</v>
      </c>
      <c r="AW218">
        <v>37.299999999999997</v>
      </c>
      <c r="BB218">
        <v>30.9</v>
      </c>
      <c r="BC218">
        <v>39.200000000000003</v>
      </c>
      <c r="BD218" s="7">
        <v>1</v>
      </c>
      <c r="BE218" s="7">
        <v>0</v>
      </c>
      <c r="BF218" s="7">
        <v>0</v>
      </c>
      <c r="BG218" s="7">
        <v>0</v>
      </c>
      <c r="BH218" s="7">
        <v>1</v>
      </c>
      <c r="BI218" s="7">
        <v>0</v>
      </c>
      <c r="BJ218" s="7" t="s">
        <v>396</v>
      </c>
      <c r="BK218" s="7">
        <v>0</v>
      </c>
      <c r="BL218" s="7">
        <v>0</v>
      </c>
      <c r="BM218" s="7">
        <v>0</v>
      </c>
      <c r="BN218" s="7">
        <v>1990</v>
      </c>
      <c r="BO218" s="7">
        <v>0</v>
      </c>
      <c r="BP218" s="7">
        <v>0</v>
      </c>
      <c r="BQ218" s="7">
        <v>0</v>
      </c>
      <c r="BR218" s="7">
        <v>0</v>
      </c>
      <c r="BS218" s="7">
        <v>0</v>
      </c>
      <c r="BT218" s="7">
        <v>0</v>
      </c>
      <c r="BU218" s="7">
        <v>0</v>
      </c>
      <c r="BV218" s="7" t="s">
        <v>30</v>
      </c>
      <c r="BW218" s="7">
        <v>0</v>
      </c>
      <c r="BX218" s="7">
        <v>0</v>
      </c>
      <c r="BY218" s="7">
        <v>0</v>
      </c>
      <c r="BZ218" s="7">
        <v>0</v>
      </c>
      <c r="CA218" s="7">
        <v>0</v>
      </c>
      <c r="CB218">
        <v>85</v>
      </c>
      <c r="CC218">
        <v>47</v>
      </c>
      <c r="CD218" s="129">
        <v>31</v>
      </c>
      <c r="CE218" s="129">
        <v>721</v>
      </c>
      <c r="CF218" s="130">
        <v>752</v>
      </c>
      <c r="CG218" s="131">
        <v>87</v>
      </c>
      <c r="CH218" s="129">
        <v>1430</v>
      </c>
      <c r="CI218" s="129">
        <v>0</v>
      </c>
      <c r="CJ218" s="134">
        <v>1517</v>
      </c>
    </row>
    <row r="219" spans="1:88">
      <c r="A219" t="s">
        <v>397</v>
      </c>
      <c r="B219" s="1">
        <v>1501.44</v>
      </c>
      <c r="C219" s="1">
        <v>1443.72</v>
      </c>
      <c r="D219">
        <v>1491</v>
      </c>
      <c r="E219">
        <v>1434</v>
      </c>
      <c r="F219">
        <v>967</v>
      </c>
      <c r="G219">
        <v>14</v>
      </c>
      <c r="H219">
        <v>17</v>
      </c>
      <c r="I219">
        <v>436</v>
      </c>
      <c r="J219">
        <v>1491</v>
      </c>
      <c r="K219">
        <v>50.2</v>
      </c>
      <c r="L219">
        <v>3.9</v>
      </c>
      <c r="M219">
        <v>63.1</v>
      </c>
      <c r="N219">
        <v>3.9</v>
      </c>
      <c r="O219">
        <v>56.8</v>
      </c>
      <c r="P219">
        <v>4.7</v>
      </c>
      <c r="Q219">
        <v>54</v>
      </c>
      <c r="R219">
        <v>3.2</v>
      </c>
      <c r="S219">
        <v>67.2</v>
      </c>
      <c r="T219">
        <v>2.9</v>
      </c>
      <c r="U219">
        <v>70.2</v>
      </c>
      <c r="V219">
        <v>2.7</v>
      </c>
      <c r="W219">
        <v>470</v>
      </c>
      <c r="X219">
        <v>63</v>
      </c>
      <c r="Y219" s="8">
        <v>13.404255319148936</v>
      </c>
      <c r="Z219">
        <v>9</v>
      </c>
      <c r="AA219" s="8">
        <v>1.9148936170212765</v>
      </c>
      <c r="AB219">
        <v>161</v>
      </c>
      <c r="AC219" s="8">
        <v>34.255319148936167</v>
      </c>
      <c r="AD219">
        <v>101</v>
      </c>
      <c r="AE219" s="8">
        <v>21.48936170212766</v>
      </c>
      <c r="AF219">
        <v>30</v>
      </c>
      <c r="AG219" s="8">
        <v>6.3829787234042552</v>
      </c>
      <c r="AH219">
        <v>366</v>
      </c>
      <c r="AI219">
        <v>24.6</v>
      </c>
      <c r="AJ219">
        <v>58.2</v>
      </c>
      <c r="AK219">
        <v>12</v>
      </c>
      <c r="AL219">
        <v>5.2</v>
      </c>
      <c r="AM219">
        <v>3135</v>
      </c>
      <c r="AN219">
        <v>5.4</v>
      </c>
      <c r="AO219">
        <v>8.4</v>
      </c>
      <c r="AP219">
        <v>35.6</v>
      </c>
      <c r="AQ219">
        <v>30.8</v>
      </c>
      <c r="AR219">
        <v>7.9</v>
      </c>
      <c r="AS219">
        <v>9.5</v>
      </c>
      <c r="AT219">
        <v>2.2999999999999998</v>
      </c>
      <c r="AU219">
        <v>1633</v>
      </c>
      <c r="AV219">
        <v>32.9</v>
      </c>
      <c r="AW219">
        <v>27.5</v>
      </c>
      <c r="BB219">
        <v>18.2</v>
      </c>
      <c r="BC219">
        <v>20</v>
      </c>
      <c r="BD219" s="7">
        <v>1</v>
      </c>
      <c r="BE219" s="7">
        <v>1</v>
      </c>
      <c r="BF219" s="7">
        <v>0</v>
      </c>
      <c r="BG219" s="7">
        <v>0</v>
      </c>
      <c r="BH219" s="7">
        <v>0</v>
      </c>
      <c r="BI219" s="7">
        <v>0</v>
      </c>
      <c r="BJ219" s="7" t="s">
        <v>146</v>
      </c>
      <c r="BK219" s="7">
        <v>170</v>
      </c>
      <c r="BL219" s="7">
        <v>0</v>
      </c>
      <c r="BM219" s="7">
        <v>0</v>
      </c>
      <c r="BN219" s="7">
        <v>0</v>
      </c>
      <c r="BO219" s="7">
        <v>0</v>
      </c>
      <c r="BP219" s="7">
        <v>1</v>
      </c>
      <c r="BQ219" s="7">
        <v>1</v>
      </c>
      <c r="BR219" s="7">
        <v>0</v>
      </c>
      <c r="BS219" s="7">
        <v>0</v>
      </c>
      <c r="BT219" s="7">
        <v>0</v>
      </c>
      <c r="BU219" s="7">
        <v>0</v>
      </c>
      <c r="BV219" s="7" t="s">
        <v>360</v>
      </c>
      <c r="BW219" s="7">
        <v>60</v>
      </c>
      <c r="BX219" s="7">
        <v>0</v>
      </c>
      <c r="BY219" s="7">
        <v>0</v>
      </c>
      <c r="BZ219" s="7">
        <v>0</v>
      </c>
      <c r="CA219" s="7">
        <v>0</v>
      </c>
      <c r="CB219">
        <v>6</v>
      </c>
      <c r="CC219">
        <v>5</v>
      </c>
      <c r="CD219" s="129">
        <v>4</v>
      </c>
      <c r="CE219" s="129">
        <v>62</v>
      </c>
      <c r="CF219" s="130">
        <v>66</v>
      </c>
      <c r="CG219" s="131">
        <v>3</v>
      </c>
      <c r="CH219" s="129">
        <v>73</v>
      </c>
      <c r="CI219" s="129">
        <v>0</v>
      </c>
      <c r="CJ219" s="134">
        <v>76</v>
      </c>
    </row>
    <row r="220" spans="1:88">
      <c r="A220" t="s">
        <v>398</v>
      </c>
      <c r="B220" s="1">
        <v>202.15</v>
      </c>
      <c r="C220" s="1">
        <v>172.27799999999999</v>
      </c>
      <c r="D220">
        <v>190</v>
      </c>
      <c r="E220">
        <v>194</v>
      </c>
      <c r="F220">
        <v>117</v>
      </c>
      <c r="G220">
        <v>0</v>
      </c>
      <c r="H220">
        <v>3</v>
      </c>
      <c r="I220">
        <v>74</v>
      </c>
      <c r="J220">
        <v>190</v>
      </c>
      <c r="K220">
        <v>58.9</v>
      </c>
      <c r="L220">
        <v>0.3</v>
      </c>
      <c r="M220">
        <v>72.2</v>
      </c>
      <c r="N220">
        <v>0</v>
      </c>
      <c r="O220">
        <v>68.3</v>
      </c>
      <c r="P220">
        <v>0</v>
      </c>
      <c r="Q220">
        <v>57.1</v>
      </c>
      <c r="R220">
        <v>0</v>
      </c>
      <c r="S220">
        <v>76.3</v>
      </c>
      <c r="T220">
        <v>0</v>
      </c>
      <c r="U220">
        <v>58.8</v>
      </c>
      <c r="V220">
        <v>0</v>
      </c>
      <c r="W220">
        <v>528</v>
      </c>
      <c r="X220">
        <v>26</v>
      </c>
      <c r="Y220" s="8">
        <v>4.9242424242424239</v>
      </c>
      <c r="Z220">
        <v>57</v>
      </c>
      <c r="AA220" s="8">
        <v>10.795454545454545</v>
      </c>
      <c r="AB220">
        <v>204</v>
      </c>
      <c r="AC220" s="8">
        <v>38.636363636363633</v>
      </c>
      <c r="AD220">
        <v>117</v>
      </c>
      <c r="AE220" s="8">
        <v>22.15909090909091</v>
      </c>
      <c r="AF220">
        <v>15</v>
      </c>
      <c r="AG220" s="8">
        <v>2.8409090909090908</v>
      </c>
      <c r="AH220">
        <v>34</v>
      </c>
      <c r="AI220">
        <v>17.600000000000001</v>
      </c>
      <c r="AJ220">
        <v>58.8</v>
      </c>
      <c r="AK220">
        <v>0</v>
      </c>
      <c r="AL220">
        <v>23.5</v>
      </c>
      <c r="AM220">
        <v>444</v>
      </c>
      <c r="AN220">
        <v>13.7</v>
      </c>
      <c r="AO220">
        <v>13.1</v>
      </c>
      <c r="AP220">
        <v>33.299999999999997</v>
      </c>
      <c r="AQ220">
        <v>18.5</v>
      </c>
      <c r="AR220">
        <v>5.2</v>
      </c>
      <c r="AS220">
        <v>11.3</v>
      </c>
      <c r="AT220">
        <v>5</v>
      </c>
      <c r="AU220">
        <v>193</v>
      </c>
      <c r="AV220">
        <v>26.5</v>
      </c>
      <c r="AW220">
        <v>24.8</v>
      </c>
      <c r="BB220">
        <v>11.6</v>
      </c>
      <c r="BC220">
        <v>12.4</v>
      </c>
      <c r="BD220" s="7">
        <v>0</v>
      </c>
      <c r="BE220" s="7">
        <v>0</v>
      </c>
      <c r="BF220" s="7">
        <v>0</v>
      </c>
      <c r="BG220" s="7">
        <v>0</v>
      </c>
      <c r="BH220" s="7">
        <v>0</v>
      </c>
      <c r="BI220" s="7">
        <v>0</v>
      </c>
      <c r="BJ220" s="7" t="s">
        <v>30</v>
      </c>
      <c r="BK220" s="7">
        <v>0</v>
      </c>
      <c r="BL220" s="7">
        <v>0</v>
      </c>
      <c r="BM220" s="7">
        <v>0</v>
      </c>
      <c r="BN220" s="7">
        <v>0</v>
      </c>
      <c r="BO220" s="7">
        <v>0</v>
      </c>
      <c r="BP220" s="7">
        <v>0</v>
      </c>
      <c r="BQ220" s="7">
        <v>0</v>
      </c>
      <c r="BR220" s="7">
        <v>0</v>
      </c>
      <c r="BS220" s="7">
        <v>0</v>
      </c>
      <c r="BT220" s="7">
        <v>0</v>
      </c>
      <c r="BU220" s="7">
        <v>0</v>
      </c>
      <c r="BV220" s="7" t="s">
        <v>30</v>
      </c>
      <c r="BW220" s="7">
        <v>0</v>
      </c>
      <c r="BX220" s="7">
        <v>0</v>
      </c>
      <c r="BY220" s="7">
        <v>0</v>
      </c>
      <c r="BZ220" s="7">
        <v>0</v>
      </c>
      <c r="CA220" s="7">
        <v>0</v>
      </c>
      <c r="CB220">
        <v>0</v>
      </c>
      <c r="CC220">
        <v>0</v>
      </c>
      <c r="CD220" s="129">
        <v>0</v>
      </c>
      <c r="CE220" s="129">
        <v>1</v>
      </c>
      <c r="CF220" s="130">
        <v>1</v>
      </c>
      <c r="CG220" s="131">
        <v>0</v>
      </c>
      <c r="CH220" s="129">
        <v>2</v>
      </c>
      <c r="CI220" s="129">
        <v>0</v>
      </c>
      <c r="CJ220" s="134">
        <v>2</v>
      </c>
    </row>
    <row r="221" spans="1:88">
      <c r="A221" t="s">
        <v>399</v>
      </c>
      <c r="B221" s="1">
        <v>148.78</v>
      </c>
      <c r="C221" s="1">
        <v>188.92500000000001</v>
      </c>
      <c r="D221">
        <v>212</v>
      </c>
      <c r="E221">
        <v>207</v>
      </c>
      <c r="F221">
        <v>142</v>
      </c>
      <c r="G221">
        <v>3</v>
      </c>
      <c r="H221">
        <v>10</v>
      </c>
      <c r="I221">
        <v>52</v>
      </c>
      <c r="J221">
        <v>212</v>
      </c>
      <c r="K221">
        <v>52.5</v>
      </c>
      <c r="L221">
        <v>6.9</v>
      </c>
      <c r="M221">
        <v>70.7</v>
      </c>
      <c r="N221">
        <v>8.3000000000000007</v>
      </c>
      <c r="O221">
        <v>66.8</v>
      </c>
      <c r="P221">
        <v>6.1</v>
      </c>
      <c r="Q221">
        <v>64.900000000000006</v>
      </c>
      <c r="R221">
        <v>2.7</v>
      </c>
      <c r="S221">
        <v>84.3</v>
      </c>
      <c r="T221">
        <v>2.6</v>
      </c>
      <c r="U221">
        <v>81.8</v>
      </c>
      <c r="V221">
        <v>0</v>
      </c>
      <c r="W221">
        <v>1225</v>
      </c>
      <c r="X221">
        <v>181</v>
      </c>
      <c r="Y221" s="8">
        <v>14.775510204081632</v>
      </c>
      <c r="Z221">
        <v>76</v>
      </c>
      <c r="AA221" s="8">
        <v>6.204081632653061</v>
      </c>
      <c r="AB221">
        <v>341</v>
      </c>
      <c r="AC221" s="8">
        <v>27.836734693877553</v>
      </c>
      <c r="AD221">
        <v>324</v>
      </c>
      <c r="AE221" s="8">
        <v>26.448979591836736</v>
      </c>
      <c r="AF221">
        <v>38</v>
      </c>
      <c r="AG221" s="8">
        <v>3.1020408163265305</v>
      </c>
      <c r="AH221">
        <v>34</v>
      </c>
      <c r="AI221">
        <v>0</v>
      </c>
      <c r="AJ221">
        <v>73.5</v>
      </c>
      <c r="AK221">
        <v>26.5</v>
      </c>
      <c r="AL221">
        <v>0</v>
      </c>
      <c r="AM221">
        <v>521</v>
      </c>
      <c r="AN221">
        <v>6.5</v>
      </c>
      <c r="AO221">
        <v>7.3</v>
      </c>
      <c r="AP221">
        <v>32.799999999999997</v>
      </c>
      <c r="AQ221">
        <v>22.5</v>
      </c>
      <c r="AR221">
        <v>7.9</v>
      </c>
      <c r="AS221">
        <v>14.2</v>
      </c>
      <c r="AT221">
        <v>8.8000000000000007</v>
      </c>
      <c r="AU221">
        <v>164</v>
      </c>
      <c r="AV221">
        <v>26.6</v>
      </c>
      <c r="AW221">
        <v>16.3</v>
      </c>
      <c r="BB221">
        <v>14.5</v>
      </c>
      <c r="BC221">
        <v>17.2</v>
      </c>
      <c r="BD221" s="7">
        <v>0</v>
      </c>
      <c r="BE221" s="7">
        <v>0</v>
      </c>
      <c r="BF221" s="7">
        <v>0</v>
      </c>
      <c r="BG221" s="7">
        <v>0</v>
      </c>
      <c r="BH221" s="7">
        <v>0</v>
      </c>
      <c r="BI221" s="7">
        <v>0</v>
      </c>
      <c r="BJ221" s="7" t="s">
        <v>30</v>
      </c>
      <c r="BK221" s="7">
        <v>0</v>
      </c>
      <c r="BL221" s="7">
        <v>0</v>
      </c>
      <c r="BM221" s="7">
        <v>0</v>
      </c>
      <c r="BN221" s="7">
        <v>0</v>
      </c>
      <c r="BO221" s="7">
        <v>0</v>
      </c>
      <c r="BP221" s="7">
        <v>0</v>
      </c>
      <c r="BQ221" s="7">
        <v>0</v>
      </c>
      <c r="BR221" s="7">
        <v>0</v>
      </c>
      <c r="BS221" s="7">
        <v>0</v>
      </c>
      <c r="BT221" s="7">
        <v>0</v>
      </c>
      <c r="BU221" s="7">
        <v>0</v>
      </c>
      <c r="BV221" s="7" t="s">
        <v>30</v>
      </c>
      <c r="BW221" s="7">
        <v>0</v>
      </c>
      <c r="BX221" s="7">
        <v>0</v>
      </c>
      <c r="BY221" s="7">
        <v>0</v>
      </c>
      <c r="BZ221" s="7">
        <v>0</v>
      </c>
      <c r="CA221" s="7">
        <v>0</v>
      </c>
      <c r="CB221">
        <v>0</v>
      </c>
      <c r="CC221">
        <v>0</v>
      </c>
      <c r="CD221" s="129">
        <v>0</v>
      </c>
      <c r="CE221" s="129">
        <v>9</v>
      </c>
      <c r="CF221" s="130">
        <v>9</v>
      </c>
      <c r="CG221" s="131">
        <v>1</v>
      </c>
      <c r="CH221" s="129">
        <v>5</v>
      </c>
      <c r="CI221" s="129">
        <v>0</v>
      </c>
      <c r="CJ221" s="134">
        <v>6</v>
      </c>
    </row>
    <row r="222" spans="1:88">
      <c r="A222" t="s">
        <v>400</v>
      </c>
      <c r="B222" s="1">
        <v>758.49</v>
      </c>
      <c r="C222" s="1">
        <v>865.53600000000006</v>
      </c>
      <c r="D222">
        <v>742</v>
      </c>
      <c r="E222">
        <v>704</v>
      </c>
      <c r="F222">
        <v>227</v>
      </c>
      <c r="G222">
        <v>0</v>
      </c>
      <c r="H222">
        <v>2</v>
      </c>
      <c r="I222">
        <v>475</v>
      </c>
      <c r="J222">
        <v>742</v>
      </c>
      <c r="K222">
        <v>59.8</v>
      </c>
      <c r="L222">
        <v>4.3</v>
      </c>
      <c r="M222">
        <v>72.2</v>
      </c>
      <c r="N222">
        <v>3.5</v>
      </c>
      <c r="O222">
        <v>52.6</v>
      </c>
      <c r="P222">
        <v>7.1</v>
      </c>
      <c r="Q222">
        <v>63.5</v>
      </c>
      <c r="R222">
        <v>1.6</v>
      </c>
      <c r="S222">
        <v>74.900000000000006</v>
      </c>
      <c r="T222">
        <v>0.2</v>
      </c>
      <c r="U222">
        <v>60.9</v>
      </c>
      <c r="V222">
        <v>0</v>
      </c>
      <c r="W222">
        <v>2359</v>
      </c>
      <c r="X222">
        <v>211</v>
      </c>
      <c r="Y222" s="8">
        <v>8.944467994913099</v>
      </c>
      <c r="Z222">
        <v>225</v>
      </c>
      <c r="AA222" s="8">
        <v>9.5379398050021198</v>
      </c>
      <c r="AB222">
        <v>846</v>
      </c>
      <c r="AC222" s="8">
        <v>35.862653666807972</v>
      </c>
      <c r="AD222">
        <v>644</v>
      </c>
      <c r="AE222" s="8">
        <v>27.299703264094955</v>
      </c>
      <c r="AF222">
        <v>90</v>
      </c>
      <c r="AG222" s="8">
        <v>3.8151759220008477</v>
      </c>
      <c r="AH222">
        <v>155</v>
      </c>
      <c r="AI222">
        <v>29.7</v>
      </c>
      <c r="AJ222">
        <v>44.5</v>
      </c>
      <c r="AK222">
        <v>25.8</v>
      </c>
      <c r="AL222">
        <v>0</v>
      </c>
      <c r="AM222">
        <v>1445</v>
      </c>
      <c r="AN222">
        <v>18.7</v>
      </c>
      <c r="AO222">
        <v>10.4</v>
      </c>
      <c r="AP222">
        <v>39.1</v>
      </c>
      <c r="AQ222">
        <v>16.100000000000001</v>
      </c>
      <c r="AR222">
        <v>4.8</v>
      </c>
      <c r="AS222">
        <v>6.9</v>
      </c>
      <c r="AT222">
        <v>4.0999999999999996</v>
      </c>
      <c r="AU222">
        <v>859</v>
      </c>
      <c r="AV222">
        <v>38.700000000000003</v>
      </c>
      <c r="AW222">
        <v>31.1</v>
      </c>
      <c r="BB222">
        <v>12.5</v>
      </c>
      <c r="BC222">
        <v>13.4</v>
      </c>
      <c r="BD222" s="7">
        <v>1</v>
      </c>
      <c r="BE222" s="7">
        <v>0</v>
      </c>
      <c r="BF222" s="7">
        <v>1</v>
      </c>
      <c r="BG222" s="7">
        <v>0</v>
      </c>
      <c r="BH222" s="7">
        <v>0</v>
      </c>
      <c r="BI222" s="7">
        <v>0</v>
      </c>
      <c r="BJ222" s="7" t="s">
        <v>188</v>
      </c>
      <c r="BK222" s="7">
        <v>0</v>
      </c>
      <c r="BL222" s="7">
        <v>100</v>
      </c>
      <c r="BM222" s="7">
        <v>0</v>
      </c>
      <c r="BN222" s="7">
        <v>0</v>
      </c>
      <c r="BO222" s="7">
        <v>0</v>
      </c>
      <c r="BP222" s="7">
        <v>0</v>
      </c>
      <c r="BQ222" s="7">
        <v>0</v>
      </c>
      <c r="BR222" s="7">
        <v>0</v>
      </c>
      <c r="BS222" s="7">
        <v>0</v>
      </c>
      <c r="BT222" s="7">
        <v>0</v>
      </c>
      <c r="BU222" s="7">
        <v>0</v>
      </c>
      <c r="BV222" s="7" t="s">
        <v>30</v>
      </c>
      <c r="BW222" s="7">
        <v>0</v>
      </c>
      <c r="BX222" s="7">
        <v>0</v>
      </c>
      <c r="BY222" s="7">
        <v>0</v>
      </c>
      <c r="BZ222" s="7">
        <v>0</v>
      </c>
      <c r="CA222" s="7">
        <v>0</v>
      </c>
      <c r="CB222">
        <v>5</v>
      </c>
      <c r="CC222">
        <v>1</v>
      </c>
      <c r="CD222" s="129">
        <v>0</v>
      </c>
      <c r="CE222" s="129">
        <v>26</v>
      </c>
      <c r="CF222" s="130">
        <v>26</v>
      </c>
      <c r="CG222" s="131">
        <v>2</v>
      </c>
      <c r="CH222" s="129">
        <v>19</v>
      </c>
      <c r="CI222" s="129">
        <v>0</v>
      </c>
      <c r="CJ222" s="134">
        <v>21</v>
      </c>
    </row>
    <row r="223" spans="1:88">
      <c r="A223" t="s">
        <v>401</v>
      </c>
      <c r="B223" s="1">
        <v>1233.7920000000001</v>
      </c>
      <c r="C223" s="1">
        <v>1177.876</v>
      </c>
      <c r="D223">
        <v>1212</v>
      </c>
      <c r="E223">
        <v>1169</v>
      </c>
      <c r="F223">
        <v>476</v>
      </c>
      <c r="G223">
        <v>61</v>
      </c>
      <c r="H223">
        <v>24</v>
      </c>
      <c r="I223">
        <v>608</v>
      </c>
      <c r="J223">
        <v>1212</v>
      </c>
      <c r="K223">
        <v>46.8</v>
      </c>
      <c r="L223">
        <v>6.4</v>
      </c>
      <c r="M223">
        <v>58.7</v>
      </c>
      <c r="N223">
        <v>4.4000000000000004</v>
      </c>
      <c r="O223">
        <v>53.4</v>
      </c>
      <c r="P223">
        <v>3.8</v>
      </c>
      <c r="Q223">
        <v>48.6</v>
      </c>
      <c r="R223">
        <v>7.8</v>
      </c>
      <c r="S223">
        <v>61.7</v>
      </c>
      <c r="T223">
        <v>5</v>
      </c>
      <c r="U223">
        <v>67.3</v>
      </c>
      <c r="V223">
        <v>5</v>
      </c>
      <c r="W223">
        <v>630092</v>
      </c>
      <c r="X223">
        <v>41376</v>
      </c>
      <c r="Y223" s="8">
        <v>6.5666601067780581</v>
      </c>
      <c r="Z223">
        <v>49281</v>
      </c>
      <c r="AA223" s="8">
        <v>7.8212388032223874</v>
      </c>
      <c r="AB223">
        <v>151987</v>
      </c>
      <c r="AC223" s="8">
        <v>24.121398145032789</v>
      </c>
      <c r="AD223">
        <v>155168</v>
      </c>
      <c r="AE223" s="8">
        <v>24.626245056277497</v>
      </c>
      <c r="AF223">
        <v>57633</v>
      </c>
      <c r="AG223" s="8">
        <v>9.1467595208318784</v>
      </c>
      <c r="AH223">
        <v>208</v>
      </c>
      <c r="AI223">
        <v>11.1</v>
      </c>
      <c r="AJ223">
        <v>50</v>
      </c>
      <c r="AK223">
        <v>34.6</v>
      </c>
      <c r="AL223">
        <v>4.3</v>
      </c>
      <c r="AM223">
        <v>2455</v>
      </c>
      <c r="AN223">
        <v>10.199999999999999</v>
      </c>
      <c r="AO223">
        <v>8.6</v>
      </c>
      <c r="AP223">
        <v>35.6</v>
      </c>
      <c r="AQ223">
        <v>21.5</v>
      </c>
      <c r="AR223">
        <v>8.5</v>
      </c>
      <c r="AS223">
        <v>10.3</v>
      </c>
      <c r="AT223">
        <v>5.3</v>
      </c>
      <c r="AU223">
        <v>1067</v>
      </c>
      <c r="AV223">
        <v>28</v>
      </c>
      <c r="AW223">
        <v>15.6</v>
      </c>
      <c r="BB223">
        <v>21.6</v>
      </c>
      <c r="BC223">
        <v>20.9</v>
      </c>
      <c r="BD223" s="7">
        <v>0</v>
      </c>
      <c r="BE223" s="7">
        <v>0</v>
      </c>
      <c r="BF223" s="7">
        <v>0</v>
      </c>
      <c r="BG223" s="7">
        <v>0</v>
      </c>
      <c r="BH223" s="7">
        <v>0</v>
      </c>
      <c r="BI223" s="7">
        <v>0</v>
      </c>
      <c r="BJ223" s="7" t="s">
        <v>30</v>
      </c>
      <c r="BK223" s="7">
        <v>0</v>
      </c>
      <c r="BL223" s="7">
        <v>0</v>
      </c>
      <c r="BM223" s="7">
        <v>0</v>
      </c>
      <c r="BN223" s="7">
        <v>0</v>
      </c>
      <c r="BO223" s="7">
        <v>0</v>
      </c>
      <c r="BP223" s="7">
        <v>0</v>
      </c>
      <c r="BQ223" s="7">
        <v>0</v>
      </c>
      <c r="BR223" s="7">
        <v>0</v>
      </c>
      <c r="BS223" s="7">
        <v>0</v>
      </c>
      <c r="BT223" s="7">
        <v>0</v>
      </c>
      <c r="BU223" s="7">
        <v>0</v>
      </c>
      <c r="BV223" s="7" t="s">
        <v>30</v>
      </c>
      <c r="BW223" s="7">
        <v>0</v>
      </c>
      <c r="BX223" s="7">
        <v>0</v>
      </c>
      <c r="BY223" s="7">
        <v>0</v>
      </c>
      <c r="BZ223" s="7">
        <v>0</v>
      </c>
      <c r="CA223" s="7">
        <v>0</v>
      </c>
      <c r="CB223">
        <v>5</v>
      </c>
      <c r="CC223">
        <v>0</v>
      </c>
      <c r="CD223" s="129">
        <v>1</v>
      </c>
      <c r="CE223" s="129">
        <v>42</v>
      </c>
      <c r="CF223" s="130">
        <v>43</v>
      </c>
      <c r="CG223" s="131">
        <v>7</v>
      </c>
      <c r="CH223" s="129">
        <v>70</v>
      </c>
      <c r="CI223" s="129">
        <v>0</v>
      </c>
      <c r="CJ223" s="134">
        <v>77</v>
      </c>
    </row>
    <row r="224" spans="1:88">
      <c r="A224" t="s">
        <v>402</v>
      </c>
      <c r="B224" s="1">
        <v>413380.98</v>
      </c>
      <c r="C224" s="1">
        <v>387677.12100000004</v>
      </c>
      <c r="D224">
        <v>396223</v>
      </c>
      <c r="E224">
        <v>425559</v>
      </c>
      <c r="F224">
        <v>173107</v>
      </c>
      <c r="G224">
        <v>72685</v>
      </c>
      <c r="H224">
        <v>36711</v>
      </c>
      <c r="I224">
        <v>143056</v>
      </c>
      <c r="J224">
        <v>396223</v>
      </c>
      <c r="K224">
        <v>63.9</v>
      </c>
      <c r="L224">
        <v>6.9</v>
      </c>
      <c r="M224">
        <v>74.099999999999994</v>
      </c>
      <c r="N224">
        <v>6.3</v>
      </c>
      <c r="O224">
        <v>67</v>
      </c>
      <c r="P224">
        <v>6.6</v>
      </c>
      <c r="Q224">
        <v>65.099999999999994</v>
      </c>
      <c r="R224">
        <v>7.4</v>
      </c>
      <c r="S224">
        <v>74.900000000000006</v>
      </c>
      <c r="T224">
        <v>6.6</v>
      </c>
      <c r="U224">
        <v>67.599999999999994</v>
      </c>
      <c r="V224">
        <v>7</v>
      </c>
      <c r="W224">
        <v>42656</v>
      </c>
      <c r="X224">
        <v>2460</v>
      </c>
      <c r="Y224" s="8">
        <v>5.7670667666916735</v>
      </c>
      <c r="Z224">
        <v>3449</v>
      </c>
      <c r="AA224" s="8">
        <v>8.0856151537884475</v>
      </c>
      <c r="AB224">
        <v>12395</v>
      </c>
      <c r="AC224" s="8">
        <v>29.058045761440361</v>
      </c>
      <c r="AD224">
        <v>10555</v>
      </c>
      <c r="AE224" s="8">
        <v>24.744467366841711</v>
      </c>
      <c r="AF224">
        <v>3117</v>
      </c>
      <c r="AG224" s="8">
        <v>7.3072955738934731</v>
      </c>
      <c r="AH224">
        <v>83462</v>
      </c>
      <c r="AI224">
        <v>16.7</v>
      </c>
      <c r="AJ224">
        <v>30.7</v>
      </c>
      <c r="AK224">
        <v>43</v>
      </c>
      <c r="AL224">
        <v>9.6</v>
      </c>
      <c r="AM224">
        <v>563763</v>
      </c>
      <c r="AN224">
        <v>6.9</v>
      </c>
      <c r="AO224">
        <v>8.6999999999999993</v>
      </c>
      <c r="AP224">
        <v>25.5</v>
      </c>
      <c r="AQ224">
        <v>24.5</v>
      </c>
      <c r="AR224">
        <v>6.9</v>
      </c>
      <c r="AS224">
        <v>19.8</v>
      </c>
      <c r="AT224">
        <v>7.7</v>
      </c>
      <c r="AU224">
        <v>304721</v>
      </c>
      <c r="AV224">
        <v>25.5</v>
      </c>
      <c r="AW224">
        <v>18.3</v>
      </c>
      <c r="AX224">
        <v>180157</v>
      </c>
      <c r="AY224">
        <v>19.600000000000001</v>
      </c>
      <c r="BB224">
        <v>13.1</v>
      </c>
      <c r="BC224">
        <v>14.4</v>
      </c>
      <c r="BD224" s="7">
        <v>7</v>
      </c>
      <c r="BE224" s="7">
        <v>0</v>
      </c>
      <c r="BF224" s="7">
        <v>0</v>
      </c>
      <c r="BG224" s="7">
        <v>0</v>
      </c>
      <c r="BH224" s="7">
        <v>7</v>
      </c>
      <c r="BI224" s="7">
        <v>0</v>
      </c>
      <c r="BJ224" s="7" t="s">
        <v>403</v>
      </c>
      <c r="BK224" s="7">
        <v>0</v>
      </c>
      <c r="BL224" s="7">
        <v>0</v>
      </c>
      <c r="BM224" s="7">
        <v>0</v>
      </c>
      <c r="BN224" s="7">
        <v>23260</v>
      </c>
      <c r="BO224" s="7">
        <v>0</v>
      </c>
      <c r="BP224" s="7">
        <v>6</v>
      </c>
      <c r="BQ224" s="7">
        <v>1</v>
      </c>
      <c r="BR224" s="7">
        <v>0</v>
      </c>
      <c r="BS224" s="7">
        <v>0</v>
      </c>
      <c r="BT224" s="7">
        <v>5</v>
      </c>
      <c r="BU224" s="7">
        <v>0</v>
      </c>
      <c r="BV224" s="7" t="s">
        <v>404</v>
      </c>
      <c r="BW224" s="7">
        <v>1750</v>
      </c>
      <c r="BX224" s="7">
        <v>0</v>
      </c>
      <c r="BY224" s="7">
        <v>0</v>
      </c>
      <c r="BZ224" s="7">
        <v>14310</v>
      </c>
      <c r="CA224" s="7">
        <v>0</v>
      </c>
      <c r="CB224" s="6">
        <v>5852</v>
      </c>
      <c r="CC224">
        <v>4160</v>
      </c>
      <c r="CD224" s="129">
        <v>662</v>
      </c>
      <c r="CE224" s="129">
        <v>9270</v>
      </c>
      <c r="CF224" s="130">
        <v>9932</v>
      </c>
      <c r="CG224" s="131">
        <v>767</v>
      </c>
      <c r="CH224" s="129">
        <v>258</v>
      </c>
      <c r="CI224" s="129">
        <v>9268</v>
      </c>
      <c r="CJ224" s="134">
        <v>10293</v>
      </c>
    </row>
    <row r="225" spans="1:88">
      <c r="A225" t="s">
        <v>405</v>
      </c>
      <c r="B225" s="1">
        <v>28935.751</v>
      </c>
      <c r="C225" s="1">
        <v>27904.561999999998</v>
      </c>
      <c r="D225">
        <v>28188</v>
      </c>
      <c r="E225">
        <v>28680</v>
      </c>
      <c r="F225">
        <v>17227</v>
      </c>
      <c r="G225">
        <v>2150</v>
      </c>
      <c r="H225">
        <v>1554</v>
      </c>
      <c r="I225">
        <v>7749</v>
      </c>
      <c r="J225">
        <v>28188</v>
      </c>
      <c r="K225">
        <v>57.9</v>
      </c>
      <c r="L225">
        <v>5.9</v>
      </c>
      <c r="M225">
        <v>69.599999999999994</v>
      </c>
      <c r="N225">
        <v>5.3</v>
      </c>
      <c r="O225">
        <v>67.099999999999994</v>
      </c>
      <c r="P225">
        <v>5.2</v>
      </c>
      <c r="Q225">
        <v>59</v>
      </c>
      <c r="R225">
        <v>5.4</v>
      </c>
      <c r="S225">
        <v>71.3</v>
      </c>
      <c r="T225">
        <v>4.5999999999999996</v>
      </c>
      <c r="U225">
        <v>68.2</v>
      </c>
      <c r="V225">
        <v>5.0999999999999996</v>
      </c>
      <c r="W225">
        <v>380</v>
      </c>
      <c r="X225">
        <v>40</v>
      </c>
      <c r="Y225" s="8">
        <v>10.526315789473683</v>
      </c>
      <c r="Z225">
        <v>29</v>
      </c>
      <c r="AA225" s="8">
        <v>7.6315789473684212</v>
      </c>
      <c r="AB225">
        <v>147</v>
      </c>
      <c r="AC225" s="8">
        <v>38.684210526315788</v>
      </c>
      <c r="AD225">
        <v>96</v>
      </c>
      <c r="AE225" s="8">
        <v>25.263157894736842</v>
      </c>
      <c r="AF225">
        <v>14</v>
      </c>
      <c r="AG225" s="8">
        <v>3.6842105263157889</v>
      </c>
      <c r="AH225">
        <v>8946</v>
      </c>
      <c r="AI225">
        <v>11.3</v>
      </c>
      <c r="AJ225">
        <v>29</v>
      </c>
      <c r="AK225">
        <v>52</v>
      </c>
      <c r="AL225">
        <v>7.6</v>
      </c>
      <c r="AM225">
        <v>41959</v>
      </c>
      <c r="AN225">
        <v>6.6</v>
      </c>
      <c r="AO225">
        <v>9.1999999999999993</v>
      </c>
      <c r="AP225">
        <v>28.1</v>
      </c>
      <c r="AQ225">
        <v>26.7</v>
      </c>
      <c r="AR225">
        <v>6.6</v>
      </c>
      <c r="AS225">
        <v>16.399999999999999</v>
      </c>
      <c r="AT225">
        <v>6.4</v>
      </c>
      <c r="AU225">
        <v>18758</v>
      </c>
      <c r="AV225">
        <v>23.7</v>
      </c>
      <c r="AW225">
        <v>16.8</v>
      </c>
      <c r="AX225">
        <v>13375</v>
      </c>
      <c r="AY225">
        <v>20</v>
      </c>
      <c r="BB225">
        <v>14.8</v>
      </c>
      <c r="BC225">
        <v>17.899999999999999</v>
      </c>
      <c r="BD225" s="7">
        <v>3</v>
      </c>
      <c r="BE225" s="7">
        <v>0</v>
      </c>
      <c r="BF225" s="7">
        <v>2</v>
      </c>
      <c r="BG225" s="7">
        <v>0</v>
      </c>
      <c r="BH225" s="7">
        <v>1</v>
      </c>
      <c r="BI225" s="7">
        <v>0</v>
      </c>
      <c r="BJ225" s="7" t="s">
        <v>406</v>
      </c>
      <c r="BK225" s="7">
        <v>0</v>
      </c>
      <c r="BL225" s="7">
        <v>500</v>
      </c>
      <c r="BM225" s="7">
        <v>0</v>
      </c>
      <c r="BN225" s="7">
        <v>1890</v>
      </c>
      <c r="BO225" s="7">
        <v>0</v>
      </c>
      <c r="BP225" s="7">
        <v>2</v>
      </c>
      <c r="BQ225" s="7">
        <v>1</v>
      </c>
      <c r="BR225" s="7">
        <v>1</v>
      </c>
      <c r="BS225" s="7">
        <v>0</v>
      </c>
      <c r="BT225" s="7">
        <v>0</v>
      </c>
      <c r="BU225" s="7">
        <v>0</v>
      </c>
      <c r="BV225" s="7" t="s">
        <v>206</v>
      </c>
      <c r="BW225" s="7">
        <v>80</v>
      </c>
      <c r="BX225" s="7">
        <v>690</v>
      </c>
      <c r="BY225" s="7">
        <v>0</v>
      </c>
      <c r="BZ225" s="7">
        <v>0</v>
      </c>
      <c r="CA225" s="7">
        <v>0</v>
      </c>
      <c r="CB225">
        <v>238</v>
      </c>
      <c r="CC225">
        <v>122</v>
      </c>
      <c r="CD225" s="129">
        <v>53</v>
      </c>
      <c r="CE225" s="129">
        <v>891</v>
      </c>
      <c r="CF225" s="130">
        <v>944</v>
      </c>
      <c r="CG225" s="131">
        <v>74</v>
      </c>
      <c r="CH225" s="129">
        <v>928</v>
      </c>
      <c r="CI225" s="129">
        <v>0</v>
      </c>
      <c r="CJ225" s="134">
        <v>1002</v>
      </c>
    </row>
    <row r="226" spans="1:88">
      <c r="A226" t="s">
        <v>407</v>
      </c>
      <c r="B226" s="1">
        <v>155.15600000000001</v>
      </c>
      <c r="C226" s="1">
        <v>118.94</v>
      </c>
      <c r="D226">
        <v>154</v>
      </c>
      <c r="E226">
        <v>120</v>
      </c>
      <c r="F226">
        <v>54</v>
      </c>
      <c r="G226">
        <v>1</v>
      </c>
      <c r="H226">
        <v>0</v>
      </c>
      <c r="I226">
        <v>65</v>
      </c>
      <c r="J226">
        <v>154</v>
      </c>
      <c r="K226">
        <v>53.8</v>
      </c>
      <c r="L226">
        <v>3.7</v>
      </c>
      <c r="M226">
        <v>76.599999999999994</v>
      </c>
      <c r="N226">
        <v>3.9</v>
      </c>
      <c r="O226">
        <v>60.3</v>
      </c>
      <c r="P226">
        <v>7</v>
      </c>
      <c r="Q226">
        <v>53.5</v>
      </c>
      <c r="R226">
        <v>0</v>
      </c>
      <c r="S226">
        <v>69.3</v>
      </c>
      <c r="T226">
        <v>0</v>
      </c>
      <c r="U226">
        <v>59.8</v>
      </c>
      <c r="V226">
        <v>0</v>
      </c>
      <c r="W226">
        <v>3710</v>
      </c>
      <c r="X226">
        <v>616</v>
      </c>
      <c r="Y226" s="8">
        <v>16.60377358490566</v>
      </c>
      <c r="Z226">
        <v>432</v>
      </c>
      <c r="AA226" s="8">
        <v>11.644204851752022</v>
      </c>
      <c r="AB226">
        <v>1097</v>
      </c>
      <c r="AC226" s="8">
        <v>29.568733153638817</v>
      </c>
      <c r="AD226">
        <v>801</v>
      </c>
      <c r="AE226" s="8">
        <v>21.590296495956874</v>
      </c>
      <c r="AF226">
        <v>190</v>
      </c>
      <c r="AG226" s="8">
        <v>5.1212938005390836</v>
      </c>
      <c r="AH226">
        <v>0</v>
      </c>
      <c r="AI226" t="s">
        <v>504</v>
      </c>
      <c r="AJ226" t="s">
        <v>504</v>
      </c>
      <c r="AK226" t="s">
        <v>504</v>
      </c>
      <c r="AL226" t="s">
        <v>504</v>
      </c>
      <c r="AM226">
        <v>315</v>
      </c>
      <c r="AN226">
        <v>9.5</v>
      </c>
      <c r="AO226">
        <v>10.199999999999999</v>
      </c>
      <c r="AP226">
        <v>43.8</v>
      </c>
      <c r="AQ226">
        <v>16.2</v>
      </c>
      <c r="AR226">
        <v>0</v>
      </c>
      <c r="AS226">
        <v>13</v>
      </c>
      <c r="AT226">
        <v>7.3</v>
      </c>
      <c r="AU226">
        <v>119</v>
      </c>
      <c r="AV226">
        <v>23.4</v>
      </c>
      <c r="AW226">
        <v>15.3</v>
      </c>
      <c r="BB226">
        <v>16.7</v>
      </c>
      <c r="BC226">
        <v>15.2</v>
      </c>
      <c r="BD226" s="7">
        <v>0</v>
      </c>
      <c r="BE226" s="7">
        <v>0</v>
      </c>
      <c r="BF226" s="7">
        <v>0</v>
      </c>
      <c r="BG226" s="7">
        <v>0</v>
      </c>
      <c r="BH226" s="7">
        <v>0</v>
      </c>
      <c r="BI226" s="7">
        <v>0</v>
      </c>
      <c r="BJ226" s="7" t="s">
        <v>30</v>
      </c>
      <c r="BK226" s="7">
        <v>0</v>
      </c>
      <c r="BL226" s="7">
        <v>0</v>
      </c>
      <c r="BM226" s="7">
        <v>0</v>
      </c>
      <c r="BN226" s="7">
        <v>0</v>
      </c>
      <c r="BO226" s="7">
        <v>0</v>
      </c>
      <c r="BP226" s="7">
        <v>0</v>
      </c>
      <c r="BQ226" s="7">
        <v>0</v>
      </c>
      <c r="BR226" s="7">
        <v>0</v>
      </c>
      <c r="BS226" s="7">
        <v>0</v>
      </c>
      <c r="BT226" s="7">
        <v>0</v>
      </c>
      <c r="BU226" s="7">
        <v>0</v>
      </c>
      <c r="BV226" s="7" t="s">
        <v>30</v>
      </c>
      <c r="BW226" s="7">
        <v>0</v>
      </c>
      <c r="BX226" s="7">
        <v>0</v>
      </c>
      <c r="BY226" s="7">
        <v>0</v>
      </c>
      <c r="BZ226" s="7">
        <v>0</v>
      </c>
      <c r="CA226" s="7">
        <v>0</v>
      </c>
      <c r="CB226">
        <v>2</v>
      </c>
      <c r="CC226">
        <v>2</v>
      </c>
      <c r="CD226" s="129">
        <v>0</v>
      </c>
      <c r="CE226" s="129">
        <v>3</v>
      </c>
      <c r="CF226" s="130">
        <v>3</v>
      </c>
      <c r="CG226" s="131">
        <v>1</v>
      </c>
      <c r="CH226" s="129">
        <v>5</v>
      </c>
      <c r="CI226" s="129">
        <v>0</v>
      </c>
      <c r="CJ226" s="134">
        <v>6</v>
      </c>
    </row>
    <row r="227" spans="1:88">
      <c r="A227" t="s">
        <v>408</v>
      </c>
      <c r="B227" s="1">
        <v>1960.42</v>
      </c>
      <c r="C227" s="1">
        <v>2018.9649999999999</v>
      </c>
      <c r="D227">
        <v>2091</v>
      </c>
      <c r="E227">
        <v>2021</v>
      </c>
      <c r="F227">
        <v>761</v>
      </c>
      <c r="G227">
        <v>74</v>
      </c>
      <c r="H227">
        <v>29</v>
      </c>
      <c r="I227">
        <v>1157</v>
      </c>
      <c r="J227">
        <v>2091</v>
      </c>
      <c r="K227">
        <v>49.7</v>
      </c>
      <c r="L227">
        <v>6.5</v>
      </c>
      <c r="M227">
        <v>59</v>
      </c>
      <c r="N227">
        <v>6.5</v>
      </c>
      <c r="O227">
        <v>62.1</v>
      </c>
      <c r="P227">
        <v>4.0999999999999996</v>
      </c>
      <c r="Q227">
        <v>51.9</v>
      </c>
      <c r="R227">
        <v>6.9</v>
      </c>
      <c r="S227">
        <v>65.2</v>
      </c>
      <c r="T227">
        <v>4.3</v>
      </c>
      <c r="U227">
        <v>69.2</v>
      </c>
      <c r="V227">
        <v>4.5</v>
      </c>
      <c r="W227">
        <v>609</v>
      </c>
      <c r="X227">
        <v>15</v>
      </c>
      <c r="Y227" s="8">
        <v>2.4630541871921183</v>
      </c>
      <c r="Z227">
        <v>71</v>
      </c>
      <c r="AA227" s="8">
        <v>11.658456486042693</v>
      </c>
      <c r="AB227">
        <v>199</v>
      </c>
      <c r="AC227" s="8">
        <v>32.676518883415433</v>
      </c>
      <c r="AD227">
        <v>161</v>
      </c>
      <c r="AE227" s="8">
        <v>26.436781609195403</v>
      </c>
      <c r="AF227">
        <v>27</v>
      </c>
      <c r="AG227" s="8">
        <v>4.4334975369458132</v>
      </c>
      <c r="AH227">
        <v>670</v>
      </c>
      <c r="AI227">
        <v>24.3</v>
      </c>
      <c r="AJ227">
        <v>48.4</v>
      </c>
      <c r="AK227">
        <v>27.3</v>
      </c>
      <c r="AL227">
        <v>0</v>
      </c>
      <c r="AM227">
        <v>3524</v>
      </c>
      <c r="AN227">
        <v>16.100000000000001</v>
      </c>
      <c r="AO227">
        <v>11.6</v>
      </c>
      <c r="AP227">
        <v>32.200000000000003</v>
      </c>
      <c r="AQ227">
        <v>22.1</v>
      </c>
      <c r="AR227">
        <v>4.0999999999999996</v>
      </c>
      <c r="AS227">
        <v>11.7</v>
      </c>
      <c r="AT227">
        <v>2.1</v>
      </c>
      <c r="AU227">
        <v>2333</v>
      </c>
      <c r="AV227">
        <v>35.799999999999997</v>
      </c>
      <c r="AW227">
        <v>23.4</v>
      </c>
      <c r="BB227">
        <v>22.5</v>
      </c>
      <c r="BC227">
        <v>21.9</v>
      </c>
      <c r="BD227" s="7">
        <v>1</v>
      </c>
      <c r="BE227" s="7">
        <v>0</v>
      </c>
      <c r="BF227" s="7">
        <v>0</v>
      </c>
      <c r="BG227" s="7">
        <v>0</v>
      </c>
      <c r="BH227" s="7">
        <v>0</v>
      </c>
      <c r="BI227" s="7">
        <v>1</v>
      </c>
      <c r="BJ227" s="7" t="s">
        <v>153</v>
      </c>
      <c r="BK227" s="7">
        <v>0</v>
      </c>
      <c r="BL227" s="7">
        <v>0</v>
      </c>
      <c r="BM227" s="7">
        <v>0</v>
      </c>
      <c r="BN227" s="7">
        <v>0</v>
      </c>
      <c r="BO227" s="7">
        <v>30</v>
      </c>
      <c r="BP227" s="7">
        <v>1</v>
      </c>
      <c r="BQ227" s="7">
        <v>0</v>
      </c>
      <c r="BR227" s="7">
        <v>1</v>
      </c>
      <c r="BS227" s="7">
        <v>0</v>
      </c>
      <c r="BT227" s="7">
        <v>0</v>
      </c>
      <c r="BU227" s="7">
        <v>0</v>
      </c>
      <c r="BV227" s="7" t="s">
        <v>124</v>
      </c>
      <c r="BW227" s="7">
        <v>0</v>
      </c>
      <c r="BX227" s="7">
        <v>210</v>
      </c>
      <c r="BY227" s="7">
        <v>0</v>
      </c>
      <c r="BZ227" s="7">
        <v>0</v>
      </c>
      <c r="CA227" s="7">
        <v>0</v>
      </c>
      <c r="CB227">
        <v>8</v>
      </c>
      <c r="CC227">
        <v>6</v>
      </c>
      <c r="CD227" s="129">
        <v>5</v>
      </c>
      <c r="CE227" s="129">
        <v>89</v>
      </c>
      <c r="CF227" s="130">
        <v>94</v>
      </c>
      <c r="CG227" s="131">
        <v>10</v>
      </c>
      <c r="CH227" s="129">
        <v>6</v>
      </c>
      <c r="CI227" s="129">
        <v>105</v>
      </c>
      <c r="CJ227" s="134">
        <v>121</v>
      </c>
    </row>
    <row r="228" spans="1:88">
      <c r="A228" t="s">
        <v>409</v>
      </c>
      <c r="B228" s="1">
        <v>221.67</v>
      </c>
      <c r="C228" s="1">
        <v>263.34399999999999</v>
      </c>
      <c r="D228">
        <v>240</v>
      </c>
      <c r="E228">
        <v>231</v>
      </c>
      <c r="F228">
        <v>192</v>
      </c>
      <c r="G228">
        <v>1</v>
      </c>
      <c r="H228">
        <v>5</v>
      </c>
      <c r="I228">
        <v>33</v>
      </c>
      <c r="J228">
        <v>240</v>
      </c>
      <c r="K228">
        <v>53.8</v>
      </c>
      <c r="L228">
        <v>2.6</v>
      </c>
      <c r="M228">
        <v>79.8</v>
      </c>
      <c r="N228">
        <v>2.9</v>
      </c>
      <c r="O228">
        <v>74.5</v>
      </c>
      <c r="P228">
        <v>0.7</v>
      </c>
      <c r="Q228">
        <v>50.1</v>
      </c>
      <c r="R228">
        <v>4.4000000000000004</v>
      </c>
      <c r="S228">
        <v>66.900000000000006</v>
      </c>
      <c r="T228">
        <v>4.0999999999999996</v>
      </c>
      <c r="U228">
        <v>58.3</v>
      </c>
      <c r="V228">
        <v>0.8</v>
      </c>
      <c r="W228">
        <v>10079</v>
      </c>
      <c r="X228">
        <v>1291</v>
      </c>
      <c r="Y228" s="8">
        <v>12.808810397856929</v>
      </c>
      <c r="Z228">
        <v>1220</v>
      </c>
      <c r="AA228" s="8">
        <v>12.104375434070841</v>
      </c>
      <c r="AB228">
        <v>2835</v>
      </c>
      <c r="AC228" s="8">
        <v>28.127790455402323</v>
      </c>
      <c r="AD228">
        <v>2456</v>
      </c>
      <c r="AE228" s="8">
        <v>24.367496775473757</v>
      </c>
      <c r="AF228">
        <v>467</v>
      </c>
      <c r="AG228" s="8">
        <v>4.6333961702549855</v>
      </c>
      <c r="AH228">
        <v>76</v>
      </c>
      <c r="AI228">
        <v>10.5</v>
      </c>
      <c r="AJ228">
        <v>32.9</v>
      </c>
      <c r="AK228">
        <v>56.6</v>
      </c>
      <c r="AL228">
        <v>0</v>
      </c>
      <c r="AM228">
        <v>621</v>
      </c>
      <c r="AN228">
        <v>3.5</v>
      </c>
      <c r="AO228">
        <v>13.7</v>
      </c>
      <c r="AP228">
        <v>37.200000000000003</v>
      </c>
      <c r="AQ228">
        <v>18.5</v>
      </c>
      <c r="AR228">
        <v>10.8</v>
      </c>
      <c r="AS228">
        <v>10.1</v>
      </c>
      <c r="AT228">
        <v>6.1</v>
      </c>
      <c r="AU228">
        <v>228</v>
      </c>
      <c r="AV228">
        <v>29.5</v>
      </c>
      <c r="AW228">
        <v>21.5</v>
      </c>
      <c r="BB228">
        <v>13.6</v>
      </c>
      <c r="BC228">
        <v>14.7</v>
      </c>
      <c r="BD228" s="7">
        <v>0</v>
      </c>
      <c r="BE228" s="7">
        <v>0</v>
      </c>
      <c r="BF228" s="7">
        <v>0</v>
      </c>
      <c r="BG228" s="7">
        <v>0</v>
      </c>
      <c r="BH228" s="7">
        <v>0</v>
      </c>
      <c r="BI228" s="7">
        <v>0</v>
      </c>
      <c r="BJ228" s="7" t="s">
        <v>30</v>
      </c>
      <c r="BK228" s="7">
        <v>0</v>
      </c>
      <c r="BL228" s="7">
        <v>0</v>
      </c>
      <c r="BM228" s="7">
        <v>0</v>
      </c>
      <c r="BN228" s="7">
        <v>0</v>
      </c>
      <c r="BO228" s="7">
        <v>0</v>
      </c>
      <c r="BP228" s="7">
        <v>0</v>
      </c>
      <c r="BQ228" s="7">
        <v>0</v>
      </c>
      <c r="BR228" s="7">
        <v>0</v>
      </c>
      <c r="BS228" s="7">
        <v>0</v>
      </c>
      <c r="BT228" s="7">
        <v>0</v>
      </c>
      <c r="BU228" s="7">
        <v>0</v>
      </c>
      <c r="BV228" s="7" t="s">
        <v>30</v>
      </c>
      <c r="BW228" s="7">
        <v>0</v>
      </c>
      <c r="BX228" s="7">
        <v>0</v>
      </c>
      <c r="BY228" s="7">
        <v>0</v>
      </c>
      <c r="BZ228" s="7">
        <v>0</v>
      </c>
      <c r="CA228" s="7">
        <v>0</v>
      </c>
      <c r="CB228">
        <v>2</v>
      </c>
      <c r="CC228">
        <v>2</v>
      </c>
      <c r="CD228" s="129">
        <v>0</v>
      </c>
      <c r="CE228" s="129">
        <v>7</v>
      </c>
      <c r="CF228" s="130">
        <v>7</v>
      </c>
      <c r="CG228" s="131">
        <v>1</v>
      </c>
      <c r="CH228" s="129">
        <v>6</v>
      </c>
      <c r="CI228" s="129">
        <v>0</v>
      </c>
      <c r="CJ228" s="134">
        <v>7</v>
      </c>
    </row>
    <row r="229" spans="1:88">
      <c r="A229" t="s">
        <v>410</v>
      </c>
      <c r="B229" s="1">
        <v>6503.7579999999989</v>
      </c>
      <c r="C229" s="1">
        <v>6394.7699999999995</v>
      </c>
      <c r="D229">
        <v>6501</v>
      </c>
      <c r="E229">
        <v>6702</v>
      </c>
      <c r="F229">
        <v>2482</v>
      </c>
      <c r="G229">
        <v>601</v>
      </c>
      <c r="H229">
        <v>137</v>
      </c>
      <c r="I229">
        <v>3482</v>
      </c>
      <c r="J229">
        <v>6501</v>
      </c>
      <c r="K229">
        <v>57.6</v>
      </c>
      <c r="L229">
        <v>7.5</v>
      </c>
      <c r="M229">
        <v>69.7</v>
      </c>
      <c r="N229">
        <v>6.8</v>
      </c>
      <c r="O229">
        <v>60.1</v>
      </c>
      <c r="P229">
        <v>7.2</v>
      </c>
      <c r="Q229">
        <v>56.6</v>
      </c>
      <c r="R229">
        <v>7.5</v>
      </c>
      <c r="S229">
        <v>68.7</v>
      </c>
      <c r="T229">
        <v>7</v>
      </c>
      <c r="U229">
        <v>61.3</v>
      </c>
      <c r="V229">
        <v>7.9</v>
      </c>
      <c r="W229">
        <v>37752</v>
      </c>
      <c r="X229">
        <v>3030</v>
      </c>
      <c r="Y229" s="8">
        <v>8.0260648442466618</v>
      </c>
      <c r="Z229">
        <v>3487</v>
      </c>
      <c r="AA229" s="8">
        <v>9.2365967365967361</v>
      </c>
      <c r="AB229">
        <v>11588</v>
      </c>
      <c r="AC229" s="8">
        <v>30.695062513244331</v>
      </c>
      <c r="AD229">
        <v>8489</v>
      </c>
      <c r="AE229" s="8">
        <v>22.486225895316807</v>
      </c>
      <c r="AF229">
        <v>2781</v>
      </c>
      <c r="AG229" s="8">
        <v>7.3664971392244123</v>
      </c>
      <c r="AH229">
        <v>1409</v>
      </c>
      <c r="AI229">
        <v>15</v>
      </c>
      <c r="AJ229">
        <v>29.8</v>
      </c>
      <c r="AK229">
        <v>53.1</v>
      </c>
      <c r="AL229">
        <v>2.1</v>
      </c>
      <c r="AM229">
        <v>9550</v>
      </c>
      <c r="AN229">
        <v>12.4</v>
      </c>
      <c r="AO229">
        <v>11.9</v>
      </c>
      <c r="AP229">
        <v>30.3</v>
      </c>
      <c r="AQ229">
        <v>23.7</v>
      </c>
      <c r="AR229">
        <v>7</v>
      </c>
      <c r="AS229">
        <v>11</v>
      </c>
      <c r="AT229">
        <v>3.7</v>
      </c>
      <c r="AU229">
        <v>5722</v>
      </c>
      <c r="AV229">
        <v>30.5</v>
      </c>
      <c r="AW229">
        <v>22.1</v>
      </c>
      <c r="BB229">
        <v>20.100000000000001</v>
      </c>
      <c r="BC229">
        <v>20.7</v>
      </c>
      <c r="BD229" s="7">
        <v>1</v>
      </c>
      <c r="BE229" s="7">
        <v>0</v>
      </c>
      <c r="BF229" s="7">
        <v>0</v>
      </c>
      <c r="BG229" s="7">
        <v>1</v>
      </c>
      <c r="BH229" s="7">
        <v>0</v>
      </c>
      <c r="BI229" s="7">
        <v>0</v>
      </c>
      <c r="BJ229" s="7" t="s">
        <v>411</v>
      </c>
      <c r="BK229" s="7">
        <v>0</v>
      </c>
      <c r="BL229" s="7">
        <v>0</v>
      </c>
      <c r="BM229" s="7">
        <v>2160</v>
      </c>
      <c r="BN229" s="7">
        <v>0</v>
      </c>
      <c r="BO229" s="7">
        <v>0</v>
      </c>
      <c r="BP229" s="7">
        <v>1</v>
      </c>
      <c r="BQ229" s="7">
        <v>0</v>
      </c>
      <c r="BR229" s="7">
        <v>0</v>
      </c>
      <c r="BS229" s="7">
        <v>1</v>
      </c>
      <c r="BT229" s="7">
        <v>0</v>
      </c>
      <c r="BU229" s="7">
        <v>0</v>
      </c>
      <c r="BV229" s="7" t="s">
        <v>412</v>
      </c>
      <c r="BW229" s="7">
        <v>0</v>
      </c>
      <c r="BX229" s="7">
        <v>0</v>
      </c>
      <c r="BY229" s="7">
        <v>2160</v>
      </c>
      <c r="BZ229" s="7">
        <v>0</v>
      </c>
      <c r="CA229" s="7">
        <v>0</v>
      </c>
      <c r="CB229">
        <v>40</v>
      </c>
      <c r="CC229">
        <v>28</v>
      </c>
      <c r="CD229" s="129">
        <v>17</v>
      </c>
      <c r="CE229" s="129">
        <v>240</v>
      </c>
      <c r="CF229" s="130">
        <v>257</v>
      </c>
      <c r="CG229" s="131">
        <v>18</v>
      </c>
      <c r="CH229" s="129">
        <v>240</v>
      </c>
      <c r="CI229" s="129">
        <v>0</v>
      </c>
      <c r="CJ229" s="134">
        <v>258</v>
      </c>
    </row>
    <row r="230" spans="1:88">
      <c r="A230" t="s">
        <v>413</v>
      </c>
      <c r="B230" s="1">
        <v>23606.058000000005</v>
      </c>
      <c r="C230" s="1">
        <v>22753.524000000001</v>
      </c>
      <c r="D230">
        <v>22845</v>
      </c>
      <c r="E230">
        <v>23659</v>
      </c>
      <c r="F230">
        <v>11767</v>
      </c>
      <c r="G230">
        <v>902</v>
      </c>
      <c r="H230">
        <v>883</v>
      </c>
      <c r="I230">
        <v>10107</v>
      </c>
      <c r="J230">
        <v>22845</v>
      </c>
      <c r="K230">
        <v>56.7</v>
      </c>
      <c r="L230">
        <v>4.7</v>
      </c>
      <c r="M230">
        <v>69</v>
      </c>
      <c r="N230">
        <v>4.5</v>
      </c>
      <c r="O230">
        <v>64.400000000000006</v>
      </c>
      <c r="P230">
        <v>5.5</v>
      </c>
      <c r="Q230">
        <v>56.7</v>
      </c>
      <c r="R230">
        <v>6.6</v>
      </c>
      <c r="S230">
        <v>69.2</v>
      </c>
      <c r="T230">
        <v>5.7</v>
      </c>
      <c r="U230">
        <v>65.7</v>
      </c>
      <c r="V230">
        <v>6.1</v>
      </c>
      <c r="W230">
        <v>370622</v>
      </c>
      <c r="X230">
        <v>23902</v>
      </c>
      <c r="Y230" s="8">
        <v>6.4491584417546726</v>
      </c>
      <c r="Z230">
        <v>20117</v>
      </c>
      <c r="AA230" s="8">
        <v>5.4279022831888017</v>
      </c>
      <c r="AB230">
        <v>63688</v>
      </c>
      <c r="AC230" s="8">
        <v>17.184085132560938</v>
      </c>
      <c r="AD230">
        <v>71168</v>
      </c>
      <c r="AE230" s="8">
        <v>19.202313947903793</v>
      </c>
      <c r="AF230">
        <v>60133</v>
      </c>
      <c r="AG230" s="8">
        <v>16.224886811899992</v>
      </c>
      <c r="AH230">
        <v>7261</v>
      </c>
      <c r="AI230">
        <v>9.8000000000000007</v>
      </c>
      <c r="AJ230">
        <v>34.1</v>
      </c>
      <c r="AK230">
        <v>47.5</v>
      </c>
      <c r="AL230">
        <v>8.6</v>
      </c>
      <c r="AM230">
        <v>35425</v>
      </c>
      <c r="AN230">
        <v>8.6</v>
      </c>
      <c r="AO230">
        <v>10.9</v>
      </c>
      <c r="AP230">
        <v>30.3</v>
      </c>
      <c r="AQ230">
        <v>23.1</v>
      </c>
      <c r="AR230">
        <v>6.8</v>
      </c>
      <c r="AS230">
        <v>15.3</v>
      </c>
      <c r="AT230">
        <v>5</v>
      </c>
      <c r="AU230">
        <v>17260</v>
      </c>
      <c r="AV230">
        <v>25.7</v>
      </c>
      <c r="AW230">
        <v>18.100000000000001</v>
      </c>
      <c r="AX230">
        <v>10348</v>
      </c>
      <c r="AY230">
        <v>18.899999999999999</v>
      </c>
      <c r="BB230">
        <v>15.6</v>
      </c>
      <c r="BC230">
        <v>19.2</v>
      </c>
      <c r="BD230" s="7">
        <v>3</v>
      </c>
      <c r="BE230" s="7">
        <v>2</v>
      </c>
      <c r="BF230" s="7">
        <v>0</v>
      </c>
      <c r="BG230" s="7">
        <v>0</v>
      </c>
      <c r="BH230" s="7">
        <v>1</v>
      </c>
      <c r="BI230" s="7">
        <v>0</v>
      </c>
      <c r="BJ230" s="7" t="s">
        <v>414</v>
      </c>
      <c r="BK230" s="7">
        <v>160</v>
      </c>
      <c r="BL230" s="7">
        <v>0</v>
      </c>
      <c r="BM230" s="7">
        <v>0</v>
      </c>
      <c r="BN230" s="7">
        <v>2830</v>
      </c>
      <c r="BO230" s="7">
        <v>0</v>
      </c>
      <c r="BP230" s="7">
        <v>2</v>
      </c>
      <c r="BQ230" s="7">
        <v>2</v>
      </c>
      <c r="BR230" s="7">
        <v>0</v>
      </c>
      <c r="BS230" s="7">
        <v>0</v>
      </c>
      <c r="BT230" s="7">
        <v>0</v>
      </c>
      <c r="BU230" s="7">
        <v>0</v>
      </c>
      <c r="BV230" s="7" t="s">
        <v>415</v>
      </c>
      <c r="BW230" s="7">
        <v>550</v>
      </c>
      <c r="BX230" s="7">
        <v>0</v>
      </c>
      <c r="BY230" s="7">
        <v>0</v>
      </c>
      <c r="BZ230" s="7">
        <v>0</v>
      </c>
      <c r="CA230" s="7">
        <v>0</v>
      </c>
      <c r="CB230">
        <v>181</v>
      </c>
      <c r="CC230">
        <v>135</v>
      </c>
      <c r="CD230" s="129">
        <v>40</v>
      </c>
      <c r="CE230" s="129">
        <v>678</v>
      </c>
      <c r="CF230" s="130">
        <v>718</v>
      </c>
      <c r="CG230" s="131">
        <v>53</v>
      </c>
      <c r="CH230" s="129">
        <v>843</v>
      </c>
      <c r="CI230" s="129">
        <v>0</v>
      </c>
      <c r="CJ230" s="134">
        <v>896</v>
      </c>
    </row>
    <row r="231" spans="1:88">
      <c r="A231" t="s">
        <v>416</v>
      </c>
      <c r="B231" s="1">
        <v>268331.32799999998</v>
      </c>
      <c r="C231" s="1">
        <v>240325.88800000001</v>
      </c>
      <c r="D231">
        <v>248790</v>
      </c>
      <c r="E231">
        <v>279643</v>
      </c>
      <c r="F231">
        <v>129339</v>
      </c>
      <c r="G231">
        <v>20779</v>
      </c>
      <c r="H231">
        <v>29243</v>
      </c>
      <c r="I231">
        <v>100282</v>
      </c>
      <c r="J231">
        <v>248790</v>
      </c>
      <c r="K231">
        <v>67.7</v>
      </c>
      <c r="L231">
        <v>6</v>
      </c>
      <c r="M231">
        <v>76.7</v>
      </c>
      <c r="N231">
        <v>5.5</v>
      </c>
      <c r="O231">
        <v>70.5</v>
      </c>
      <c r="P231">
        <v>5.4</v>
      </c>
      <c r="Q231">
        <v>67.900000000000006</v>
      </c>
      <c r="R231">
        <v>6.4</v>
      </c>
      <c r="S231">
        <v>76.400000000000006</v>
      </c>
      <c r="T231">
        <v>5.9</v>
      </c>
      <c r="U231">
        <v>69.3</v>
      </c>
      <c r="V231">
        <v>6.3</v>
      </c>
      <c r="W231">
        <v>5531</v>
      </c>
      <c r="X231">
        <v>251</v>
      </c>
      <c r="Y231" s="8">
        <v>4.5380582173205575</v>
      </c>
      <c r="Z231">
        <v>467</v>
      </c>
      <c r="AA231" s="8">
        <v>8.4433194720665341</v>
      </c>
      <c r="AB231">
        <v>2368</v>
      </c>
      <c r="AC231" s="8">
        <v>42.813234496474415</v>
      </c>
      <c r="AD231">
        <v>1477</v>
      </c>
      <c r="AE231" s="8">
        <v>26.704031820647263</v>
      </c>
      <c r="AF231">
        <v>200</v>
      </c>
      <c r="AG231" s="8">
        <v>3.6159826432833122</v>
      </c>
      <c r="AH231">
        <v>61118</v>
      </c>
      <c r="AI231">
        <v>13.3</v>
      </c>
      <c r="AJ231">
        <v>20.6</v>
      </c>
      <c r="AK231">
        <v>49</v>
      </c>
      <c r="AL231">
        <v>17.100000000000001</v>
      </c>
      <c r="AM231">
        <v>309096</v>
      </c>
      <c r="AN231">
        <v>6.8</v>
      </c>
      <c r="AO231">
        <v>6.1</v>
      </c>
      <c r="AP231">
        <v>18.3</v>
      </c>
      <c r="AQ231">
        <v>20.5</v>
      </c>
      <c r="AR231">
        <v>5.5</v>
      </c>
      <c r="AS231">
        <v>27.7</v>
      </c>
      <c r="AT231">
        <v>15.1</v>
      </c>
      <c r="AU231">
        <v>166693</v>
      </c>
      <c r="AV231">
        <v>21.8</v>
      </c>
      <c r="AW231">
        <v>15.6</v>
      </c>
      <c r="AX231">
        <v>89995</v>
      </c>
      <c r="AY231">
        <v>17.7</v>
      </c>
      <c r="BB231">
        <v>13.2</v>
      </c>
      <c r="BC231">
        <v>18.8</v>
      </c>
      <c r="BD231" s="7">
        <v>23</v>
      </c>
      <c r="BE231" s="7">
        <v>17</v>
      </c>
      <c r="BF231" s="7">
        <v>0</v>
      </c>
      <c r="BG231" s="7">
        <v>0</v>
      </c>
      <c r="BH231" s="7">
        <v>3</v>
      </c>
      <c r="BI231" s="7">
        <v>3</v>
      </c>
      <c r="BJ231" s="7" t="s">
        <v>417</v>
      </c>
      <c r="BK231" s="7">
        <v>9790</v>
      </c>
      <c r="BL231" s="7">
        <v>0</v>
      </c>
      <c r="BM231" s="7">
        <v>0</v>
      </c>
      <c r="BN231" s="7">
        <v>21630</v>
      </c>
      <c r="BO231" s="7">
        <v>1110</v>
      </c>
      <c r="BP231" s="7">
        <v>21</v>
      </c>
      <c r="BQ231" s="7">
        <v>17</v>
      </c>
      <c r="BR231" s="7">
        <v>0</v>
      </c>
      <c r="BS231" s="7">
        <v>0</v>
      </c>
      <c r="BT231" s="7">
        <v>3</v>
      </c>
      <c r="BU231" s="7">
        <v>1</v>
      </c>
      <c r="BV231" s="7" t="s">
        <v>418</v>
      </c>
      <c r="BW231" s="7">
        <v>10010</v>
      </c>
      <c r="BX231" s="7">
        <v>0</v>
      </c>
      <c r="BY231" s="7">
        <v>0</v>
      </c>
      <c r="BZ231" s="7">
        <v>15320</v>
      </c>
      <c r="CA231" s="7">
        <v>750</v>
      </c>
      <c r="CB231" s="6">
        <v>3938</v>
      </c>
      <c r="CC231">
        <v>3412</v>
      </c>
      <c r="CD231" s="129">
        <v>332</v>
      </c>
      <c r="CE231" s="129">
        <v>4062</v>
      </c>
      <c r="CF231" s="130">
        <v>4394</v>
      </c>
      <c r="CG231" s="131">
        <v>431</v>
      </c>
      <c r="CH231" s="129">
        <v>285</v>
      </c>
      <c r="CI231" s="129">
        <v>3784</v>
      </c>
      <c r="CJ231" s="134">
        <v>4500</v>
      </c>
    </row>
    <row r="232" spans="1:88">
      <c r="A232" t="s">
        <v>419</v>
      </c>
      <c r="B232" s="1">
        <v>2198.9879999999998</v>
      </c>
      <c r="C232" s="1">
        <v>2443.9279999999999</v>
      </c>
      <c r="D232">
        <v>2209</v>
      </c>
      <c r="E232">
        <v>2089</v>
      </c>
      <c r="F232">
        <v>1575</v>
      </c>
      <c r="G232">
        <v>232</v>
      </c>
      <c r="H232">
        <v>46</v>
      </c>
      <c r="I232">
        <v>236</v>
      </c>
      <c r="J232">
        <v>2209</v>
      </c>
      <c r="K232">
        <v>41.6</v>
      </c>
      <c r="L232">
        <v>9.9</v>
      </c>
      <c r="M232">
        <v>58.9</v>
      </c>
      <c r="N232">
        <v>9.6</v>
      </c>
      <c r="O232">
        <v>54.2</v>
      </c>
      <c r="P232">
        <v>9.4</v>
      </c>
      <c r="Q232">
        <v>42.4</v>
      </c>
      <c r="R232">
        <v>6.3</v>
      </c>
      <c r="S232">
        <v>57.5</v>
      </c>
      <c r="T232">
        <v>4.4000000000000004</v>
      </c>
      <c r="U232">
        <v>54.2</v>
      </c>
      <c r="V232">
        <v>2.1</v>
      </c>
      <c r="W232">
        <v>7155</v>
      </c>
      <c r="X232">
        <v>194</v>
      </c>
      <c r="Y232" s="8">
        <v>2.7113906359189381</v>
      </c>
      <c r="Z232">
        <v>667</v>
      </c>
      <c r="AA232" s="8">
        <v>9.3221523410202654</v>
      </c>
      <c r="AB232">
        <v>2905</v>
      </c>
      <c r="AC232" s="8">
        <v>40.600978336827396</v>
      </c>
      <c r="AD232">
        <v>1827</v>
      </c>
      <c r="AE232" s="8">
        <v>25.534591194968552</v>
      </c>
      <c r="AF232">
        <v>322</v>
      </c>
      <c r="AG232" s="8">
        <v>4.5003494060097831</v>
      </c>
      <c r="AH232">
        <v>660</v>
      </c>
      <c r="AI232">
        <v>48.5</v>
      </c>
      <c r="AJ232">
        <v>27</v>
      </c>
      <c r="AK232">
        <v>22.9</v>
      </c>
      <c r="AL232">
        <v>1.7</v>
      </c>
      <c r="AM232">
        <v>5256</v>
      </c>
      <c r="AN232">
        <v>5.8</v>
      </c>
      <c r="AO232">
        <v>11.9</v>
      </c>
      <c r="AP232">
        <v>49</v>
      </c>
      <c r="AQ232">
        <v>20.100000000000001</v>
      </c>
      <c r="AR232">
        <v>1.8</v>
      </c>
      <c r="AS232">
        <v>7.2</v>
      </c>
      <c r="AT232">
        <v>4.2</v>
      </c>
      <c r="AU232">
        <v>2311</v>
      </c>
      <c r="AV232">
        <v>29.6</v>
      </c>
      <c r="AW232">
        <v>20.3</v>
      </c>
      <c r="BB232">
        <v>19.5</v>
      </c>
      <c r="BC232">
        <v>18.2</v>
      </c>
      <c r="BD232" s="7">
        <v>0</v>
      </c>
      <c r="BE232" s="7">
        <v>0</v>
      </c>
      <c r="BF232" s="7">
        <v>0</v>
      </c>
      <c r="BG232" s="7">
        <v>0</v>
      </c>
      <c r="BH232" s="7">
        <v>0</v>
      </c>
      <c r="BI232" s="7">
        <v>0</v>
      </c>
      <c r="BJ232" s="7" t="s">
        <v>30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0</v>
      </c>
      <c r="BS232" s="7">
        <v>0</v>
      </c>
      <c r="BT232" s="7">
        <v>0</v>
      </c>
      <c r="BU232" s="7">
        <v>0</v>
      </c>
      <c r="BV232" s="7" t="s">
        <v>30</v>
      </c>
      <c r="BW232" s="7">
        <v>0</v>
      </c>
      <c r="BX232" s="7">
        <v>0</v>
      </c>
      <c r="BY232" s="7">
        <v>0</v>
      </c>
      <c r="BZ232" s="7">
        <v>0</v>
      </c>
      <c r="CA232" s="7">
        <v>0</v>
      </c>
      <c r="CB232">
        <v>3</v>
      </c>
      <c r="CC232">
        <v>10</v>
      </c>
      <c r="CD232" s="129">
        <v>7</v>
      </c>
      <c r="CE232" s="129">
        <v>76</v>
      </c>
      <c r="CF232" s="130">
        <v>83</v>
      </c>
      <c r="CG232" s="131">
        <v>6</v>
      </c>
      <c r="CH232" s="129">
        <v>96</v>
      </c>
      <c r="CI232" s="129">
        <v>0</v>
      </c>
      <c r="CJ232" s="134">
        <v>102</v>
      </c>
    </row>
    <row r="233" spans="1:88">
      <c r="A233" t="s">
        <v>420</v>
      </c>
      <c r="B233" s="1">
        <v>3008.8979999999997</v>
      </c>
      <c r="C233" s="1">
        <v>3154.944</v>
      </c>
      <c r="D233">
        <v>3110</v>
      </c>
      <c r="E233">
        <v>2966</v>
      </c>
      <c r="F233">
        <v>2487</v>
      </c>
      <c r="G233">
        <v>281</v>
      </c>
      <c r="H233">
        <v>76</v>
      </c>
      <c r="I233">
        <v>122</v>
      </c>
      <c r="J233">
        <v>3110</v>
      </c>
      <c r="K233">
        <v>40.799999999999997</v>
      </c>
      <c r="L233">
        <v>11.5</v>
      </c>
      <c r="M233">
        <v>52.4</v>
      </c>
      <c r="N233">
        <v>10.9</v>
      </c>
      <c r="O233">
        <v>56.3</v>
      </c>
      <c r="P233">
        <v>8.3000000000000007</v>
      </c>
      <c r="Q233">
        <v>38.9</v>
      </c>
      <c r="R233">
        <v>9</v>
      </c>
      <c r="S233">
        <v>49.4</v>
      </c>
      <c r="T233">
        <v>8.6</v>
      </c>
      <c r="U233">
        <v>47.2</v>
      </c>
      <c r="V233">
        <v>8.6</v>
      </c>
      <c r="W233">
        <v>14054</v>
      </c>
      <c r="X233">
        <v>695</v>
      </c>
      <c r="Y233" s="8">
        <v>4.9452113277358762</v>
      </c>
      <c r="Z233">
        <v>1573</v>
      </c>
      <c r="AA233" s="8">
        <v>11.192543048242493</v>
      </c>
      <c r="AB233">
        <v>4448</v>
      </c>
      <c r="AC233" s="8">
        <v>31.649352497509607</v>
      </c>
      <c r="AD233">
        <v>3941</v>
      </c>
      <c r="AE233" s="8">
        <v>28.04183862245624</v>
      </c>
      <c r="AF233">
        <v>640</v>
      </c>
      <c r="AG233" s="8">
        <v>4.553863668706418</v>
      </c>
      <c r="AH233">
        <v>602</v>
      </c>
      <c r="AI233">
        <v>17.399999999999999</v>
      </c>
      <c r="AJ233">
        <v>55.5</v>
      </c>
      <c r="AK233">
        <v>20.3</v>
      </c>
      <c r="AL233">
        <v>6.8</v>
      </c>
      <c r="AM233">
        <v>7153</v>
      </c>
      <c r="AN233">
        <v>5</v>
      </c>
      <c r="AO233">
        <v>11.1</v>
      </c>
      <c r="AP233">
        <v>36.1</v>
      </c>
      <c r="AQ233">
        <v>29.7</v>
      </c>
      <c r="AR233">
        <v>5.5</v>
      </c>
      <c r="AS233">
        <v>7</v>
      </c>
      <c r="AT233">
        <v>5.6</v>
      </c>
      <c r="AU233">
        <v>2883</v>
      </c>
      <c r="AV233">
        <v>27.1</v>
      </c>
      <c r="AW233">
        <v>16.8</v>
      </c>
      <c r="BB233">
        <v>19.899999999999999</v>
      </c>
      <c r="BC233">
        <v>19.899999999999999</v>
      </c>
      <c r="BD233" s="7">
        <v>0</v>
      </c>
      <c r="BE233" s="7">
        <v>0</v>
      </c>
      <c r="BF233" s="7">
        <v>0</v>
      </c>
      <c r="BG233" s="7">
        <v>0</v>
      </c>
      <c r="BH233" s="7">
        <v>0</v>
      </c>
      <c r="BI233" s="7">
        <v>0</v>
      </c>
      <c r="BJ233" s="7" t="s">
        <v>30</v>
      </c>
      <c r="BK233" s="7">
        <v>0</v>
      </c>
      <c r="BL233" s="7">
        <v>0</v>
      </c>
      <c r="BM233" s="7">
        <v>0</v>
      </c>
      <c r="BN233" s="7">
        <v>0</v>
      </c>
      <c r="BO233" s="7">
        <v>0</v>
      </c>
      <c r="BP233" s="7">
        <v>0</v>
      </c>
      <c r="BQ233" s="7">
        <v>0</v>
      </c>
      <c r="BR233" s="7">
        <v>0</v>
      </c>
      <c r="BS233" s="7">
        <v>0</v>
      </c>
      <c r="BT233" s="7">
        <v>0</v>
      </c>
      <c r="BU233" s="7">
        <v>0</v>
      </c>
      <c r="BV233" s="7" t="s">
        <v>30</v>
      </c>
      <c r="BW233" s="7">
        <v>0</v>
      </c>
      <c r="BX233" s="7">
        <v>0</v>
      </c>
      <c r="BY233" s="7">
        <v>0</v>
      </c>
      <c r="BZ233" s="7">
        <v>0</v>
      </c>
      <c r="CA233" s="7">
        <v>0</v>
      </c>
      <c r="CB233">
        <v>29</v>
      </c>
      <c r="CC233">
        <v>12</v>
      </c>
      <c r="CD233" s="129">
        <v>6</v>
      </c>
      <c r="CE233" s="129">
        <v>104</v>
      </c>
      <c r="CF233" s="130">
        <v>110</v>
      </c>
      <c r="CG233" s="131">
        <v>14</v>
      </c>
      <c r="CH233" s="129">
        <v>121</v>
      </c>
      <c r="CI233" s="129">
        <v>0</v>
      </c>
      <c r="CJ233" s="134">
        <v>135</v>
      </c>
    </row>
    <row r="234" spans="1:88">
      <c r="A234" t="s">
        <v>421</v>
      </c>
      <c r="B234" s="1">
        <v>6829.8329999999996</v>
      </c>
      <c r="C234" s="1">
        <v>6984.3480000000009</v>
      </c>
      <c r="D234">
        <v>6842</v>
      </c>
      <c r="E234">
        <v>6857</v>
      </c>
      <c r="F234">
        <v>5261</v>
      </c>
      <c r="G234">
        <v>620</v>
      </c>
      <c r="H234">
        <v>222</v>
      </c>
      <c r="I234">
        <v>754</v>
      </c>
      <c r="J234">
        <v>6842</v>
      </c>
      <c r="K234">
        <v>53.3</v>
      </c>
      <c r="L234">
        <v>7.9</v>
      </c>
      <c r="M234">
        <v>66.5</v>
      </c>
      <c r="N234">
        <v>7.8</v>
      </c>
      <c r="O234">
        <v>56.2</v>
      </c>
      <c r="P234">
        <v>10</v>
      </c>
      <c r="Q234">
        <v>55.8</v>
      </c>
      <c r="R234">
        <v>6.8</v>
      </c>
      <c r="S234">
        <v>69.5</v>
      </c>
      <c r="T234">
        <v>6.4</v>
      </c>
      <c r="U234">
        <v>62.2</v>
      </c>
      <c r="V234">
        <v>6.4</v>
      </c>
      <c r="W234">
        <v>1067</v>
      </c>
      <c r="X234">
        <v>103</v>
      </c>
      <c r="Y234" s="8">
        <v>9.6532333645735715</v>
      </c>
      <c r="Z234">
        <v>138</v>
      </c>
      <c r="AA234" s="8">
        <v>12.933458294283037</v>
      </c>
      <c r="AB234">
        <v>375</v>
      </c>
      <c r="AC234" s="8">
        <v>35.14526710402999</v>
      </c>
      <c r="AD234">
        <v>277</v>
      </c>
      <c r="AE234" s="8">
        <v>25.960637300843487</v>
      </c>
      <c r="AF234">
        <v>57</v>
      </c>
      <c r="AG234" s="8">
        <v>5.342080599812558</v>
      </c>
      <c r="AH234">
        <v>1476</v>
      </c>
      <c r="AI234">
        <v>14.7</v>
      </c>
      <c r="AJ234">
        <v>45.6</v>
      </c>
      <c r="AK234">
        <v>36.5</v>
      </c>
      <c r="AL234">
        <v>3.2</v>
      </c>
      <c r="AM234">
        <v>13541</v>
      </c>
      <c r="AN234">
        <v>4.2</v>
      </c>
      <c r="AO234">
        <v>10.1</v>
      </c>
      <c r="AP234">
        <v>35.4</v>
      </c>
      <c r="AQ234">
        <v>27.6</v>
      </c>
      <c r="AR234">
        <v>6.5</v>
      </c>
      <c r="AS234">
        <v>11.8</v>
      </c>
      <c r="AT234">
        <v>4.3</v>
      </c>
      <c r="AU234">
        <v>6148</v>
      </c>
      <c r="AV234">
        <v>26.2</v>
      </c>
      <c r="AW234">
        <v>18.8</v>
      </c>
      <c r="BB234">
        <v>15.5</v>
      </c>
      <c r="BC234">
        <v>16.3</v>
      </c>
      <c r="BD234" s="7">
        <v>0</v>
      </c>
      <c r="BE234" s="7">
        <v>0</v>
      </c>
      <c r="BF234" s="7">
        <v>0</v>
      </c>
      <c r="BG234" s="7">
        <v>0</v>
      </c>
      <c r="BH234" s="7">
        <v>0</v>
      </c>
      <c r="BI234" s="7">
        <v>0</v>
      </c>
      <c r="BJ234" s="7" t="s">
        <v>30</v>
      </c>
      <c r="BK234" s="7">
        <v>0</v>
      </c>
      <c r="BL234" s="7">
        <v>0</v>
      </c>
      <c r="BM234" s="7">
        <v>0</v>
      </c>
      <c r="BN234" s="7">
        <v>0</v>
      </c>
      <c r="BO234" s="7">
        <v>0</v>
      </c>
      <c r="BP234" s="7">
        <v>1</v>
      </c>
      <c r="BQ234" s="7">
        <v>1</v>
      </c>
      <c r="BR234" s="7">
        <v>0</v>
      </c>
      <c r="BS234" s="7">
        <v>0</v>
      </c>
      <c r="BT234" s="7">
        <v>0</v>
      </c>
      <c r="BU234" s="7">
        <v>0</v>
      </c>
      <c r="BV234" s="7" t="s">
        <v>422</v>
      </c>
      <c r="BW234" s="7">
        <v>620</v>
      </c>
      <c r="BX234" s="7">
        <v>0</v>
      </c>
      <c r="BY234" s="7">
        <v>0</v>
      </c>
      <c r="BZ234" s="7">
        <v>0</v>
      </c>
      <c r="CA234" s="7">
        <v>0</v>
      </c>
      <c r="CB234">
        <v>16</v>
      </c>
      <c r="CC234">
        <v>22</v>
      </c>
      <c r="CD234" s="129">
        <v>16</v>
      </c>
      <c r="CE234" s="129">
        <v>228</v>
      </c>
      <c r="CF234" s="130">
        <v>244</v>
      </c>
      <c r="CG234" s="131">
        <v>21</v>
      </c>
      <c r="CH234" s="129">
        <v>243</v>
      </c>
      <c r="CI234" s="129">
        <v>0</v>
      </c>
      <c r="CJ234" s="134">
        <v>264</v>
      </c>
    </row>
    <row r="235" spans="1:88">
      <c r="A235" t="s">
        <v>423</v>
      </c>
      <c r="B235" s="1">
        <v>636.17399999999998</v>
      </c>
      <c r="C235" s="1">
        <v>551.39699999999993</v>
      </c>
      <c r="D235">
        <v>600</v>
      </c>
      <c r="E235">
        <v>612</v>
      </c>
      <c r="F235">
        <v>248</v>
      </c>
      <c r="G235">
        <v>7</v>
      </c>
      <c r="H235">
        <v>5</v>
      </c>
      <c r="I235">
        <v>352</v>
      </c>
      <c r="J235">
        <v>600</v>
      </c>
      <c r="K235">
        <v>54.3</v>
      </c>
      <c r="L235">
        <v>4.3</v>
      </c>
      <c r="M235">
        <v>65.900000000000006</v>
      </c>
      <c r="N235">
        <v>4.0999999999999996</v>
      </c>
      <c r="O235">
        <v>58.3</v>
      </c>
      <c r="P235">
        <v>0.6</v>
      </c>
      <c r="Q235">
        <v>49.9</v>
      </c>
      <c r="R235">
        <v>1.7</v>
      </c>
      <c r="S235">
        <v>59.1</v>
      </c>
      <c r="T235">
        <v>1.1000000000000001</v>
      </c>
      <c r="U235">
        <v>65.5</v>
      </c>
      <c r="V235">
        <v>1.5</v>
      </c>
      <c r="W235">
        <v>8581</v>
      </c>
      <c r="X235">
        <v>1534</v>
      </c>
      <c r="Y235" s="8">
        <v>17.876704346812726</v>
      </c>
      <c r="Z235">
        <v>888</v>
      </c>
      <c r="AA235" s="8">
        <v>10.348444237268383</v>
      </c>
      <c r="AB235">
        <v>1924</v>
      </c>
      <c r="AC235" s="8">
        <v>22.421629180748166</v>
      </c>
      <c r="AD235">
        <v>1939</v>
      </c>
      <c r="AE235" s="8">
        <v>22.596433982053373</v>
      </c>
      <c r="AF235">
        <v>348</v>
      </c>
      <c r="AG235" s="8">
        <v>4.0554713902808528</v>
      </c>
      <c r="AH235">
        <v>101</v>
      </c>
      <c r="AI235">
        <v>9.9</v>
      </c>
      <c r="AJ235">
        <v>34.700000000000003</v>
      </c>
      <c r="AK235">
        <v>29.7</v>
      </c>
      <c r="AL235">
        <v>25.7</v>
      </c>
      <c r="AM235">
        <v>1028</v>
      </c>
      <c r="AN235">
        <v>11.1</v>
      </c>
      <c r="AO235">
        <v>10.5</v>
      </c>
      <c r="AP235">
        <v>39.200000000000003</v>
      </c>
      <c r="AQ235">
        <v>20.8</v>
      </c>
      <c r="AR235">
        <v>1.9</v>
      </c>
      <c r="AS235">
        <v>12.6</v>
      </c>
      <c r="AT235">
        <v>3.8</v>
      </c>
      <c r="AU235">
        <v>588</v>
      </c>
      <c r="AV235">
        <v>31.6</v>
      </c>
      <c r="AW235">
        <v>25</v>
      </c>
      <c r="BB235">
        <v>13.5</v>
      </c>
      <c r="BC235">
        <v>15.7</v>
      </c>
      <c r="BD235" s="7">
        <v>1</v>
      </c>
      <c r="BE235" s="7">
        <v>0</v>
      </c>
      <c r="BF235" s="7">
        <v>0</v>
      </c>
      <c r="BG235" s="7">
        <v>0</v>
      </c>
      <c r="BH235" s="7">
        <v>0</v>
      </c>
      <c r="BI235" s="7">
        <v>1</v>
      </c>
      <c r="BJ235" s="7" t="s">
        <v>389</v>
      </c>
      <c r="BK235" s="7">
        <v>0</v>
      </c>
      <c r="BL235" s="7">
        <v>0</v>
      </c>
      <c r="BM235" s="7">
        <v>0</v>
      </c>
      <c r="BN235" s="7">
        <v>0</v>
      </c>
      <c r="BO235" s="7">
        <v>130</v>
      </c>
      <c r="BP235" s="7">
        <v>0</v>
      </c>
      <c r="BQ235" s="7">
        <v>0</v>
      </c>
      <c r="BR235" s="7">
        <v>0</v>
      </c>
      <c r="BS235" s="7">
        <v>0</v>
      </c>
      <c r="BT235" s="7">
        <v>0</v>
      </c>
      <c r="BU235" s="7">
        <v>0</v>
      </c>
      <c r="BV235" s="7" t="s">
        <v>30</v>
      </c>
      <c r="BW235" s="7">
        <v>0</v>
      </c>
      <c r="BX235" s="7">
        <v>0</v>
      </c>
      <c r="BY235" s="7">
        <v>0</v>
      </c>
      <c r="BZ235" s="7">
        <v>0</v>
      </c>
      <c r="CA235" s="7">
        <v>0</v>
      </c>
      <c r="CB235">
        <v>1</v>
      </c>
      <c r="CC235">
        <v>1</v>
      </c>
      <c r="CD235" s="129">
        <v>0</v>
      </c>
      <c r="CE235" s="129">
        <v>14</v>
      </c>
      <c r="CF235" s="130">
        <v>14</v>
      </c>
      <c r="CG235" s="131">
        <v>1</v>
      </c>
      <c r="CH235" s="129">
        <v>15</v>
      </c>
      <c r="CI235" s="129">
        <v>0</v>
      </c>
      <c r="CJ235" s="134">
        <v>16</v>
      </c>
    </row>
    <row r="236" spans="1:88">
      <c r="A236" t="s">
        <v>424</v>
      </c>
      <c r="B236" s="1">
        <v>5188.6510000000007</v>
      </c>
      <c r="C236" s="1">
        <v>5047.424</v>
      </c>
      <c r="D236">
        <v>4992</v>
      </c>
      <c r="E236">
        <v>5214</v>
      </c>
      <c r="F236">
        <v>1009</v>
      </c>
      <c r="G236">
        <v>22</v>
      </c>
      <c r="H236">
        <v>74</v>
      </c>
      <c r="I236">
        <v>4109</v>
      </c>
      <c r="J236">
        <v>4992</v>
      </c>
      <c r="K236">
        <v>53.3</v>
      </c>
      <c r="L236">
        <v>8.1</v>
      </c>
      <c r="M236">
        <v>67.8</v>
      </c>
      <c r="N236">
        <v>8.1</v>
      </c>
      <c r="O236">
        <v>60.6</v>
      </c>
      <c r="P236">
        <v>9.3000000000000007</v>
      </c>
      <c r="Q236">
        <v>54.9</v>
      </c>
      <c r="R236">
        <v>8.1</v>
      </c>
      <c r="S236">
        <v>68.7</v>
      </c>
      <c r="T236">
        <v>6.8</v>
      </c>
      <c r="U236">
        <v>62.9</v>
      </c>
      <c r="V236">
        <v>7.9</v>
      </c>
      <c r="W236">
        <v>14809</v>
      </c>
      <c r="X236">
        <v>3610</v>
      </c>
      <c r="Y236" s="8">
        <v>24.377067999189684</v>
      </c>
      <c r="Z236">
        <v>1680</v>
      </c>
      <c r="AA236" s="8">
        <v>11.34445269768384</v>
      </c>
      <c r="AB236">
        <v>3771</v>
      </c>
      <c r="AC236" s="8">
        <v>25.464244716051049</v>
      </c>
      <c r="AD236">
        <v>2333</v>
      </c>
      <c r="AE236" s="8">
        <v>15.753933418866906</v>
      </c>
      <c r="AF236">
        <v>611</v>
      </c>
      <c r="AG236" s="8">
        <v>4.1258694037409684</v>
      </c>
      <c r="AH236">
        <v>1217</v>
      </c>
      <c r="AI236">
        <v>31.6</v>
      </c>
      <c r="AJ236">
        <v>30.2</v>
      </c>
      <c r="AK236">
        <v>35.200000000000003</v>
      </c>
      <c r="AL236">
        <v>3</v>
      </c>
      <c r="AM236">
        <v>8395</v>
      </c>
      <c r="AN236">
        <v>17.5</v>
      </c>
      <c r="AO236">
        <v>12</v>
      </c>
      <c r="AP236">
        <v>24</v>
      </c>
      <c r="AQ236">
        <v>21.6</v>
      </c>
      <c r="AR236">
        <v>9.5</v>
      </c>
      <c r="AS236">
        <v>11.1</v>
      </c>
      <c r="AT236">
        <v>4.2</v>
      </c>
      <c r="AU236">
        <v>5251</v>
      </c>
      <c r="AV236">
        <v>35.1</v>
      </c>
      <c r="AW236">
        <v>21.9</v>
      </c>
      <c r="BB236">
        <v>20.7</v>
      </c>
      <c r="BC236">
        <v>26.4</v>
      </c>
      <c r="BD236" s="7">
        <v>1</v>
      </c>
      <c r="BE236" s="7">
        <v>1</v>
      </c>
      <c r="BF236" s="7">
        <v>0</v>
      </c>
      <c r="BG236" s="7">
        <v>0</v>
      </c>
      <c r="BH236" s="7">
        <v>0</v>
      </c>
      <c r="BI236" s="7">
        <v>0</v>
      </c>
      <c r="BJ236" s="7" t="s">
        <v>425</v>
      </c>
      <c r="BK236" s="7">
        <v>1310</v>
      </c>
      <c r="BL236" s="7">
        <v>0</v>
      </c>
      <c r="BM236" s="7">
        <v>0</v>
      </c>
      <c r="BN236" s="7">
        <v>0</v>
      </c>
      <c r="BO236" s="7">
        <v>0</v>
      </c>
      <c r="BP236" s="7">
        <v>1</v>
      </c>
      <c r="BQ236" s="7">
        <v>1</v>
      </c>
      <c r="BR236" s="7">
        <v>0</v>
      </c>
      <c r="BS236" s="7">
        <v>0</v>
      </c>
      <c r="BT236" s="7">
        <v>0</v>
      </c>
      <c r="BU236" s="7">
        <v>0</v>
      </c>
      <c r="BV236" s="7" t="s">
        <v>426</v>
      </c>
      <c r="BW236" s="7">
        <v>310</v>
      </c>
      <c r="BX236" s="7">
        <v>0</v>
      </c>
      <c r="BY236" s="7">
        <v>0</v>
      </c>
      <c r="BZ236" s="7">
        <v>0</v>
      </c>
      <c r="CA236" s="7">
        <v>0</v>
      </c>
      <c r="CB236">
        <v>49</v>
      </c>
      <c r="CC236">
        <v>33</v>
      </c>
      <c r="CD236" s="129">
        <v>15</v>
      </c>
      <c r="CE236" s="129">
        <v>261</v>
      </c>
      <c r="CF236" s="130">
        <v>276</v>
      </c>
      <c r="CG236" s="131">
        <v>18</v>
      </c>
      <c r="CH236" s="129">
        <v>282</v>
      </c>
      <c r="CI236" s="129">
        <v>0</v>
      </c>
      <c r="CJ236" s="134">
        <v>300</v>
      </c>
    </row>
    <row r="237" spans="1:88">
      <c r="A237" t="s">
        <v>427</v>
      </c>
      <c r="B237" s="1">
        <v>9443.4320000000007</v>
      </c>
      <c r="C237" s="1">
        <v>9743.268</v>
      </c>
      <c r="D237">
        <v>9697</v>
      </c>
      <c r="E237">
        <v>9144</v>
      </c>
      <c r="F237">
        <v>1249</v>
      </c>
      <c r="G237">
        <v>110</v>
      </c>
      <c r="H237">
        <v>124</v>
      </c>
      <c r="I237">
        <v>7661</v>
      </c>
      <c r="J237">
        <v>9697</v>
      </c>
      <c r="K237">
        <v>50.4</v>
      </c>
      <c r="L237">
        <v>9.3000000000000007</v>
      </c>
      <c r="M237">
        <v>62.5</v>
      </c>
      <c r="N237">
        <v>7.7</v>
      </c>
      <c r="O237">
        <v>57.2</v>
      </c>
      <c r="P237">
        <v>6.5</v>
      </c>
      <c r="Q237">
        <v>53.3</v>
      </c>
      <c r="R237">
        <v>8.8000000000000007</v>
      </c>
      <c r="S237">
        <v>65.3</v>
      </c>
      <c r="T237">
        <v>7.7</v>
      </c>
      <c r="U237">
        <v>58.9</v>
      </c>
      <c r="V237">
        <v>7.4</v>
      </c>
      <c r="W237">
        <v>18768</v>
      </c>
      <c r="X237">
        <v>969</v>
      </c>
      <c r="Y237" s="8">
        <v>5.1630434782608692</v>
      </c>
      <c r="Z237">
        <v>2320</v>
      </c>
      <c r="AA237" s="8">
        <v>12.361466325660698</v>
      </c>
      <c r="AB237">
        <v>6891</v>
      </c>
      <c r="AC237" s="8">
        <v>36.716751918158572</v>
      </c>
      <c r="AD237">
        <v>4411</v>
      </c>
      <c r="AE237" s="8">
        <v>23.502770673486786</v>
      </c>
      <c r="AF237">
        <v>1015</v>
      </c>
      <c r="AG237" s="8">
        <v>5.4081415174765555</v>
      </c>
      <c r="AH237">
        <v>2242</v>
      </c>
      <c r="AI237">
        <v>25</v>
      </c>
      <c r="AJ237">
        <v>38.700000000000003</v>
      </c>
      <c r="AK237">
        <v>27.3</v>
      </c>
      <c r="AL237">
        <v>9</v>
      </c>
      <c r="AM237">
        <v>14770</v>
      </c>
      <c r="AN237">
        <v>25.2</v>
      </c>
      <c r="AO237">
        <v>12.9</v>
      </c>
      <c r="AP237">
        <v>26.2</v>
      </c>
      <c r="AQ237">
        <v>15.3</v>
      </c>
      <c r="AR237">
        <v>5.5</v>
      </c>
      <c r="AS237">
        <v>10.6</v>
      </c>
      <c r="AT237">
        <v>4.2</v>
      </c>
      <c r="AU237">
        <v>8745</v>
      </c>
      <c r="AV237">
        <v>34</v>
      </c>
      <c r="AW237">
        <v>24.7</v>
      </c>
      <c r="BB237">
        <v>22.1</v>
      </c>
      <c r="BC237">
        <v>26.8</v>
      </c>
      <c r="BD237" s="7">
        <v>1</v>
      </c>
      <c r="BE237" s="7">
        <v>1</v>
      </c>
      <c r="BF237" s="7">
        <v>0</v>
      </c>
      <c r="BG237" s="7">
        <v>0</v>
      </c>
      <c r="BH237" s="7">
        <v>0</v>
      </c>
      <c r="BI237" s="7">
        <v>0</v>
      </c>
      <c r="BJ237" s="7" t="s">
        <v>167</v>
      </c>
      <c r="BK237" s="7">
        <v>910</v>
      </c>
      <c r="BL237" s="7">
        <v>0</v>
      </c>
      <c r="BM237" s="7">
        <v>0</v>
      </c>
      <c r="BN237" s="7">
        <v>0</v>
      </c>
      <c r="BO237" s="7">
        <v>0</v>
      </c>
      <c r="BP237" s="7">
        <v>2</v>
      </c>
      <c r="BQ237" s="7">
        <v>2</v>
      </c>
      <c r="BR237" s="7">
        <v>0</v>
      </c>
      <c r="BS237" s="7">
        <v>0</v>
      </c>
      <c r="BT237" s="7">
        <v>0</v>
      </c>
      <c r="BU237" s="7">
        <v>0</v>
      </c>
      <c r="BV237" s="7" t="s">
        <v>428</v>
      </c>
      <c r="BW237" s="7">
        <v>270</v>
      </c>
      <c r="BX237" s="7">
        <v>0</v>
      </c>
      <c r="BY237" s="7">
        <v>0</v>
      </c>
      <c r="BZ237" s="7">
        <v>0</v>
      </c>
      <c r="CA237" s="7">
        <v>0</v>
      </c>
      <c r="CB237">
        <v>76</v>
      </c>
      <c r="CC237">
        <v>28</v>
      </c>
      <c r="CD237" s="129">
        <v>37</v>
      </c>
      <c r="CE237" s="129">
        <v>441</v>
      </c>
      <c r="CF237" s="130">
        <v>478</v>
      </c>
      <c r="CG237" s="131">
        <v>34</v>
      </c>
      <c r="CH237" s="129">
        <v>387</v>
      </c>
      <c r="CI237" s="129">
        <v>0</v>
      </c>
      <c r="CJ237" s="134">
        <v>421</v>
      </c>
    </row>
    <row r="238" spans="1:88">
      <c r="A238" t="s">
        <v>429</v>
      </c>
      <c r="B238" s="1">
        <v>8724.0860000000011</v>
      </c>
      <c r="C238" s="1">
        <v>9106.7119999999995</v>
      </c>
      <c r="D238">
        <v>8864</v>
      </c>
      <c r="E238">
        <v>8978</v>
      </c>
      <c r="F238">
        <v>7188</v>
      </c>
      <c r="G238">
        <v>242</v>
      </c>
      <c r="H238">
        <v>269</v>
      </c>
      <c r="I238">
        <v>1279</v>
      </c>
      <c r="J238">
        <v>8864</v>
      </c>
      <c r="K238">
        <v>52.1</v>
      </c>
      <c r="L238">
        <v>6.1</v>
      </c>
      <c r="M238">
        <v>68.2</v>
      </c>
      <c r="N238">
        <v>5.8</v>
      </c>
      <c r="O238">
        <v>61.5</v>
      </c>
      <c r="P238">
        <v>4.5</v>
      </c>
      <c r="Q238">
        <v>52.9</v>
      </c>
      <c r="R238">
        <v>6.7</v>
      </c>
      <c r="S238">
        <v>67.900000000000006</v>
      </c>
      <c r="T238">
        <v>6.4</v>
      </c>
      <c r="U238">
        <v>59.9</v>
      </c>
      <c r="V238">
        <v>5.3</v>
      </c>
      <c r="W238">
        <v>30223</v>
      </c>
      <c r="X238">
        <v>2379</v>
      </c>
      <c r="Y238" s="8">
        <v>7.8714886013962868</v>
      </c>
      <c r="Z238">
        <v>2797</v>
      </c>
      <c r="AA238" s="8">
        <v>9.2545412434238816</v>
      </c>
      <c r="AB238">
        <v>9029</v>
      </c>
      <c r="AC238" s="8">
        <v>29.874598815471661</v>
      </c>
      <c r="AD238">
        <v>7524</v>
      </c>
      <c r="AE238" s="8">
        <v>24.894947556496707</v>
      </c>
      <c r="AF238">
        <v>1671</v>
      </c>
      <c r="AG238" s="8">
        <v>5.5289018297323231</v>
      </c>
      <c r="AH238">
        <v>1802</v>
      </c>
      <c r="AI238">
        <v>27.5</v>
      </c>
      <c r="AJ238">
        <v>28.4</v>
      </c>
      <c r="AK238">
        <v>39.200000000000003</v>
      </c>
      <c r="AL238">
        <v>4.9000000000000004</v>
      </c>
      <c r="AM238">
        <v>18553</v>
      </c>
      <c r="AN238">
        <v>5.6</v>
      </c>
      <c r="AO238">
        <v>14.3</v>
      </c>
      <c r="AP238">
        <v>37.200000000000003</v>
      </c>
      <c r="AQ238">
        <v>23.6</v>
      </c>
      <c r="AR238">
        <v>6.9</v>
      </c>
      <c r="AS238">
        <v>8.1</v>
      </c>
      <c r="AT238">
        <v>4.4000000000000004</v>
      </c>
      <c r="AU238">
        <v>9254</v>
      </c>
      <c r="AV238">
        <v>30.9</v>
      </c>
      <c r="AW238">
        <v>20.2</v>
      </c>
      <c r="BB238">
        <v>15.9</v>
      </c>
      <c r="BC238">
        <v>16.8</v>
      </c>
      <c r="BD238" s="7">
        <v>0</v>
      </c>
      <c r="BE238" s="7">
        <v>0</v>
      </c>
      <c r="BF238" s="7">
        <v>0</v>
      </c>
      <c r="BG238" s="7">
        <v>0</v>
      </c>
      <c r="BH238" s="7">
        <v>0</v>
      </c>
      <c r="BI238" s="7">
        <v>0</v>
      </c>
      <c r="BJ238" s="7" t="s">
        <v>30</v>
      </c>
      <c r="BK238" s="7">
        <v>0</v>
      </c>
      <c r="BL238" s="7">
        <v>0</v>
      </c>
      <c r="BM238" s="7">
        <v>0</v>
      </c>
      <c r="BN238" s="7">
        <v>0</v>
      </c>
      <c r="BO238" s="7">
        <v>0</v>
      </c>
      <c r="BP238" s="7">
        <v>0</v>
      </c>
      <c r="BQ238" s="7">
        <v>0</v>
      </c>
      <c r="BR238" s="7">
        <v>0</v>
      </c>
      <c r="BS238" s="7">
        <v>0</v>
      </c>
      <c r="BT238" s="7">
        <v>0</v>
      </c>
      <c r="BU238" s="7">
        <v>0</v>
      </c>
      <c r="BV238" s="7" t="s">
        <v>30</v>
      </c>
      <c r="BW238" s="7">
        <v>0</v>
      </c>
      <c r="BX238" s="7">
        <v>0</v>
      </c>
      <c r="BY238" s="7">
        <v>0</v>
      </c>
      <c r="BZ238" s="7">
        <v>0</v>
      </c>
      <c r="CA238" s="7">
        <v>0</v>
      </c>
      <c r="CB238">
        <v>62</v>
      </c>
      <c r="CC238">
        <v>33</v>
      </c>
      <c r="CD238" s="129">
        <v>24</v>
      </c>
      <c r="CE238" s="129">
        <v>258</v>
      </c>
      <c r="CF238" s="130">
        <v>282</v>
      </c>
      <c r="CG238" s="131">
        <v>24</v>
      </c>
      <c r="CH238" s="129">
        <v>260</v>
      </c>
      <c r="CI238" s="129">
        <v>0</v>
      </c>
      <c r="CJ238" s="134">
        <v>284</v>
      </c>
    </row>
    <row r="239" spans="1:88">
      <c r="A239" t="s">
        <v>430</v>
      </c>
      <c r="B239" s="1">
        <v>17413.913</v>
      </c>
      <c r="C239" s="1">
        <v>16788.003000000001</v>
      </c>
      <c r="D239">
        <v>16545</v>
      </c>
      <c r="E239">
        <v>17749</v>
      </c>
      <c r="F239">
        <v>6947</v>
      </c>
      <c r="G239">
        <v>1182</v>
      </c>
      <c r="H239">
        <v>520</v>
      </c>
      <c r="I239">
        <v>9100</v>
      </c>
      <c r="J239">
        <v>16545</v>
      </c>
      <c r="K239">
        <v>59.8</v>
      </c>
      <c r="L239">
        <v>6.5</v>
      </c>
      <c r="M239">
        <v>72.8</v>
      </c>
      <c r="N239">
        <v>6</v>
      </c>
      <c r="O239">
        <v>66</v>
      </c>
      <c r="P239">
        <v>5.8</v>
      </c>
      <c r="Q239">
        <v>61.9</v>
      </c>
      <c r="R239">
        <v>7</v>
      </c>
      <c r="S239">
        <v>74.2</v>
      </c>
      <c r="T239">
        <v>6.7</v>
      </c>
      <c r="U239">
        <v>66.8</v>
      </c>
      <c r="V239">
        <v>8.1999999999999993</v>
      </c>
      <c r="W239">
        <v>16466</v>
      </c>
      <c r="X239">
        <v>1130</v>
      </c>
      <c r="Y239" s="8">
        <v>6.8626260172476625</v>
      </c>
      <c r="Z239">
        <v>1441</v>
      </c>
      <c r="AA239" s="8">
        <v>8.7513664520830794</v>
      </c>
      <c r="AB239">
        <v>4769</v>
      </c>
      <c r="AC239" s="8">
        <v>28.962711040932831</v>
      </c>
      <c r="AD239">
        <v>3897</v>
      </c>
      <c r="AE239" s="8">
        <v>23.666950078950567</v>
      </c>
      <c r="AF239">
        <v>1086</v>
      </c>
      <c r="AG239" s="8">
        <v>6.595408721000851</v>
      </c>
      <c r="AH239">
        <v>3904</v>
      </c>
      <c r="AI239">
        <v>15.8</v>
      </c>
      <c r="AJ239">
        <v>37.4</v>
      </c>
      <c r="AK239">
        <v>40.4</v>
      </c>
      <c r="AL239">
        <v>6.4</v>
      </c>
      <c r="AM239">
        <v>28718</v>
      </c>
      <c r="AN239">
        <v>9.1</v>
      </c>
      <c r="AO239">
        <v>10.6</v>
      </c>
      <c r="AP239">
        <v>30</v>
      </c>
      <c r="AQ239">
        <v>24.8</v>
      </c>
      <c r="AR239">
        <v>8.1</v>
      </c>
      <c r="AS239">
        <v>12.4</v>
      </c>
      <c r="AT239">
        <v>4.9000000000000004</v>
      </c>
      <c r="AU239">
        <v>14263</v>
      </c>
      <c r="AV239">
        <v>26.7</v>
      </c>
      <c r="AW239">
        <v>18.8</v>
      </c>
      <c r="AX239">
        <v>9301</v>
      </c>
      <c r="AY239">
        <v>21.3</v>
      </c>
      <c r="BB239">
        <v>13.6</v>
      </c>
      <c r="BC239">
        <v>18.2</v>
      </c>
      <c r="BD239" s="7">
        <v>1</v>
      </c>
      <c r="BE239" s="7">
        <v>0</v>
      </c>
      <c r="BF239" s="7">
        <v>0</v>
      </c>
      <c r="BG239" s="7">
        <v>1</v>
      </c>
      <c r="BH239" s="7">
        <v>0</v>
      </c>
      <c r="BI239" s="7">
        <v>0</v>
      </c>
      <c r="BJ239" s="7" t="s">
        <v>431</v>
      </c>
      <c r="BK239" s="7">
        <v>0</v>
      </c>
      <c r="BL239" s="7">
        <v>0</v>
      </c>
      <c r="BM239" s="7">
        <v>1950</v>
      </c>
      <c r="BN239" s="7">
        <v>0</v>
      </c>
      <c r="BO239" s="7">
        <v>0</v>
      </c>
      <c r="BP239" s="7">
        <v>0</v>
      </c>
      <c r="BQ239" s="7">
        <v>0</v>
      </c>
      <c r="BR239" s="7">
        <v>0</v>
      </c>
      <c r="BS239" s="7">
        <v>0</v>
      </c>
      <c r="BT239" s="7">
        <v>0</v>
      </c>
      <c r="BU239" s="7">
        <v>0</v>
      </c>
      <c r="BV239" s="7" t="s">
        <v>30</v>
      </c>
      <c r="BW239" s="7">
        <v>0</v>
      </c>
      <c r="BX239" s="7">
        <v>0</v>
      </c>
      <c r="BY239" s="7">
        <v>0</v>
      </c>
      <c r="BZ239" s="7">
        <v>0</v>
      </c>
      <c r="CA239" s="7">
        <v>0</v>
      </c>
      <c r="CB239">
        <v>129</v>
      </c>
      <c r="CC239">
        <v>133</v>
      </c>
      <c r="CD239" s="129">
        <v>53</v>
      </c>
      <c r="CE239" s="129">
        <v>599</v>
      </c>
      <c r="CF239" s="130">
        <v>652</v>
      </c>
      <c r="CG239" s="131">
        <v>56</v>
      </c>
      <c r="CH239" s="129">
        <v>18</v>
      </c>
      <c r="CI239" s="129">
        <v>753</v>
      </c>
      <c r="CJ239" s="134">
        <v>827</v>
      </c>
    </row>
    <row r="240" spans="1:88">
      <c r="A240" t="s">
        <v>432</v>
      </c>
      <c r="B240" s="1">
        <v>14365.307999999997</v>
      </c>
      <c r="C240" s="1">
        <v>13095.103999999999</v>
      </c>
      <c r="D240">
        <v>13480</v>
      </c>
      <c r="E240">
        <v>13750</v>
      </c>
      <c r="F240">
        <v>7753</v>
      </c>
      <c r="G240">
        <v>2822</v>
      </c>
      <c r="H240">
        <v>525</v>
      </c>
      <c r="I240">
        <v>2650</v>
      </c>
      <c r="J240">
        <v>13480</v>
      </c>
      <c r="K240">
        <v>37.799999999999997</v>
      </c>
      <c r="L240">
        <v>4.4000000000000004</v>
      </c>
      <c r="M240">
        <v>43.7</v>
      </c>
      <c r="N240">
        <v>3.8</v>
      </c>
      <c r="O240">
        <v>64.7</v>
      </c>
      <c r="P240">
        <v>4.2</v>
      </c>
      <c r="Q240">
        <v>37.1</v>
      </c>
      <c r="R240">
        <v>7.1</v>
      </c>
      <c r="S240">
        <v>42</v>
      </c>
      <c r="T240">
        <v>4.9000000000000004</v>
      </c>
      <c r="U240">
        <v>63.2</v>
      </c>
      <c r="V240">
        <v>3.4</v>
      </c>
      <c r="W240">
        <v>12378</v>
      </c>
      <c r="X240">
        <v>1135</v>
      </c>
      <c r="Y240" s="8">
        <v>9.1694942640168051</v>
      </c>
      <c r="Z240">
        <v>1478</v>
      </c>
      <c r="AA240" s="8">
        <v>11.940539667151398</v>
      </c>
      <c r="AB240">
        <v>4008</v>
      </c>
      <c r="AC240" s="8">
        <v>32.38002908385846</v>
      </c>
      <c r="AD240">
        <v>2755</v>
      </c>
      <c r="AE240" s="8">
        <v>22.257230570366779</v>
      </c>
      <c r="AF240">
        <v>720</v>
      </c>
      <c r="AG240" s="8">
        <v>5.816771691711101</v>
      </c>
      <c r="AH240">
        <v>6264</v>
      </c>
      <c r="AI240">
        <v>2.6</v>
      </c>
      <c r="AJ240">
        <v>17.100000000000001</v>
      </c>
      <c r="AK240">
        <v>74.7</v>
      </c>
      <c r="AL240">
        <v>5.7</v>
      </c>
      <c r="AM240">
        <v>15398</v>
      </c>
      <c r="AN240">
        <v>5.7</v>
      </c>
      <c r="AO240">
        <v>7.3</v>
      </c>
      <c r="AP240">
        <v>32.1</v>
      </c>
      <c r="AQ240">
        <v>23.9</v>
      </c>
      <c r="AR240">
        <v>5.6</v>
      </c>
      <c r="AS240">
        <v>18.8</v>
      </c>
      <c r="AT240">
        <v>6.6</v>
      </c>
      <c r="AU240">
        <v>6149</v>
      </c>
      <c r="AV240">
        <v>17.899999999999999</v>
      </c>
      <c r="AW240">
        <v>15.1</v>
      </c>
      <c r="AX240">
        <v>4105</v>
      </c>
      <c r="AY240">
        <v>15</v>
      </c>
      <c r="BB240">
        <v>22.7</v>
      </c>
      <c r="BC240">
        <v>25.9</v>
      </c>
      <c r="BD240" s="7">
        <v>1</v>
      </c>
      <c r="BE240" s="7">
        <v>0</v>
      </c>
      <c r="BF240" s="7">
        <v>0</v>
      </c>
      <c r="BG240" s="7">
        <v>0</v>
      </c>
      <c r="BH240" s="7">
        <v>1</v>
      </c>
      <c r="BI240" s="7">
        <v>0</v>
      </c>
      <c r="BJ240" s="7" t="s">
        <v>335</v>
      </c>
      <c r="BK240" s="7">
        <v>0</v>
      </c>
      <c r="BL240" s="7">
        <v>0</v>
      </c>
      <c r="BM240" s="7">
        <v>0</v>
      </c>
      <c r="BN240" s="7">
        <v>1600</v>
      </c>
      <c r="BO240" s="7">
        <v>0</v>
      </c>
      <c r="BP240" s="7">
        <v>0</v>
      </c>
      <c r="BQ240" s="7">
        <v>0</v>
      </c>
      <c r="BR240" s="7">
        <v>0</v>
      </c>
      <c r="BS240" s="7">
        <v>0</v>
      </c>
      <c r="BT240" s="7">
        <v>0</v>
      </c>
      <c r="BU240" s="7">
        <v>0</v>
      </c>
      <c r="BV240" s="7" t="s">
        <v>30</v>
      </c>
      <c r="BW240" s="7">
        <v>0</v>
      </c>
      <c r="BX240" s="7">
        <v>0</v>
      </c>
      <c r="BY240" s="7">
        <v>0</v>
      </c>
      <c r="BZ240" s="7">
        <v>0</v>
      </c>
      <c r="CA240" s="7">
        <v>0</v>
      </c>
      <c r="CB240">
        <v>200</v>
      </c>
      <c r="CC240">
        <v>180</v>
      </c>
      <c r="CD240" s="129">
        <v>20</v>
      </c>
      <c r="CE240" s="129">
        <v>298</v>
      </c>
      <c r="CF240" s="130">
        <v>318</v>
      </c>
      <c r="CG240" s="131">
        <v>39</v>
      </c>
      <c r="CH240" s="129">
        <v>236</v>
      </c>
      <c r="CI240" s="129">
        <v>0</v>
      </c>
      <c r="CJ240" s="134">
        <v>275</v>
      </c>
    </row>
    <row r="241" spans="1:88">
      <c r="A241" t="s">
        <v>433</v>
      </c>
      <c r="B241" s="1">
        <v>10572.24</v>
      </c>
      <c r="C241" s="1">
        <v>9286.2000000000007</v>
      </c>
      <c r="D241">
        <v>9714</v>
      </c>
      <c r="E241">
        <v>10481</v>
      </c>
      <c r="F241">
        <v>3049</v>
      </c>
      <c r="G241">
        <v>3584</v>
      </c>
      <c r="H241">
        <v>212</v>
      </c>
      <c r="I241">
        <v>3636</v>
      </c>
      <c r="J241">
        <v>9714</v>
      </c>
      <c r="K241">
        <v>55.6</v>
      </c>
      <c r="L241">
        <v>8.3000000000000007</v>
      </c>
      <c r="M241">
        <v>69.7</v>
      </c>
      <c r="N241">
        <v>6.2</v>
      </c>
      <c r="O241">
        <v>60.2</v>
      </c>
      <c r="P241">
        <v>4.8</v>
      </c>
      <c r="Q241">
        <v>59.3</v>
      </c>
      <c r="R241">
        <v>6.9</v>
      </c>
      <c r="S241">
        <v>68.599999999999994</v>
      </c>
      <c r="T241">
        <v>7.1</v>
      </c>
      <c r="U241">
        <v>56.5</v>
      </c>
      <c r="V241">
        <v>8.8000000000000007</v>
      </c>
      <c r="W241">
        <v>3604</v>
      </c>
      <c r="X241">
        <v>467</v>
      </c>
      <c r="Y241" s="8">
        <v>12.957824639289678</v>
      </c>
      <c r="Z241">
        <v>412</v>
      </c>
      <c r="AA241" s="8">
        <v>11.431742508324085</v>
      </c>
      <c r="AB241">
        <v>1117</v>
      </c>
      <c r="AC241" s="8">
        <v>30.993340732519425</v>
      </c>
      <c r="AD241">
        <v>1013</v>
      </c>
      <c r="AE241" s="8">
        <v>28.107658157602668</v>
      </c>
      <c r="AF241">
        <v>121</v>
      </c>
      <c r="AG241" s="8">
        <v>3.357380688124306</v>
      </c>
      <c r="AH241">
        <v>3699</v>
      </c>
      <c r="AI241">
        <v>12.7</v>
      </c>
      <c r="AJ241">
        <v>21.2</v>
      </c>
      <c r="AK241">
        <v>60.1</v>
      </c>
      <c r="AL241">
        <v>6.1</v>
      </c>
      <c r="AM241">
        <v>12003</v>
      </c>
      <c r="AN241">
        <v>7.3</v>
      </c>
      <c r="AO241">
        <v>11.7</v>
      </c>
      <c r="AP241">
        <v>36.799999999999997</v>
      </c>
      <c r="AQ241">
        <v>18.899999999999999</v>
      </c>
      <c r="AR241">
        <v>4.0999999999999996</v>
      </c>
      <c r="AS241">
        <v>15.3</v>
      </c>
      <c r="AT241">
        <v>5.9</v>
      </c>
      <c r="AU241">
        <v>8631</v>
      </c>
      <c r="AV241">
        <v>29.2</v>
      </c>
      <c r="AW241">
        <v>22.8</v>
      </c>
      <c r="BB241">
        <v>16</v>
      </c>
      <c r="BC241">
        <v>20.399999999999999</v>
      </c>
      <c r="BD241" s="7">
        <v>1</v>
      </c>
      <c r="BE241" s="7">
        <v>0</v>
      </c>
      <c r="BF241" s="7">
        <v>0</v>
      </c>
      <c r="BG241" s="7">
        <v>0</v>
      </c>
      <c r="BH241" s="7">
        <v>0</v>
      </c>
      <c r="BI241" s="7">
        <v>1</v>
      </c>
      <c r="BJ241" s="7" t="s">
        <v>137</v>
      </c>
      <c r="BK241" s="7">
        <v>0</v>
      </c>
      <c r="BL241" s="7">
        <v>0</v>
      </c>
      <c r="BM241" s="7">
        <v>0</v>
      </c>
      <c r="BN241" s="7">
        <v>0</v>
      </c>
      <c r="BO241" s="7">
        <v>150</v>
      </c>
      <c r="BP241" s="7">
        <v>3</v>
      </c>
      <c r="BQ241" s="7">
        <v>3</v>
      </c>
      <c r="BR241" s="7">
        <v>0</v>
      </c>
      <c r="BS241" s="7">
        <v>0</v>
      </c>
      <c r="BT241" s="7">
        <v>0</v>
      </c>
      <c r="BU241" s="7">
        <v>0</v>
      </c>
      <c r="BV241" s="7" t="s">
        <v>434</v>
      </c>
      <c r="BW241" s="7">
        <v>350</v>
      </c>
      <c r="BX241" s="7">
        <v>0</v>
      </c>
      <c r="BY241" s="7">
        <v>0</v>
      </c>
      <c r="BZ241" s="7">
        <v>0</v>
      </c>
      <c r="CA241" s="7">
        <v>0</v>
      </c>
      <c r="CB241">
        <v>99</v>
      </c>
      <c r="CC241">
        <v>77</v>
      </c>
      <c r="CD241" s="129">
        <v>13</v>
      </c>
      <c r="CE241" s="129">
        <v>247</v>
      </c>
      <c r="CF241" s="130">
        <v>260</v>
      </c>
      <c r="CG241" s="131">
        <v>29</v>
      </c>
      <c r="CH241" s="129">
        <v>11</v>
      </c>
      <c r="CI241" s="129">
        <v>217</v>
      </c>
      <c r="CJ241" s="134">
        <v>257</v>
      </c>
    </row>
    <row r="242" spans="1:88">
      <c r="A242" t="s">
        <v>435</v>
      </c>
      <c r="B242" s="1">
        <v>2096.2200000000003</v>
      </c>
      <c r="C242" s="1">
        <v>2068.9659999999999</v>
      </c>
      <c r="D242">
        <v>1964</v>
      </c>
      <c r="E242">
        <v>2050</v>
      </c>
      <c r="F242">
        <v>813</v>
      </c>
      <c r="G242">
        <v>103</v>
      </c>
      <c r="H242">
        <v>43</v>
      </c>
      <c r="I242">
        <v>1091</v>
      </c>
      <c r="J242">
        <v>1964</v>
      </c>
      <c r="K242">
        <v>55.4</v>
      </c>
      <c r="L242">
        <v>4.4000000000000004</v>
      </c>
      <c r="M242">
        <v>68.5</v>
      </c>
      <c r="N242">
        <v>4.7</v>
      </c>
      <c r="O242">
        <v>55.8</v>
      </c>
      <c r="P242">
        <v>6.7</v>
      </c>
      <c r="Q242">
        <v>55.3</v>
      </c>
      <c r="R242">
        <v>4.7</v>
      </c>
      <c r="S242">
        <v>69.400000000000006</v>
      </c>
      <c r="T242">
        <v>4.5</v>
      </c>
      <c r="U242">
        <v>58</v>
      </c>
      <c r="V242">
        <v>3.9</v>
      </c>
      <c r="W242">
        <v>11982</v>
      </c>
      <c r="X242">
        <v>783</v>
      </c>
      <c r="Y242" s="8">
        <v>6.5348022033049569</v>
      </c>
      <c r="Z242">
        <v>1232</v>
      </c>
      <c r="AA242" s="8">
        <v>10.28208980136872</v>
      </c>
      <c r="AB242">
        <v>3484</v>
      </c>
      <c r="AC242" s="8">
        <v>29.076948756468035</v>
      </c>
      <c r="AD242">
        <v>2769</v>
      </c>
      <c r="AE242" s="8">
        <v>23.109664496745115</v>
      </c>
      <c r="AF242">
        <v>694</v>
      </c>
      <c r="AG242" s="8">
        <v>5.7920213653814052</v>
      </c>
      <c r="AH242">
        <v>427</v>
      </c>
      <c r="AI242">
        <v>12.4</v>
      </c>
      <c r="AJ242">
        <v>54.3</v>
      </c>
      <c r="AK242">
        <v>33.299999999999997</v>
      </c>
      <c r="AL242">
        <v>0</v>
      </c>
      <c r="AM242">
        <v>3571</v>
      </c>
      <c r="AN242">
        <v>13.3</v>
      </c>
      <c r="AO242">
        <v>15.2</v>
      </c>
      <c r="AP242">
        <v>33.4</v>
      </c>
      <c r="AQ242">
        <v>23</v>
      </c>
      <c r="AR242">
        <v>4.8</v>
      </c>
      <c r="AS242">
        <v>7.4</v>
      </c>
      <c r="AT242">
        <v>2.9</v>
      </c>
      <c r="AU242">
        <v>1612</v>
      </c>
      <c r="AV242">
        <v>25.1</v>
      </c>
      <c r="AW242">
        <v>21.8</v>
      </c>
      <c r="BB242">
        <v>12.8</v>
      </c>
      <c r="BC242">
        <v>20.100000000000001</v>
      </c>
      <c r="BD242" s="7">
        <v>1</v>
      </c>
      <c r="BE242" s="7">
        <v>0</v>
      </c>
      <c r="BF242" s="7">
        <v>0</v>
      </c>
      <c r="BG242" s="7">
        <v>0</v>
      </c>
      <c r="BH242" s="7">
        <v>0</v>
      </c>
      <c r="BI242" s="7">
        <v>1</v>
      </c>
      <c r="BJ242" s="7" t="s">
        <v>436</v>
      </c>
      <c r="BK242" s="7">
        <v>0</v>
      </c>
      <c r="BL242" s="7">
        <v>0</v>
      </c>
      <c r="BM242" s="7">
        <v>0</v>
      </c>
      <c r="BN242" s="7">
        <v>0</v>
      </c>
      <c r="BO242" s="7">
        <v>290</v>
      </c>
      <c r="BP242" s="7">
        <v>0</v>
      </c>
      <c r="BQ242" s="7">
        <v>0</v>
      </c>
      <c r="BR242" s="7">
        <v>0</v>
      </c>
      <c r="BS242" s="7">
        <v>0</v>
      </c>
      <c r="BT242" s="7">
        <v>0</v>
      </c>
      <c r="BU242" s="7">
        <v>0</v>
      </c>
      <c r="BV242" s="7" t="s">
        <v>30</v>
      </c>
      <c r="BW242" s="7">
        <v>0</v>
      </c>
      <c r="BX242" s="7">
        <v>0</v>
      </c>
      <c r="BY242" s="7">
        <v>0</v>
      </c>
      <c r="BZ242" s="7">
        <v>0</v>
      </c>
      <c r="CA242" s="7">
        <v>0</v>
      </c>
      <c r="CB242">
        <v>11</v>
      </c>
      <c r="CC242">
        <v>6</v>
      </c>
      <c r="CD242" s="129">
        <v>4</v>
      </c>
      <c r="CE242" s="129">
        <v>76</v>
      </c>
      <c r="CF242" s="130">
        <v>80</v>
      </c>
      <c r="CG242" s="131">
        <v>11</v>
      </c>
      <c r="CH242" s="129">
        <v>77</v>
      </c>
      <c r="CI242" s="129">
        <v>0</v>
      </c>
      <c r="CJ242" s="134">
        <v>88</v>
      </c>
    </row>
    <row r="243" spans="1:88">
      <c r="A243" t="s">
        <v>437</v>
      </c>
      <c r="B243" s="1">
        <v>5845.8060000000005</v>
      </c>
      <c r="C243" s="1">
        <v>5800.1399999999994</v>
      </c>
      <c r="D243">
        <v>5951</v>
      </c>
      <c r="E243">
        <v>6026</v>
      </c>
      <c r="F243">
        <v>3231</v>
      </c>
      <c r="G243">
        <v>1303</v>
      </c>
      <c r="H243">
        <v>185</v>
      </c>
      <c r="I243">
        <v>1307</v>
      </c>
      <c r="J243">
        <v>5951</v>
      </c>
      <c r="K243">
        <v>51.9</v>
      </c>
      <c r="L243">
        <v>5.0999999999999996</v>
      </c>
      <c r="M243">
        <v>69.2</v>
      </c>
      <c r="N243">
        <v>4.0999999999999996</v>
      </c>
      <c r="O243">
        <v>63.8</v>
      </c>
      <c r="P243">
        <v>2.7</v>
      </c>
      <c r="Q243">
        <v>54.2</v>
      </c>
      <c r="R243">
        <v>4.7</v>
      </c>
      <c r="S243">
        <v>71.3</v>
      </c>
      <c r="T243">
        <v>3.6</v>
      </c>
      <c r="U243">
        <v>66.8</v>
      </c>
      <c r="V243">
        <v>2.9</v>
      </c>
      <c r="W243">
        <v>75816</v>
      </c>
      <c r="X243">
        <v>17032</v>
      </c>
      <c r="Y243" s="8">
        <v>22.46491505750765</v>
      </c>
      <c r="Z243">
        <v>10530</v>
      </c>
      <c r="AA243" s="8">
        <v>13.888888888888889</v>
      </c>
      <c r="AB243">
        <v>17582</v>
      </c>
      <c r="AC243" s="8">
        <v>23.190355597763006</v>
      </c>
      <c r="AD243">
        <v>12766</v>
      </c>
      <c r="AE243" s="8">
        <v>16.838134430727024</v>
      </c>
      <c r="AF243">
        <v>4031</v>
      </c>
      <c r="AG243" s="8">
        <v>5.3168196686715206</v>
      </c>
      <c r="AH243">
        <v>1550</v>
      </c>
      <c r="AI243">
        <v>5.4</v>
      </c>
      <c r="AJ243">
        <v>39.700000000000003</v>
      </c>
      <c r="AK243">
        <v>49.9</v>
      </c>
      <c r="AL243">
        <v>5</v>
      </c>
      <c r="AM243">
        <v>11629</v>
      </c>
      <c r="AN243">
        <v>8.1999999999999993</v>
      </c>
      <c r="AO243">
        <v>11.8</v>
      </c>
      <c r="AP243">
        <v>32.200000000000003</v>
      </c>
      <c r="AQ243">
        <v>18.600000000000001</v>
      </c>
      <c r="AR243">
        <v>6.7</v>
      </c>
      <c r="AS243">
        <v>15.9</v>
      </c>
      <c r="AT243">
        <v>6.7</v>
      </c>
      <c r="AU243">
        <v>4486</v>
      </c>
      <c r="AV243">
        <v>22.6</v>
      </c>
      <c r="AW243">
        <v>13.2</v>
      </c>
      <c r="BB243">
        <v>14.5</v>
      </c>
      <c r="BC243">
        <v>14.8</v>
      </c>
      <c r="BD243" s="7">
        <v>0</v>
      </c>
      <c r="BE243" s="7">
        <v>0</v>
      </c>
      <c r="BF243" s="7">
        <v>0</v>
      </c>
      <c r="BG243" s="7">
        <v>0</v>
      </c>
      <c r="BH243" s="7">
        <v>0</v>
      </c>
      <c r="BI243" s="7">
        <v>0</v>
      </c>
      <c r="BJ243" s="7" t="s">
        <v>30</v>
      </c>
      <c r="BK243" s="7">
        <v>0</v>
      </c>
      <c r="BL243" s="7">
        <v>0</v>
      </c>
      <c r="BM243" s="7">
        <v>0</v>
      </c>
      <c r="BN243" s="7">
        <v>0</v>
      </c>
      <c r="BO243" s="7">
        <v>0</v>
      </c>
      <c r="BP243" s="7">
        <v>0</v>
      </c>
      <c r="BQ243" s="7">
        <v>0</v>
      </c>
      <c r="BR243" s="7">
        <v>0</v>
      </c>
      <c r="BS243" s="7">
        <v>0</v>
      </c>
      <c r="BT243" s="7">
        <v>0</v>
      </c>
      <c r="BU243" s="7">
        <v>0</v>
      </c>
      <c r="BV243" s="7" t="s">
        <v>30</v>
      </c>
      <c r="BW243" s="7">
        <v>0</v>
      </c>
      <c r="BX243" s="7">
        <v>0</v>
      </c>
      <c r="BY243" s="7">
        <v>0</v>
      </c>
      <c r="BZ243" s="7">
        <v>0</v>
      </c>
      <c r="CA243" s="7">
        <v>0</v>
      </c>
      <c r="CB243">
        <v>50</v>
      </c>
      <c r="CC243">
        <v>52</v>
      </c>
      <c r="CD243" s="129">
        <v>14</v>
      </c>
      <c r="CE243" s="129">
        <v>150</v>
      </c>
      <c r="CF243" s="130">
        <v>164</v>
      </c>
      <c r="CG243" s="131">
        <v>17</v>
      </c>
      <c r="CH243" s="129">
        <v>158</v>
      </c>
      <c r="CI243" s="129">
        <v>0</v>
      </c>
      <c r="CJ243" s="134">
        <v>175</v>
      </c>
    </row>
    <row r="244" spans="1:88">
      <c r="A244" t="s">
        <v>438</v>
      </c>
      <c r="B244" s="1">
        <v>58349.808000000005</v>
      </c>
      <c r="C244" s="1">
        <v>54765.126000000004</v>
      </c>
      <c r="D244">
        <v>56879</v>
      </c>
      <c r="E244">
        <v>60979</v>
      </c>
      <c r="F244">
        <v>1423</v>
      </c>
      <c r="G244">
        <v>75</v>
      </c>
      <c r="H244">
        <v>507</v>
      </c>
      <c r="I244">
        <v>58974</v>
      </c>
      <c r="J244">
        <v>56879</v>
      </c>
      <c r="K244">
        <v>54.3</v>
      </c>
      <c r="L244">
        <v>6</v>
      </c>
      <c r="M244">
        <v>64.900000000000006</v>
      </c>
      <c r="N244">
        <v>5.0999999999999996</v>
      </c>
      <c r="O244">
        <v>56.1</v>
      </c>
      <c r="P244">
        <v>5.2</v>
      </c>
      <c r="Q244">
        <v>58.9</v>
      </c>
      <c r="R244">
        <v>7.5</v>
      </c>
      <c r="S244">
        <v>69.599999999999994</v>
      </c>
      <c r="T244">
        <v>6.4</v>
      </c>
      <c r="U244">
        <v>60.6</v>
      </c>
      <c r="V244">
        <v>6.8</v>
      </c>
      <c r="W244">
        <v>13837</v>
      </c>
      <c r="X244">
        <v>1576</v>
      </c>
      <c r="Y244" s="8">
        <v>11.38975211389752</v>
      </c>
      <c r="Z244">
        <v>1443</v>
      </c>
      <c r="AA244" s="8">
        <v>10.428561104285611</v>
      </c>
      <c r="AB244">
        <v>4661</v>
      </c>
      <c r="AC244" s="8">
        <v>33.685047336850474</v>
      </c>
      <c r="AD244">
        <v>3158</v>
      </c>
      <c r="AE244" s="8">
        <v>22.822866228228662</v>
      </c>
      <c r="AF244">
        <v>686</v>
      </c>
      <c r="AG244" s="8">
        <v>4.957722049577221</v>
      </c>
      <c r="AH244">
        <v>13092</v>
      </c>
      <c r="AI244">
        <v>23.1</v>
      </c>
      <c r="AJ244">
        <v>28.3</v>
      </c>
      <c r="AK244">
        <v>43.1</v>
      </c>
      <c r="AL244">
        <v>5.5</v>
      </c>
      <c r="AM244">
        <v>68798</v>
      </c>
      <c r="AN244">
        <v>25.4</v>
      </c>
      <c r="AO244">
        <v>13.6</v>
      </c>
      <c r="AP244">
        <v>20.9</v>
      </c>
      <c r="AQ244">
        <v>17</v>
      </c>
      <c r="AR244">
        <v>6.6</v>
      </c>
      <c r="AS244">
        <v>12.4</v>
      </c>
      <c r="AT244">
        <v>4</v>
      </c>
      <c r="AU244">
        <v>69585</v>
      </c>
      <c r="AV244">
        <v>46.7</v>
      </c>
      <c r="AW244">
        <v>31.6</v>
      </c>
      <c r="AX244">
        <v>48558</v>
      </c>
      <c r="AY244">
        <v>37.299999999999997</v>
      </c>
      <c r="BB244">
        <v>30.5</v>
      </c>
      <c r="BC244">
        <v>31.5</v>
      </c>
      <c r="BD244" s="7">
        <v>5</v>
      </c>
      <c r="BE244" s="7">
        <v>2</v>
      </c>
      <c r="BF244" s="7">
        <v>1</v>
      </c>
      <c r="BG244" s="7">
        <v>0</v>
      </c>
      <c r="BH244" s="7">
        <v>0</v>
      </c>
      <c r="BI244" s="7">
        <v>2</v>
      </c>
      <c r="BJ244" s="7" t="s">
        <v>439</v>
      </c>
      <c r="BK244" s="7">
        <v>1120</v>
      </c>
      <c r="BL244" s="7">
        <v>2540</v>
      </c>
      <c r="BM244" s="7">
        <v>0</v>
      </c>
      <c r="BN244" s="7">
        <v>0</v>
      </c>
      <c r="BO244" s="7">
        <v>2760</v>
      </c>
      <c r="BP244" s="7">
        <v>4</v>
      </c>
      <c r="BQ244" s="7">
        <v>2</v>
      </c>
      <c r="BR244" s="7">
        <v>1</v>
      </c>
      <c r="BS244" s="7">
        <v>0</v>
      </c>
      <c r="BT244" s="7">
        <v>0</v>
      </c>
      <c r="BU244" s="7">
        <v>1</v>
      </c>
      <c r="BV244" s="7" t="s">
        <v>440</v>
      </c>
      <c r="BW244" s="7">
        <v>750</v>
      </c>
      <c r="BX244" s="7">
        <v>1050</v>
      </c>
      <c r="BY244" s="7">
        <v>0</v>
      </c>
      <c r="BZ244" s="7">
        <v>0</v>
      </c>
      <c r="CA244" s="7">
        <v>730</v>
      </c>
      <c r="CB244">
        <v>359</v>
      </c>
      <c r="CC244">
        <v>221</v>
      </c>
      <c r="CD244" s="129">
        <v>149</v>
      </c>
      <c r="CE244" s="129">
        <v>2497</v>
      </c>
      <c r="CF244" s="130">
        <v>2646</v>
      </c>
      <c r="CG244" s="131">
        <v>148</v>
      </c>
      <c r="CH244" s="129">
        <v>2451</v>
      </c>
      <c r="CI244" s="129">
        <v>0</v>
      </c>
      <c r="CJ244" s="134">
        <v>2599</v>
      </c>
    </row>
    <row r="245" spans="1:88">
      <c r="A245" t="s">
        <v>441</v>
      </c>
      <c r="B245" s="1">
        <v>7524.2809999999999</v>
      </c>
      <c r="C245" s="1">
        <v>7755.94</v>
      </c>
      <c r="D245">
        <v>7492</v>
      </c>
      <c r="E245">
        <v>7409</v>
      </c>
      <c r="F245">
        <v>2765</v>
      </c>
      <c r="G245">
        <v>1076</v>
      </c>
      <c r="H245">
        <v>92</v>
      </c>
      <c r="I245">
        <v>3476</v>
      </c>
      <c r="J245">
        <v>7492</v>
      </c>
      <c r="K245">
        <v>58.9</v>
      </c>
      <c r="L245">
        <v>6.6</v>
      </c>
      <c r="M245">
        <v>73</v>
      </c>
      <c r="N245">
        <v>6.2</v>
      </c>
      <c r="O245">
        <v>67.099999999999994</v>
      </c>
      <c r="P245">
        <v>5.2</v>
      </c>
      <c r="Q245">
        <v>61.9</v>
      </c>
      <c r="R245">
        <v>6</v>
      </c>
      <c r="S245">
        <v>76.400000000000006</v>
      </c>
      <c r="T245">
        <v>5.4</v>
      </c>
      <c r="U245">
        <v>69.099999999999994</v>
      </c>
      <c r="V245">
        <v>5.7</v>
      </c>
      <c r="W245">
        <v>1908</v>
      </c>
      <c r="X245">
        <v>126</v>
      </c>
      <c r="Y245" s="8">
        <v>6.6037735849056602</v>
      </c>
      <c r="Z245">
        <v>191</v>
      </c>
      <c r="AA245" s="8">
        <v>10.010482180293501</v>
      </c>
      <c r="AB245">
        <v>581</v>
      </c>
      <c r="AC245" s="8">
        <v>30.450733752620547</v>
      </c>
      <c r="AD245">
        <v>534</v>
      </c>
      <c r="AE245" s="8">
        <v>27.987421383647799</v>
      </c>
      <c r="AF245">
        <v>60</v>
      </c>
      <c r="AG245" s="8">
        <v>3.1446540880503147</v>
      </c>
      <c r="AH245">
        <v>1770</v>
      </c>
      <c r="AI245">
        <v>20.3</v>
      </c>
      <c r="AJ245">
        <v>32.4</v>
      </c>
      <c r="AK245">
        <v>42</v>
      </c>
      <c r="AL245">
        <v>5.3</v>
      </c>
      <c r="AM245">
        <v>13670</v>
      </c>
      <c r="AN245">
        <v>12</v>
      </c>
      <c r="AO245">
        <v>11.9</v>
      </c>
      <c r="AP245">
        <v>32.5</v>
      </c>
      <c r="AQ245">
        <v>19.5</v>
      </c>
      <c r="AR245">
        <v>8.3000000000000007</v>
      </c>
      <c r="AS245">
        <v>11.3</v>
      </c>
      <c r="AT245">
        <v>4.5</v>
      </c>
      <c r="AU245">
        <v>7284</v>
      </c>
      <c r="AV245">
        <v>30.4</v>
      </c>
      <c r="AW245">
        <v>19.2</v>
      </c>
      <c r="BB245">
        <v>17.2</v>
      </c>
      <c r="BC245">
        <v>19.100000000000001</v>
      </c>
      <c r="BD245" s="7">
        <v>0</v>
      </c>
      <c r="BE245" s="7">
        <v>0</v>
      </c>
      <c r="BF245" s="7">
        <v>0</v>
      </c>
      <c r="BG245" s="7">
        <v>0</v>
      </c>
      <c r="BH245" s="7">
        <v>0</v>
      </c>
      <c r="BI245" s="7">
        <v>0</v>
      </c>
      <c r="BJ245" s="7" t="s">
        <v>30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7">
        <v>0</v>
      </c>
      <c r="BQ245" s="7">
        <v>0</v>
      </c>
      <c r="BR245" s="7">
        <v>0</v>
      </c>
      <c r="BS245" s="7">
        <v>0</v>
      </c>
      <c r="BT245" s="7">
        <v>0</v>
      </c>
      <c r="BU245" s="7">
        <v>0</v>
      </c>
      <c r="BV245" s="7" t="s">
        <v>30</v>
      </c>
      <c r="BW245" s="7">
        <v>0</v>
      </c>
      <c r="BX245" s="7">
        <v>0</v>
      </c>
      <c r="BY245" s="7">
        <v>0</v>
      </c>
      <c r="BZ245" s="7">
        <v>0</v>
      </c>
      <c r="CA245" s="7">
        <v>0</v>
      </c>
      <c r="CB245">
        <v>80</v>
      </c>
      <c r="CC245">
        <v>66</v>
      </c>
      <c r="CD245" s="129">
        <v>14</v>
      </c>
      <c r="CE245" s="129">
        <v>282</v>
      </c>
      <c r="CF245" s="130">
        <v>296</v>
      </c>
      <c r="CG245" s="131">
        <v>28</v>
      </c>
      <c r="CH245" s="129">
        <v>238</v>
      </c>
      <c r="CI245" s="129">
        <v>0</v>
      </c>
      <c r="CJ245" s="134">
        <v>266</v>
      </c>
    </row>
    <row r="246" spans="1:88">
      <c r="A246" t="s">
        <v>442</v>
      </c>
      <c r="B246" s="1">
        <v>977.15200000000016</v>
      </c>
      <c r="C246" s="1">
        <v>887.06000000000006</v>
      </c>
      <c r="D246">
        <v>901</v>
      </c>
      <c r="E246">
        <v>1010</v>
      </c>
      <c r="F246">
        <v>576</v>
      </c>
      <c r="G246">
        <v>30</v>
      </c>
      <c r="H246">
        <v>19</v>
      </c>
      <c r="I246">
        <v>385</v>
      </c>
      <c r="J246">
        <v>901</v>
      </c>
      <c r="K246">
        <v>62.2</v>
      </c>
      <c r="L246">
        <v>3.9</v>
      </c>
      <c r="M246">
        <v>76.3</v>
      </c>
      <c r="N246">
        <v>3.6</v>
      </c>
      <c r="O246">
        <v>61.4</v>
      </c>
      <c r="P246">
        <v>3.6</v>
      </c>
      <c r="Q246">
        <v>57.8</v>
      </c>
      <c r="R246">
        <v>4.7</v>
      </c>
      <c r="S246">
        <v>72.7</v>
      </c>
      <c r="T246">
        <v>4.2</v>
      </c>
      <c r="U246">
        <v>62</v>
      </c>
      <c r="V246">
        <v>1.6</v>
      </c>
      <c r="W246">
        <v>41778</v>
      </c>
      <c r="X246">
        <v>1958</v>
      </c>
      <c r="Y246" s="8">
        <v>4.6866771985255395</v>
      </c>
      <c r="Z246">
        <v>3430</v>
      </c>
      <c r="AA246" s="8">
        <v>8.2100627124323804</v>
      </c>
      <c r="AB246">
        <v>13288</v>
      </c>
      <c r="AC246" s="8">
        <v>31.806213796735122</v>
      </c>
      <c r="AD246">
        <v>10591</v>
      </c>
      <c r="AE246" s="8">
        <v>25.350663028388148</v>
      </c>
      <c r="AF246">
        <v>2871</v>
      </c>
      <c r="AG246" s="8">
        <v>6.8720379146919433</v>
      </c>
      <c r="AH246">
        <v>151</v>
      </c>
      <c r="AI246">
        <v>15.2</v>
      </c>
      <c r="AJ246">
        <v>37.700000000000003</v>
      </c>
      <c r="AK246">
        <v>45</v>
      </c>
      <c r="AL246">
        <v>2</v>
      </c>
      <c r="AM246">
        <v>1845</v>
      </c>
      <c r="AN246">
        <v>6</v>
      </c>
      <c r="AO246">
        <v>14</v>
      </c>
      <c r="AP246">
        <v>39.200000000000003</v>
      </c>
      <c r="AQ246">
        <v>19.3</v>
      </c>
      <c r="AR246">
        <v>7.4</v>
      </c>
      <c r="AS246">
        <v>10.9</v>
      </c>
      <c r="AT246">
        <v>3.1</v>
      </c>
      <c r="AU246">
        <v>1003</v>
      </c>
      <c r="AV246">
        <v>31.6</v>
      </c>
      <c r="AW246">
        <v>23.2</v>
      </c>
      <c r="BB246">
        <v>12.9</v>
      </c>
      <c r="BC246">
        <v>13.6</v>
      </c>
      <c r="BD246" s="7">
        <v>0</v>
      </c>
      <c r="BE246" s="7">
        <v>0</v>
      </c>
      <c r="BF246" s="7">
        <v>0</v>
      </c>
      <c r="BG246" s="7">
        <v>0</v>
      </c>
      <c r="BH246" s="7">
        <v>0</v>
      </c>
      <c r="BI246" s="7">
        <v>0</v>
      </c>
      <c r="BJ246" s="7" t="s">
        <v>30</v>
      </c>
      <c r="BK246" s="7">
        <v>0</v>
      </c>
      <c r="BL246" s="7">
        <v>0</v>
      </c>
      <c r="BM246" s="7">
        <v>0</v>
      </c>
      <c r="BN246" s="7">
        <v>0</v>
      </c>
      <c r="BO246" s="7">
        <v>0</v>
      </c>
      <c r="BP246" s="7">
        <v>0</v>
      </c>
      <c r="BQ246" s="7">
        <v>0</v>
      </c>
      <c r="BR246" s="7">
        <v>0</v>
      </c>
      <c r="BS246" s="7">
        <v>0</v>
      </c>
      <c r="BT246" s="7">
        <v>0</v>
      </c>
      <c r="BU246" s="7">
        <v>0</v>
      </c>
      <c r="BV246" s="7" t="s">
        <v>30</v>
      </c>
      <c r="BW246" s="7">
        <v>0</v>
      </c>
      <c r="BX246" s="7">
        <v>0</v>
      </c>
      <c r="BY246" s="7">
        <v>0</v>
      </c>
      <c r="BZ246" s="7">
        <v>0</v>
      </c>
      <c r="CA246" s="7">
        <v>0</v>
      </c>
      <c r="CB246">
        <v>13</v>
      </c>
      <c r="CC246">
        <v>4</v>
      </c>
      <c r="CD246" s="129">
        <v>1</v>
      </c>
      <c r="CE246" s="129">
        <v>30</v>
      </c>
      <c r="CF246" s="130">
        <v>31</v>
      </c>
      <c r="CG246" s="131">
        <v>6</v>
      </c>
      <c r="CH246" s="129">
        <v>25</v>
      </c>
      <c r="CI246" s="129">
        <v>0</v>
      </c>
      <c r="CJ246" s="134">
        <v>31</v>
      </c>
    </row>
    <row r="247" spans="1:88">
      <c r="A247" t="s">
        <v>443</v>
      </c>
      <c r="B247" s="1">
        <v>25612.224000000002</v>
      </c>
      <c r="C247" s="1">
        <v>26248.926000000003</v>
      </c>
      <c r="D247">
        <v>25821</v>
      </c>
      <c r="E247">
        <v>25480</v>
      </c>
      <c r="F247">
        <v>15632</v>
      </c>
      <c r="G247">
        <v>2820</v>
      </c>
      <c r="H247">
        <v>1626</v>
      </c>
      <c r="I247">
        <v>5402</v>
      </c>
      <c r="J247">
        <v>25821</v>
      </c>
      <c r="K247">
        <v>52.4</v>
      </c>
      <c r="L247">
        <v>6.1</v>
      </c>
      <c r="M247">
        <v>62.9</v>
      </c>
      <c r="N247">
        <v>5.4</v>
      </c>
      <c r="O247">
        <v>65.2</v>
      </c>
      <c r="P247">
        <v>6.1</v>
      </c>
      <c r="Q247">
        <v>54.4</v>
      </c>
      <c r="R247">
        <v>5.8</v>
      </c>
      <c r="S247">
        <v>64.7</v>
      </c>
      <c r="T247">
        <v>5.2</v>
      </c>
      <c r="U247">
        <v>66.599999999999994</v>
      </c>
      <c r="V247">
        <v>5.3</v>
      </c>
      <c r="W247">
        <v>4438</v>
      </c>
      <c r="X247">
        <v>310</v>
      </c>
      <c r="Y247" s="8">
        <v>6.9851284362325377</v>
      </c>
      <c r="Z247">
        <v>583</v>
      </c>
      <c r="AA247" s="8">
        <v>13.13654799459216</v>
      </c>
      <c r="AB247">
        <v>1189</v>
      </c>
      <c r="AC247" s="8">
        <v>26.791347453808022</v>
      </c>
      <c r="AD247">
        <v>1141</v>
      </c>
      <c r="AE247" s="8">
        <v>25.709779179810727</v>
      </c>
      <c r="AF247">
        <v>156</v>
      </c>
      <c r="AG247" s="8">
        <v>3.5150968904912121</v>
      </c>
      <c r="AH247">
        <v>7744</v>
      </c>
      <c r="AI247">
        <v>8.6</v>
      </c>
      <c r="AJ247">
        <v>37.4</v>
      </c>
      <c r="AK247">
        <v>45.8</v>
      </c>
      <c r="AL247">
        <v>8.1999999999999993</v>
      </c>
      <c r="AM247">
        <v>41113</v>
      </c>
      <c r="AN247">
        <v>5.5</v>
      </c>
      <c r="AO247">
        <v>10.4</v>
      </c>
      <c r="AP247">
        <v>34.1</v>
      </c>
      <c r="AQ247">
        <v>24.7</v>
      </c>
      <c r="AR247">
        <v>5.6</v>
      </c>
      <c r="AS247">
        <v>13.9</v>
      </c>
      <c r="AT247">
        <v>5.8</v>
      </c>
      <c r="AU247">
        <v>16924</v>
      </c>
      <c r="AV247">
        <v>24</v>
      </c>
      <c r="AW247">
        <v>16.2</v>
      </c>
      <c r="AX247">
        <v>10693</v>
      </c>
      <c r="AY247">
        <v>17.100000000000001</v>
      </c>
      <c r="BB247">
        <v>18.899999999999999</v>
      </c>
      <c r="BC247">
        <v>17.100000000000001</v>
      </c>
      <c r="BD247" s="7">
        <v>2</v>
      </c>
      <c r="BE247" s="7">
        <v>1</v>
      </c>
      <c r="BF247" s="7">
        <v>0</v>
      </c>
      <c r="BG247" s="7">
        <v>0</v>
      </c>
      <c r="BH247" s="7">
        <v>0</v>
      </c>
      <c r="BI247" s="7">
        <v>1</v>
      </c>
      <c r="BJ247" s="7" t="s">
        <v>444</v>
      </c>
      <c r="BK247" s="7">
        <v>330</v>
      </c>
      <c r="BL247" s="7">
        <v>0</v>
      </c>
      <c r="BM247" s="7">
        <v>0</v>
      </c>
      <c r="BN247" s="7">
        <v>0</v>
      </c>
      <c r="BO247" s="7">
        <v>2330</v>
      </c>
      <c r="BP247" s="7">
        <v>3</v>
      </c>
      <c r="BQ247" s="7">
        <v>2</v>
      </c>
      <c r="BR247" s="7">
        <v>0</v>
      </c>
      <c r="BS247" s="7">
        <v>0</v>
      </c>
      <c r="BT247" s="7">
        <v>0</v>
      </c>
      <c r="BU247" s="7">
        <v>1</v>
      </c>
      <c r="BV247" s="7" t="s">
        <v>445</v>
      </c>
      <c r="BW247" s="7">
        <v>340</v>
      </c>
      <c r="BX247" s="7">
        <v>0</v>
      </c>
      <c r="BY247" s="7">
        <v>0</v>
      </c>
      <c r="BZ247" s="7">
        <v>0</v>
      </c>
      <c r="CA247" s="7">
        <v>1610</v>
      </c>
      <c r="CB247">
        <v>203</v>
      </c>
      <c r="CC247">
        <v>143</v>
      </c>
      <c r="CD247" s="129">
        <v>69</v>
      </c>
      <c r="CE247" s="129">
        <v>822</v>
      </c>
      <c r="CF247" s="130">
        <v>891</v>
      </c>
      <c r="CG247" s="131">
        <v>81</v>
      </c>
      <c r="CH247" s="129">
        <v>908</v>
      </c>
      <c r="CI247" s="129">
        <v>0</v>
      </c>
      <c r="CJ247" s="134">
        <v>989</v>
      </c>
    </row>
    <row r="248" spans="1:88">
      <c r="A248" t="s">
        <v>446</v>
      </c>
      <c r="B248" s="1">
        <v>2389.9240000000004</v>
      </c>
      <c r="C248" s="1">
        <v>2371.3199999999997</v>
      </c>
      <c r="D248">
        <v>2434</v>
      </c>
      <c r="E248">
        <v>2167</v>
      </c>
      <c r="F248">
        <v>1180</v>
      </c>
      <c r="G248">
        <v>174</v>
      </c>
      <c r="H248">
        <v>68</v>
      </c>
      <c r="I248">
        <v>745</v>
      </c>
      <c r="J248">
        <v>2434</v>
      </c>
      <c r="K248">
        <v>57.6</v>
      </c>
      <c r="L248">
        <v>7.5</v>
      </c>
      <c r="M248">
        <v>72.400000000000006</v>
      </c>
      <c r="N248">
        <v>6.1</v>
      </c>
      <c r="O248">
        <v>72.400000000000006</v>
      </c>
      <c r="P248">
        <v>6.1</v>
      </c>
      <c r="Q248">
        <v>53.8</v>
      </c>
      <c r="R248">
        <v>4.9000000000000004</v>
      </c>
      <c r="S248">
        <v>70.400000000000006</v>
      </c>
      <c r="T248">
        <v>4.4000000000000004</v>
      </c>
      <c r="U248">
        <v>68.900000000000006</v>
      </c>
      <c r="V248">
        <v>4.4000000000000004</v>
      </c>
      <c r="W248">
        <v>6224</v>
      </c>
      <c r="X248">
        <v>1737</v>
      </c>
      <c r="Y248" s="8">
        <v>27.908097686375321</v>
      </c>
      <c r="Z248">
        <v>548</v>
      </c>
      <c r="AA248" s="8">
        <v>8.8046272493573259</v>
      </c>
      <c r="AB248">
        <v>2090</v>
      </c>
      <c r="AC248" s="8">
        <v>33.579691516709509</v>
      </c>
      <c r="AD248">
        <v>913</v>
      </c>
      <c r="AE248" s="8">
        <v>14.669023136246787</v>
      </c>
      <c r="AF248">
        <v>89</v>
      </c>
      <c r="AG248" s="8">
        <v>1.4299485861182519</v>
      </c>
      <c r="AH248">
        <v>798</v>
      </c>
      <c r="AI248">
        <v>16.7</v>
      </c>
      <c r="AJ248">
        <v>60.8</v>
      </c>
      <c r="AK248">
        <v>20.3</v>
      </c>
      <c r="AL248">
        <v>2.2999999999999998</v>
      </c>
      <c r="AM248">
        <v>4315</v>
      </c>
      <c r="AN248">
        <v>11.6</v>
      </c>
      <c r="AO248">
        <v>16.100000000000001</v>
      </c>
      <c r="AP248">
        <v>30</v>
      </c>
      <c r="AQ248">
        <v>20.7</v>
      </c>
      <c r="AR248">
        <v>5.7</v>
      </c>
      <c r="AS248">
        <v>11.3</v>
      </c>
      <c r="AT248">
        <v>4.5999999999999996</v>
      </c>
      <c r="AU248">
        <v>2013</v>
      </c>
      <c r="AV248">
        <v>26</v>
      </c>
      <c r="AW248">
        <v>18.7</v>
      </c>
      <c r="BB248">
        <v>16.5</v>
      </c>
      <c r="BC248">
        <v>17.100000000000001</v>
      </c>
      <c r="BD248" s="7">
        <v>0</v>
      </c>
      <c r="BE248" s="7">
        <v>0</v>
      </c>
      <c r="BF248" s="7">
        <v>0</v>
      </c>
      <c r="BG248" s="7">
        <v>0</v>
      </c>
      <c r="BH248" s="7">
        <v>0</v>
      </c>
      <c r="BI248" s="7">
        <v>0</v>
      </c>
      <c r="BJ248" s="7" t="s">
        <v>30</v>
      </c>
      <c r="BK248" s="7">
        <v>0</v>
      </c>
      <c r="BL248" s="7">
        <v>0</v>
      </c>
      <c r="BM248" s="7">
        <v>0</v>
      </c>
      <c r="BN248" s="7">
        <v>0</v>
      </c>
      <c r="BO248" s="7">
        <v>0</v>
      </c>
      <c r="BP248" s="7">
        <v>0</v>
      </c>
      <c r="BQ248" s="7">
        <v>0</v>
      </c>
      <c r="BR248" s="7">
        <v>0</v>
      </c>
      <c r="BS248" s="7">
        <v>0</v>
      </c>
      <c r="BT248" s="7">
        <v>0</v>
      </c>
      <c r="BU248" s="7">
        <v>0</v>
      </c>
      <c r="BV248" s="7" t="s">
        <v>30</v>
      </c>
      <c r="BW248" s="7">
        <v>0</v>
      </c>
      <c r="BX248" s="7">
        <v>0</v>
      </c>
      <c r="BY248" s="7">
        <v>0</v>
      </c>
      <c r="BZ248" s="7">
        <v>0</v>
      </c>
      <c r="CA248" s="7">
        <v>0</v>
      </c>
      <c r="CB248">
        <v>16</v>
      </c>
      <c r="CC248">
        <v>9</v>
      </c>
      <c r="CD248" s="129">
        <v>7</v>
      </c>
      <c r="CE248" s="129">
        <v>76</v>
      </c>
      <c r="CF248" s="130">
        <v>83</v>
      </c>
      <c r="CG248" s="131">
        <v>7</v>
      </c>
      <c r="CH248" s="129">
        <v>102</v>
      </c>
      <c r="CI248" s="129">
        <v>0</v>
      </c>
      <c r="CJ248" s="134">
        <v>109</v>
      </c>
    </row>
    <row r="249" spans="1:88">
      <c r="A249" t="s">
        <v>447</v>
      </c>
      <c r="B249" s="1">
        <v>3931.5050000000001</v>
      </c>
      <c r="C249" s="1">
        <v>3964.4279999999994</v>
      </c>
      <c r="D249">
        <v>3950</v>
      </c>
      <c r="E249">
        <v>3834</v>
      </c>
      <c r="F249">
        <v>238</v>
      </c>
      <c r="G249">
        <v>18</v>
      </c>
      <c r="H249">
        <v>26</v>
      </c>
      <c r="I249">
        <v>3552</v>
      </c>
      <c r="J249">
        <v>3950</v>
      </c>
      <c r="K249">
        <v>31.7</v>
      </c>
      <c r="L249">
        <v>11.5</v>
      </c>
      <c r="M249">
        <v>39.200000000000003</v>
      </c>
      <c r="N249">
        <v>11.3</v>
      </c>
      <c r="O249">
        <v>42</v>
      </c>
      <c r="P249">
        <v>9</v>
      </c>
      <c r="Q249">
        <v>35</v>
      </c>
      <c r="R249">
        <v>7.4</v>
      </c>
      <c r="S249">
        <v>43.3</v>
      </c>
      <c r="T249">
        <v>7.5</v>
      </c>
      <c r="U249">
        <v>47.6</v>
      </c>
      <c r="V249">
        <v>5.5</v>
      </c>
      <c r="W249">
        <v>158703</v>
      </c>
      <c r="X249">
        <v>4350</v>
      </c>
      <c r="Y249" s="8">
        <v>2.7409689797924424</v>
      </c>
      <c r="Z249">
        <v>6356</v>
      </c>
      <c r="AA249" s="8">
        <v>4.004965249554199</v>
      </c>
      <c r="AB249">
        <v>34011</v>
      </c>
      <c r="AC249" s="8">
        <v>21.430596775108221</v>
      </c>
      <c r="AD249">
        <v>39880</v>
      </c>
      <c r="AE249" s="8">
        <v>25.128699520487956</v>
      </c>
      <c r="AF249">
        <v>18603</v>
      </c>
      <c r="AG249" s="8">
        <v>11.721895616339955</v>
      </c>
      <c r="AH249">
        <v>996</v>
      </c>
      <c r="AI249">
        <v>11</v>
      </c>
      <c r="AJ249">
        <v>44.9</v>
      </c>
      <c r="AK249">
        <v>35.6</v>
      </c>
      <c r="AL249">
        <v>8.4</v>
      </c>
      <c r="AM249">
        <v>6130</v>
      </c>
      <c r="AN249">
        <v>32.1</v>
      </c>
      <c r="AO249">
        <v>12.7</v>
      </c>
      <c r="AP249">
        <v>24.4</v>
      </c>
      <c r="AQ249">
        <v>14.7</v>
      </c>
      <c r="AR249">
        <v>6.1</v>
      </c>
      <c r="AS249">
        <v>6.3</v>
      </c>
      <c r="AT249">
        <v>3.6</v>
      </c>
      <c r="AU249">
        <v>5461</v>
      </c>
      <c r="AV249">
        <v>48.6</v>
      </c>
      <c r="AW249">
        <v>31</v>
      </c>
      <c r="BB249">
        <v>35.4</v>
      </c>
      <c r="BC249">
        <v>36.9</v>
      </c>
      <c r="BD249" s="7">
        <v>2</v>
      </c>
      <c r="BE249" s="7">
        <v>1</v>
      </c>
      <c r="BF249" s="7">
        <v>0</v>
      </c>
      <c r="BG249" s="7">
        <v>0</v>
      </c>
      <c r="BH249" s="7">
        <v>1</v>
      </c>
      <c r="BI249" s="7">
        <v>0</v>
      </c>
      <c r="BJ249" s="7" t="s">
        <v>448</v>
      </c>
      <c r="BK249" s="7">
        <v>530</v>
      </c>
      <c r="BL249" s="7">
        <v>0</v>
      </c>
      <c r="BM249" s="7">
        <v>0</v>
      </c>
      <c r="BN249" s="7">
        <v>300</v>
      </c>
      <c r="BO249" s="7">
        <v>0</v>
      </c>
      <c r="BP249" s="7">
        <v>1</v>
      </c>
      <c r="BQ249" s="7">
        <v>1</v>
      </c>
      <c r="BR249" s="7">
        <v>0</v>
      </c>
      <c r="BS249" s="7">
        <v>0</v>
      </c>
      <c r="BT249" s="7">
        <v>0</v>
      </c>
      <c r="BU249" s="7">
        <v>0</v>
      </c>
      <c r="BV249" s="7" t="s">
        <v>449</v>
      </c>
      <c r="BW249" s="7">
        <v>1230</v>
      </c>
      <c r="BX249" s="7">
        <v>0</v>
      </c>
      <c r="BY249" s="7">
        <v>0</v>
      </c>
      <c r="BZ249" s="7">
        <v>0</v>
      </c>
      <c r="CA249" s="7">
        <v>0</v>
      </c>
      <c r="CB249">
        <v>31</v>
      </c>
      <c r="CC249">
        <v>13</v>
      </c>
      <c r="CD249" s="129">
        <v>13</v>
      </c>
      <c r="CE249" s="129">
        <v>204</v>
      </c>
      <c r="CF249" s="130">
        <v>217</v>
      </c>
      <c r="CG249" s="131">
        <v>12</v>
      </c>
      <c r="CH249" s="129">
        <v>237</v>
      </c>
      <c r="CI249" s="129">
        <v>0</v>
      </c>
      <c r="CJ249" s="134">
        <v>249</v>
      </c>
    </row>
    <row r="250" spans="1:88">
      <c r="A250" t="s">
        <v>450</v>
      </c>
      <c r="B250" s="1">
        <v>102362.1</v>
      </c>
      <c r="C250" s="1">
        <v>87351.88</v>
      </c>
      <c r="D250">
        <v>92831</v>
      </c>
      <c r="E250">
        <v>108214</v>
      </c>
      <c r="F250">
        <v>59905</v>
      </c>
      <c r="G250">
        <v>7146</v>
      </c>
      <c r="H250">
        <v>9317</v>
      </c>
      <c r="I250">
        <v>31846</v>
      </c>
      <c r="J250">
        <v>92831</v>
      </c>
      <c r="K250">
        <v>65.400000000000006</v>
      </c>
      <c r="L250">
        <v>6</v>
      </c>
      <c r="M250">
        <v>77.099999999999994</v>
      </c>
      <c r="N250">
        <v>5.0999999999999996</v>
      </c>
      <c r="O250">
        <v>70.099999999999994</v>
      </c>
      <c r="P250">
        <v>5.8</v>
      </c>
      <c r="Q250">
        <v>68</v>
      </c>
      <c r="R250">
        <v>6.5</v>
      </c>
      <c r="S250">
        <v>78.099999999999994</v>
      </c>
      <c r="T250">
        <v>5.9</v>
      </c>
      <c r="U250">
        <v>71.099999999999994</v>
      </c>
      <c r="V250">
        <v>5.4</v>
      </c>
      <c r="W250">
        <v>15436</v>
      </c>
      <c r="X250">
        <v>1064</v>
      </c>
      <c r="Y250" s="8">
        <v>6.8929774552992997</v>
      </c>
      <c r="Z250">
        <v>1200</v>
      </c>
      <c r="AA250" s="8">
        <v>7.7740347240217664</v>
      </c>
      <c r="AB250">
        <v>5176</v>
      </c>
      <c r="AC250" s="8">
        <v>33.532003109613889</v>
      </c>
      <c r="AD250">
        <v>3206</v>
      </c>
      <c r="AE250" s="8">
        <v>20.769629437678155</v>
      </c>
      <c r="AF250">
        <v>1058</v>
      </c>
      <c r="AG250" s="8">
        <v>6.8541072816791919</v>
      </c>
      <c r="AH250">
        <v>14759</v>
      </c>
      <c r="AI250">
        <v>13.5</v>
      </c>
      <c r="AJ250">
        <v>29.9</v>
      </c>
      <c r="AK250">
        <v>45.5</v>
      </c>
      <c r="AL250">
        <v>11.1</v>
      </c>
      <c r="AM250">
        <v>128465</v>
      </c>
      <c r="AN250">
        <v>3.7</v>
      </c>
      <c r="AO250">
        <v>4.5</v>
      </c>
      <c r="AP250">
        <v>22</v>
      </c>
      <c r="AQ250">
        <v>26.1</v>
      </c>
      <c r="AR250">
        <v>7.9</v>
      </c>
      <c r="AS250">
        <v>25.6</v>
      </c>
      <c r="AT250">
        <v>10.1</v>
      </c>
      <c r="AU250">
        <v>47312</v>
      </c>
      <c r="AV250">
        <v>16.2</v>
      </c>
      <c r="AW250">
        <v>11.6</v>
      </c>
      <c r="AX250">
        <v>30006</v>
      </c>
      <c r="AY250">
        <v>13.9</v>
      </c>
      <c r="BB250">
        <v>6.6</v>
      </c>
      <c r="BC250">
        <v>7.9</v>
      </c>
      <c r="BD250" s="7">
        <v>4</v>
      </c>
      <c r="BE250" s="7">
        <v>3</v>
      </c>
      <c r="BF250" s="7">
        <v>0</v>
      </c>
      <c r="BG250" s="7">
        <v>0</v>
      </c>
      <c r="BH250" s="7">
        <v>0</v>
      </c>
      <c r="BI250" s="7">
        <v>1</v>
      </c>
      <c r="BJ250" s="7" t="s">
        <v>451</v>
      </c>
      <c r="BK250" s="7">
        <v>1600</v>
      </c>
      <c r="BL250" s="7">
        <v>0</v>
      </c>
      <c r="BM250" s="7">
        <v>0</v>
      </c>
      <c r="BN250" s="7">
        <v>0</v>
      </c>
      <c r="BO250" s="7">
        <v>840</v>
      </c>
      <c r="BP250" s="7">
        <v>4</v>
      </c>
      <c r="BQ250" s="7">
        <v>4</v>
      </c>
      <c r="BR250" s="7">
        <v>0</v>
      </c>
      <c r="BS250" s="7">
        <v>0</v>
      </c>
      <c r="BT250" s="7">
        <v>0</v>
      </c>
      <c r="BU250" s="7">
        <v>0</v>
      </c>
      <c r="BV250" s="7" t="s">
        <v>452</v>
      </c>
      <c r="BW250" s="7">
        <v>2820</v>
      </c>
      <c r="BX250" s="7">
        <v>0</v>
      </c>
      <c r="BY250" s="7">
        <v>0</v>
      </c>
      <c r="BZ250" s="7">
        <v>0</v>
      </c>
      <c r="CA250" s="7">
        <v>0</v>
      </c>
      <c r="CB250">
        <v>895</v>
      </c>
      <c r="CC250">
        <v>764</v>
      </c>
      <c r="CD250" s="129">
        <v>100</v>
      </c>
      <c r="CE250" s="129">
        <v>1342</v>
      </c>
      <c r="CF250" s="130">
        <v>1442</v>
      </c>
      <c r="CG250" s="131">
        <v>109</v>
      </c>
      <c r="CH250" s="129">
        <v>53</v>
      </c>
      <c r="CI250" s="129">
        <v>1248</v>
      </c>
      <c r="CJ250" s="134">
        <v>1410</v>
      </c>
    </row>
    <row r="251" spans="1:88">
      <c r="A251" t="s">
        <v>453</v>
      </c>
      <c r="B251" s="1">
        <v>8076.2159999999994</v>
      </c>
      <c r="C251" s="1">
        <v>7775.8339999999998</v>
      </c>
      <c r="D251">
        <v>7723</v>
      </c>
      <c r="E251">
        <v>8569</v>
      </c>
      <c r="F251">
        <v>4536</v>
      </c>
      <c r="G251">
        <v>94</v>
      </c>
      <c r="H251">
        <v>138</v>
      </c>
      <c r="I251">
        <v>3801</v>
      </c>
      <c r="J251">
        <v>7723</v>
      </c>
      <c r="K251">
        <v>57.8</v>
      </c>
      <c r="L251">
        <v>5.8</v>
      </c>
      <c r="M251">
        <v>70.599999999999994</v>
      </c>
      <c r="N251">
        <v>5.5</v>
      </c>
      <c r="O251">
        <v>62.3</v>
      </c>
      <c r="P251">
        <v>6</v>
      </c>
      <c r="Q251">
        <v>63.5</v>
      </c>
      <c r="R251">
        <v>5.6</v>
      </c>
      <c r="S251">
        <v>76.099999999999994</v>
      </c>
      <c r="T251">
        <v>4.7</v>
      </c>
      <c r="U251">
        <v>70.400000000000006</v>
      </c>
      <c r="V251">
        <v>5</v>
      </c>
      <c r="W251">
        <v>2281</v>
      </c>
      <c r="X251">
        <v>388</v>
      </c>
      <c r="Y251" s="8">
        <v>17.01008329679965</v>
      </c>
      <c r="Z251">
        <v>243</v>
      </c>
      <c r="AA251" s="8">
        <v>10.653222270933801</v>
      </c>
      <c r="AB251">
        <v>605</v>
      </c>
      <c r="AC251" s="8">
        <v>26.523454625164401</v>
      </c>
      <c r="AD251">
        <v>654</v>
      </c>
      <c r="AE251" s="8">
        <v>28.671635247698379</v>
      </c>
      <c r="AF251">
        <v>22</v>
      </c>
      <c r="AG251" s="8">
        <v>0.96448925909688732</v>
      </c>
      <c r="AH251">
        <v>1591</v>
      </c>
      <c r="AI251">
        <v>20.3</v>
      </c>
      <c r="AJ251">
        <v>34.1</v>
      </c>
      <c r="AK251">
        <v>42.9</v>
      </c>
      <c r="AL251">
        <v>2.7</v>
      </c>
      <c r="AM251">
        <v>13773</v>
      </c>
      <c r="AN251">
        <v>7.9</v>
      </c>
      <c r="AO251">
        <v>7.5</v>
      </c>
      <c r="AP251">
        <v>34.200000000000003</v>
      </c>
      <c r="AQ251">
        <v>24</v>
      </c>
      <c r="AR251">
        <v>6.5</v>
      </c>
      <c r="AS251">
        <v>14.8</v>
      </c>
      <c r="AT251">
        <v>5.2</v>
      </c>
      <c r="AU251">
        <v>5401</v>
      </c>
      <c r="AV251">
        <v>19.7</v>
      </c>
      <c r="AW251">
        <v>13.4</v>
      </c>
      <c r="BB251">
        <v>9.4</v>
      </c>
      <c r="BC251">
        <v>12.1</v>
      </c>
      <c r="BD251" s="7">
        <v>0</v>
      </c>
      <c r="BE251" s="7">
        <v>0</v>
      </c>
      <c r="BF251" s="7">
        <v>0</v>
      </c>
      <c r="BG251" s="7">
        <v>0</v>
      </c>
      <c r="BH251" s="7">
        <v>0</v>
      </c>
      <c r="BI251" s="7">
        <v>0</v>
      </c>
      <c r="BJ251" s="7" t="s">
        <v>30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1</v>
      </c>
      <c r="BQ251" s="7">
        <v>1</v>
      </c>
      <c r="BR251" s="7">
        <v>0</v>
      </c>
      <c r="BS251" s="7">
        <v>0</v>
      </c>
      <c r="BT251" s="7">
        <v>0</v>
      </c>
      <c r="BU251" s="7">
        <v>0</v>
      </c>
      <c r="BV251" s="7" t="s">
        <v>49</v>
      </c>
      <c r="BW251" s="7">
        <v>160</v>
      </c>
      <c r="BX251" s="7">
        <v>0</v>
      </c>
      <c r="BY251" s="7">
        <v>0</v>
      </c>
      <c r="BZ251" s="7">
        <v>0</v>
      </c>
      <c r="CA251" s="7">
        <v>0</v>
      </c>
      <c r="CB251">
        <v>71</v>
      </c>
      <c r="CC251">
        <v>58</v>
      </c>
      <c r="CD251" s="129">
        <v>6</v>
      </c>
      <c r="CE251" s="129">
        <v>198</v>
      </c>
      <c r="CF251" s="130">
        <v>204</v>
      </c>
      <c r="CG251" s="131">
        <v>3</v>
      </c>
      <c r="CH251" s="129">
        <v>11</v>
      </c>
      <c r="CI251" s="129">
        <v>179</v>
      </c>
      <c r="CJ251" s="134">
        <v>193</v>
      </c>
    </row>
    <row r="252" spans="1:88">
      <c r="A252" t="s">
        <v>454</v>
      </c>
      <c r="B252" s="1">
        <v>1507.2</v>
      </c>
      <c r="C252" s="1">
        <v>1263.3120000000001</v>
      </c>
      <c r="D252">
        <v>1344</v>
      </c>
      <c r="E252">
        <v>1433</v>
      </c>
      <c r="F252">
        <v>497</v>
      </c>
      <c r="G252">
        <v>22</v>
      </c>
      <c r="H252">
        <v>19</v>
      </c>
      <c r="I252">
        <v>895</v>
      </c>
      <c r="J252">
        <v>1344</v>
      </c>
      <c r="K252">
        <v>58.5</v>
      </c>
      <c r="L252">
        <v>2.5</v>
      </c>
      <c r="M252">
        <v>70.400000000000006</v>
      </c>
      <c r="N252">
        <v>2.5</v>
      </c>
      <c r="O252">
        <v>58.1</v>
      </c>
      <c r="P252">
        <v>3.3</v>
      </c>
      <c r="Q252">
        <v>51.9</v>
      </c>
      <c r="R252">
        <v>6.6</v>
      </c>
      <c r="S252">
        <v>62.4</v>
      </c>
      <c r="T252">
        <v>3.5</v>
      </c>
      <c r="U252">
        <v>50.2</v>
      </c>
      <c r="V252">
        <v>0.4</v>
      </c>
      <c r="W252">
        <v>20518</v>
      </c>
      <c r="X252">
        <v>1387</v>
      </c>
      <c r="Y252" s="8">
        <v>6.7599181206745298</v>
      </c>
      <c r="Z252">
        <v>1951</v>
      </c>
      <c r="AA252" s="8">
        <v>9.5087240471780881</v>
      </c>
      <c r="AB252">
        <v>7106</v>
      </c>
      <c r="AC252" s="8">
        <v>34.633005166195538</v>
      </c>
      <c r="AD252">
        <v>5430</v>
      </c>
      <c r="AE252" s="8">
        <v>26.464567696656594</v>
      </c>
      <c r="AF252">
        <v>977</v>
      </c>
      <c r="AG252" s="8">
        <v>4.7616726776488933</v>
      </c>
      <c r="AH252">
        <v>270</v>
      </c>
      <c r="AI252">
        <v>28.5</v>
      </c>
      <c r="AJ252">
        <v>21.5</v>
      </c>
      <c r="AK252">
        <v>44.1</v>
      </c>
      <c r="AL252">
        <v>5.9</v>
      </c>
      <c r="AM252">
        <v>2259</v>
      </c>
      <c r="AN252">
        <v>19</v>
      </c>
      <c r="AO252">
        <v>15.9</v>
      </c>
      <c r="AP252">
        <v>28.8</v>
      </c>
      <c r="AQ252">
        <v>20.5</v>
      </c>
      <c r="AR252">
        <v>5</v>
      </c>
      <c r="AS252">
        <v>7.7</v>
      </c>
      <c r="AT252">
        <v>3.1</v>
      </c>
      <c r="AU252">
        <v>1284</v>
      </c>
      <c r="AV252">
        <v>29.6</v>
      </c>
      <c r="AW252">
        <v>26.5</v>
      </c>
      <c r="BB252">
        <v>13.3</v>
      </c>
      <c r="BC252">
        <v>16.399999999999999</v>
      </c>
      <c r="BD252" s="7">
        <v>1</v>
      </c>
      <c r="BE252" s="7">
        <v>0</v>
      </c>
      <c r="BF252" s="7">
        <v>0</v>
      </c>
      <c r="BG252" s="7">
        <v>0</v>
      </c>
      <c r="BH252" s="7">
        <v>0</v>
      </c>
      <c r="BI252" s="7">
        <v>1</v>
      </c>
      <c r="BJ252" s="7" t="s">
        <v>108</v>
      </c>
      <c r="BK252" s="7">
        <v>0</v>
      </c>
      <c r="BL252" s="7">
        <v>0</v>
      </c>
      <c r="BM252" s="7">
        <v>0</v>
      </c>
      <c r="BN252" s="7">
        <v>0</v>
      </c>
      <c r="BO252" s="7">
        <v>340</v>
      </c>
      <c r="BP252" s="7">
        <v>0</v>
      </c>
      <c r="BQ252" s="7">
        <v>0</v>
      </c>
      <c r="BR252" s="7">
        <v>0</v>
      </c>
      <c r="BS252" s="7">
        <v>0</v>
      </c>
      <c r="BT252" s="7">
        <v>0</v>
      </c>
      <c r="BU252" s="7">
        <v>0</v>
      </c>
      <c r="BV252" s="7" t="s">
        <v>30</v>
      </c>
      <c r="BW252" s="7">
        <v>0</v>
      </c>
      <c r="BX252" s="7">
        <v>0</v>
      </c>
      <c r="BY252" s="7">
        <v>0</v>
      </c>
      <c r="BZ252" s="7">
        <v>0</v>
      </c>
      <c r="CA252" s="7">
        <v>0</v>
      </c>
      <c r="CB252">
        <v>8</v>
      </c>
      <c r="CC252">
        <v>10</v>
      </c>
      <c r="CD252" s="129">
        <v>4</v>
      </c>
      <c r="CE252" s="129">
        <v>60</v>
      </c>
      <c r="CF252" s="130">
        <v>64</v>
      </c>
      <c r="CG252" s="131">
        <v>7</v>
      </c>
      <c r="CH252" s="129">
        <v>60</v>
      </c>
      <c r="CI252" s="129">
        <v>0</v>
      </c>
      <c r="CJ252" s="134">
        <v>67</v>
      </c>
    </row>
    <row r="253" spans="1:88">
      <c r="A253" t="s">
        <v>455</v>
      </c>
      <c r="B253" s="1">
        <v>11037.936000000002</v>
      </c>
      <c r="C253" s="1">
        <v>11030.4</v>
      </c>
      <c r="D253">
        <v>10975</v>
      </c>
      <c r="E253">
        <v>11506</v>
      </c>
      <c r="F253">
        <v>8063</v>
      </c>
      <c r="G253">
        <v>88</v>
      </c>
      <c r="H253">
        <v>337</v>
      </c>
      <c r="I253">
        <v>3018</v>
      </c>
      <c r="J253">
        <v>10975</v>
      </c>
      <c r="K253">
        <v>57.5</v>
      </c>
      <c r="L253">
        <v>7.5</v>
      </c>
      <c r="M253">
        <v>69.5</v>
      </c>
      <c r="N253">
        <v>7.2</v>
      </c>
      <c r="O253">
        <v>61.7</v>
      </c>
      <c r="P253">
        <v>9.5</v>
      </c>
      <c r="Q253">
        <v>60.4</v>
      </c>
      <c r="R253">
        <v>8.1</v>
      </c>
      <c r="S253">
        <v>72</v>
      </c>
      <c r="T253">
        <v>7.4</v>
      </c>
      <c r="U253">
        <v>64.400000000000006</v>
      </c>
      <c r="V253">
        <v>6.9</v>
      </c>
      <c r="W253">
        <v>15865</v>
      </c>
      <c r="X253">
        <v>818</v>
      </c>
      <c r="Y253" s="8">
        <v>5.156003781909865</v>
      </c>
      <c r="Z253">
        <v>1749</v>
      </c>
      <c r="AA253" s="8">
        <v>11.024267254963757</v>
      </c>
      <c r="AB253">
        <v>5485</v>
      </c>
      <c r="AC253" s="8">
        <v>34.572959344468956</v>
      </c>
      <c r="AD253">
        <v>4315</v>
      </c>
      <c r="AE253" s="8">
        <v>27.198235108729907</v>
      </c>
      <c r="AF253">
        <v>704</v>
      </c>
      <c r="AG253" s="8">
        <v>4.4374409076583676</v>
      </c>
      <c r="AH253">
        <v>2318</v>
      </c>
      <c r="AI253">
        <v>13.8</v>
      </c>
      <c r="AJ253">
        <v>46.9</v>
      </c>
      <c r="AK253">
        <v>33.200000000000003</v>
      </c>
      <c r="AL253">
        <v>6.1</v>
      </c>
      <c r="AM253">
        <v>18874</v>
      </c>
      <c r="AN253">
        <v>5.0999999999999996</v>
      </c>
      <c r="AO253">
        <v>10.1</v>
      </c>
      <c r="AP253">
        <v>37.6</v>
      </c>
      <c r="AQ253">
        <v>24.4</v>
      </c>
      <c r="AR253">
        <v>6.9</v>
      </c>
      <c r="AS253">
        <v>11.6</v>
      </c>
      <c r="AT253">
        <v>4.2</v>
      </c>
      <c r="AU253">
        <v>8962</v>
      </c>
      <c r="AV253">
        <v>24.6</v>
      </c>
      <c r="AW253">
        <v>18.3</v>
      </c>
      <c r="BB253">
        <v>12.1</v>
      </c>
      <c r="BC253">
        <v>12.5</v>
      </c>
      <c r="BD253" s="7">
        <v>0</v>
      </c>
      <c r="BE253" s="7">
        <v>0</v>
      </c>
      <c r="BF253" s="7">
        <v>0</v>
      </c>
      <c r="BG253" s="7">
        <v>0</v>
      </c>
      <c r="BH253" s="7">
        <v>0</v>
      </c>
      <c r="BI253" s="7">
        <v>0</v>
      </c>
      <c r="BJ253" s="7" t="s">
        <v>30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0</v>
      </c>
      <c r="BQ253" s="7">
        <v>0</v>
      </c>
      <c r="BR253" s="7">
        <v>0</v>
      </c>
      <c r="BS253" s="7">
        <v>0</v>
      </c>
      <c r="BT253" s="7">
        <v>0</v>
      </c>
      <c r="BU253" s="7">
        <v>0</v>
      </c>
      <c r="BV253" s="7" t="s">
        <v>30</v>
      </c>
      <c r="BW253" s="7">
        <v>0</v>
      </c>
      <c r="BX253" s="7">
        <v>0</v>
      </c>
      <c r="BY253" s="7">
        <v>0</v>
      </c>
      <c r="BZ253" s="7">
        <v>0</v>
      </c>
      <c r="CA253" s="7">
        <v>0</v>
      </c>
      <c r="CB253">
        <v>91</v>
      </c>
      <c r="CC253">
        <v>43</v>
      </c>
      <c r="CD253" s="129">
        <v>18</v>
      </c>
      <c r="CE253" s="129">
        <v>321</v>
      </c>
      <c r="CF253" s="130">
        <v>339</v>
      </c>
      <c r="CG253" s="131">
        <v>12</v>
      </c>
      <c r="CH253" s="129">
        <v>14</v>
      </c>
      <c r="CI253" s="129">
        <v>307</v>
      </c>
      <c r="CJ253" s="134">
        <v>333</v>
      </c>
    </row>
    <row r="254" spans="1:88">
      <c r="A254" t="s">
        <v>456</v>
      </c>
      <c r="B254" s="1">
        <v>6121.0519999999997</v>
      </c>
      <c r="C254" s="1">
        <v>6993.54</v>
      </c>
      <c r="D254">
        <v>6142</v>
      </c>
      <c r="E254">
        <v>6163</v>
      </c>
      <c r="F254">
        <v>4635</v>
      </c>
      <c r="G254">
        <v>460</v>
      </c>
      <c r="H254">
        <v>148</v>
      </c>
      <c r="I254">
        <v>920</v>
      </c>
      <c r="J254">
        <v>6142</v>
      </c>
      <c r="K254">
        <v>45</v>
      </c>
      <c r="L254">
        <v>8.9</v>
      </c>
      <c r="M254">
        <v>62.7</v>
      </c>
      <c r="N254">
        <v>9</v>
      </c>
      <c r="O254">
        <v>58.1</v>
      </c>
      <c r="P254">
        <v>9.5</v>
      </c>
      <c r="Q254">
        <v>46.1</v>
      </c>
      <c r="R254">
        <v>7.9</v>
      </c>
      <c r="S254">
        <v>62</v>
      </c>
      <c r="T254">
        <v>7.9</v>
      </c>
      <c r="U254">
        <v>54.1</v>
      </c>
      <c r="V254">
        <v>8.6</v>
      </c>
      <c r="W254">
        <v>2385</v>
      </c>
      <c r="X254">
        <v>471</v>
      </c>
      <c r="Y254" s="8">
        <v>19.748427672955977</v>
      </c>
      <c r="Z254">
        <v>210</v>
      </c>
      <c r="AA254" s="8">
        <v>8.8050314465408803</v>
      </c>
      <c r="AB254">
        <v>604</v>
      </c>
      <c r="AC254" s="8">
        <v>25.324947589098535</v>
      </c>
      <c r="AD254">
        <v>510</v>
      </c>
      <c r="AE254" s="8">
        <v>21.383647798742139</v>
      </c>
      <c r="AF254">
        <v>56</v>
      </c>
      <c r="AG254" s="8">
        <v>2.3480083857442349</v>
      </c>
      <c r="AH254">
        <v>2397</v>
      </c>
      <c r="AI254">
        <v>10.5</v>
      </c>
      <c r="AJ254">
        <v>33.799999999999997</v>
      </c>
      <c r="AK254">
        <v>54.6</v>
      </c>
      <c r="AL254">
        <v>1.1000000000000001</v>
      </c>
      <c r="AM254">
        <v>15154</v>
      </c>
      <c r="AN254">
        <v>7.2</v>
      </c>
      <c r="AO254">
        <v>11.9</v>
      </c>
      <c r="AP254">
        <v>36.299999999999997</v>
      </c>
      <c r="AQ254">
        <v>24.2</v>
      </c>
      <c r="AR254">
        <v>5</v>
      </c>
      <c r="AS254">
        <v>10.5</v>
      </c>
      <c r="AT254">
        <v>4.9000000000000004</v>
      </c>
      <c r="AU254">
        <v>6540</v>
      </c>
      <c r="AV254">
        <v>28.8</v>
      </c>
      <c r="AW254">
        <v>18.8</v>
      </c>
      <c r="BB254">
        <v>16.600000000000001</v>
      </c>
      <c r="BC254">
        <v>18.3</v>
      </c>
      <c r="BD254" s="7">
        <v>0</v>
      </c>
      <c r="BE254" s="7">
        <v>0</v>
      </c>
      <c r="BF254" s="7">
        <v>0</v>
      </c>
      <c r="BG254" s="7">
        <v>0</v>
      </c>
      <c r="BH254" s="7">
        <v>0</v>
      </c>
      <c r="BI254" s="7">
        <v>0</v>
      </c>
      <c r="BJ254" s="7" t="s">
        <v>30</v>
      </c>
      <c r="BK254" s="7">
        <v>0</v>
      </c>
      <c r="BL254" s="7">
        <v>0</v>
      </c>
      <c r="BM254" s="7">
        <v>0</v>
      </c>
      <c r="BN254" s="7">
        <v>0</v>
      </c>
      <c r="BO254" s="7">
        <v>0</v>
      </c>
      <c r="BP254" s="7">
        <v>0</v>
      </c>
      <c r="BQ254" s="7">
        <v>0</v>
      </c>
      <c r="BR254" s="7">
        <v>0</v>
      </c>
      <c r="BS254" s="7">
        <v>0</v>
      </c>
      <c r="BT254" s="7">
        <v>0</v>
      </c>
      <c r="BU254" s="7">
        <v>0</v>
      </c>
      <c r="BV254" s="7" t="s">
        <v>30</v>
      </c>
      <c r="BW254" s="7">
        <v>0</v>
      </c>
      <c r="BX254" s="7">
        <v>0</v>
      </c>
      <c r="BY254" s="7">
        <v>0</v>
      </c>
      <c r="BZ254" s="7">
        <v>0</v>
      </c>
      <c r="CA254" s="7">
        <v>0</v>
      </c>
      <c r="CB254">
        <v>36</v>
      </c>
      <c r="CC254">
        <v>29</v>
      </c>
      <c r="CD254" s="129">
        <v>14</v>
      </c>
      <c r="CE254" s="129">
        <v>222</v>
      </c>
      <c r="CF254" s="130">
        <v>236</v>
      </c>
      <c r="CG254" s="131">
        <v>17</v>
      </c>
      <c r="CH254" s="129">
        <v>187</v>
      </c>
      <c r="CI254" s="129">
        <v>0</v>
      </c>
      <c r="CJ254" s="134">
        <v>204</v>
      </c>
    </row>
    <row r="255" spans="1:88">
      <c r="A255" t="s">
        <v>457</v>
      </c>
      <c r="B255" s="1">
        <v>1644.5820000000001</v>
      </c>
      <c r="C255" s="1">
        <v>1659.6959999999999</v>
      </c>
      <c r="D255">
        <v>1506</v>
      </c>
      <c r="E255">
        <v>1643</v>
      </c>
      <c r="F255">
        <v>429</v>
      </c>
      <c r="G255">
        <v>13</v>
      </c>
      <c r="H255">
        <v>19</v>
      </c>
      <c r="I255">
        <v>1182</v>
      </c>
      <c r="J255">
        <v>1506</v>
      </c>
      <c r="K255">
        <v>61.2</v>
      </c>
      <c r="L255">
        <v>8.1</v>
      </c>
      <c r="M255">
        <v>73.3</v>
      </c>
      <c r="N255">
        <v>6.7</v>
      </c>
      <c r="O255">
        <v>56.1</v>
      </c>
      <c r="P255">
        <v>12.6</v>
      </c>
      <c r="Q255">
        <v>61.6</v>
      </c>
      <c r="R255">
        <v>7.2</v>
      </c>
      <c r="S255">
        <v>72.2</v>
      </c>
      <c r="T255">
        <v>7.3</v>
      </c>
      <c r="U255">
        <v>55.8</v>
      </c>
      <c r="V255">
        <v>9.8000000000000007</v>
      </c>
      <c r="W255">
        <v>6394</v>
      </c>
      <c r="X255">
        <v>411</v>
      </c>
      <c r="Y255" s="8">
        <v>6.4279011573350013</v>
      </c>
      <c r="Z255">
        <v>795</v>
      </c>
      <c r="AA255" s="8">
        <v>12.433531435720989</v>
      </c>
      <c r="AB255">
        <v>2274</v>
      </c>
      <c r="AC255" s="8">
        <v>35.564591804817013</v>
      </c>
      <c r="AD255">
        <v>1477</v>
      </c>
      <c r="AE255" s="8">
        <v>23.099781044729433</v>
      </c>
      <c r="AF255">
        <v>298</v>
      </c>
      <c r="AG255" s="8">
        <v>4.6606193306224588</v>
      </c>
      <c r="AH255">
        <v>235</v>
      </c>
      <c r="AI255">
        <v>5.0999999999999996</v>
      </c>
      <c r="AJ255">
        <v>54.5</v>
      </c>
      <c r="AK255">
        <v>40.4</v>
      </c>
      <c r="AL255">
        <v>0</v>
      </c>
      <c r="AM255">
        <v>2404</v>
      </c>
      <c r="AN255">
        <v>15.1</v>
      </c>
      <c r="AO255">
        <v>7.4</v>
      </c>
      <c r="AP255">
        <v>30.9</v>
      </c>
      <c r="AQ255">
        <v>23.6</v>
      </c>
      <c r="AR255">
        <v>7.5</v>
      </c>
      <c r="AS255">
        <v>12.6</v>
      </c>
      <c r="AT255">
        <v>3</v>
      </c>
      <c r="AU255">
        <v>1405</v>
      </c>
      <c r="AV255">
        <v>30.4</v>
      </c>
      <c r="AW255">
        <v>23.6</v>
      </c>
      <c r="BB255">
        <v>11.1</v>
      </c>
      <c r="BC255">
        <v>14.8</v>
      </c>
      <c r="BD255" s="7">
        <v>1</v>
      </c>
      <c r="BE255" s="7">
        <v>0</v>
      </c>
      <c r="BF255" s="7">
        <v>1</v>
      </c>
      <c r="BG255" s="7">
        <v>0</v>
      </c>
      <c r="BH255" s="7">
        <v>0</v>
      </c>
      <c r="BI255" s="7">
        <v>0</v>
      </c>
      <c r="BJ255" s="7" t="s">
        <v>137</v>
      </c>
      <c r="BK255" s="7">
        <v>0</v>
      </c>
      <c r="BL255" s="7">
        <v>150</v>
      </c>
      <c r="BM255" s="7">
        <v>0</v>
      </c>
      <c r="BN255" s="7">
        <v>0</v>
      </c>
      <c r="BO255" s="7">
        <v>0</v>
      </c>
      <c r="BP255" s="7">
        <v>1</v>
      </c>
      <c r="BQ255" s="7">
        <v>0</v>
      </c>
      <c r="BR255" s="7">
        <v>1</v>
      </c>
      <c r="BS255" s="7">
        <v>0</v>
      </c>
      <c r="BT255" s="7">
        <v>0</v>
      </c>
      <c r="BU255" s="7">
        <v>0</v>
      </c>
      <c r="BV255" s="7" t="s">
        <v>458</v>
      </c>
      <c r="BW255" s="7">
        <v>0</v>
      </c>
      <c r="BX255" s="7">
        <v>170</v>
      </c>
      <c r="BY255" s="7">
        <v>0</v>
      </c>
      <c r="BZ255" s="7">
        <v>0</v>
      </c>
      <c r="CA255" s="7">
        <v>0</v>
      </c>
      <c r="CB255">
        <v>11</v>
      </c>
      <c r="CC255">
        <v>1</v>
      </c>
      <c r="CD255" s="129">
        <v>2</v>
      </c>
      <c r="CE255" s="129">
        <v>40</v>
      </c>
      <c r="CF255" s="130">
        <v>42</v>
      </c>
      <c r="CG255" s="131">
        <v>6</v>
      </c>
      <c r="CH255" s="129">
        <v>48</v>
      </c>
      <c r="CI255" s="129">
        <v>0</v>
      </c>
      <c r="CJ255" s="134">
        <v>54</v>
      </c>
    </row>
    <row r="256" spans="1:88">
      <c r="A256" t="s">
        <v>459</v>
      </c>
      <c r="B256" s="1">
        <v>2879.6939999999995</v>
      </c>
      <c r="C256" s="1">
        <v>3084.2580000000003</v>
      </c>
      <c r="D256">
        <v>3046</v>
      </c>
      <c r="E256">
        <v>3039</v>
      </c>
      <c r="F256">
        <v>2241</v>
      </c>
      <c r="G256">
        <v>20</v>
      </c>
      <c r="H256">
        <v>73</v>
      </c>
      <c r="I256">
        <v>705</v>
      </c>
      <c r="J256">
        <v>3046</v>
      </c>
      <c r="K256">
        <v>57.5</v>
      </c>
      <c r="L256">
        <v>5.6</v>
      </c>
      <c r="M256">
        <v>71.400000000000006</v>
      </c>
      <c r="N256">
        <v>6.1</v>
      </c>
      <c r="O256">
        <v>64.900000000000006</v>
      </c>
      <c r="P256">
        <v>3.6</v>
      </c>
      <c r="Q256">
        <v>57.3</v>
      </c>
      <c r="R256">
        <v>4.3</v>
      </c>
      <c r="S256">
        <v>73.2</v>
      </c>
      <c r="T256">
        <v>4.0999999999999996</v>
      </c>
      <c r="U256">
        <v>65.400000000000006</v>
      </c>
      <c r="V256">
        <v>3.9</v>
      </c>
      <c r="W256">
        <v>4150</v>
      </c>
      <c r="X256">
        <v>1377</v>
      </c>
      <c r="Y256" s="8">
        <v>33.180722891566269</v>
      </c>
      <c r="Z256">
        <v>568</v>
      </c>
      <c r="AA256" s="8">
        <v>13.686746987951807</v>
      </c>
      <c r="AB256">
        <v>898</v>
      </c>
      <c r="AC256" s="8">
        <v>21.638554216867469</v>
      </c>
      <c r="AD256">
        <v>632</v>
      </c>
      <c r="AE256" s="8">
        <v>15.228915662650602</v>
      </c>
      <c r="AF256">
        <v>195</v>
      </c>
      <c r="AG256" s="8">
        <v>4.6987951807228914</v>
      </c>
      <c r="AH256">
        <v>614</v>
      </c>
      <c r="AI256">
        <v>19.399999999999999</v>
      </c>
      <c r="AJ256">
        <v>60.4</v>
      </c>
      <c r="AK256">
        <v>16.399999999999999</v>
      </c>
      <c r="AL256">
        <v>3.7</v>
      </c>
      <c r="AM256">
        <v>6561</v>
      </c>
      <c r="AN256">
        <v>7.3</v>
      </c>
      <c r="AO256">
        <v>13.7</v>
      </c>
      <c r="AP256">
        <v>36.799999999999997</v>
      </c>
      <c r="AQ256">
        <v>23.2</v>
      </c>
      <c r="AR256">
        <v>6.1</v>
      </c>
      <c r="AS256">
        <v>11</v>
      </c>
      <c r="AT256">
        <v>1.8</v>
      </c>
      <c r="AU256">
        <v>3069</v>
      </c>
      <c r="AV256">
        <v>29.9</v>
      </c>
      <c r="AW256">
        <v>21.4</v>
      </c>
      <c r="BB256">
        <v>15</v>
      </c>
      <c r="BC256">
        <v>17.600000000000001</v>
      </c>
      <c r="BD256" s="7">
        <v>0</v>
      </c>
      <c r="BE256" s="7">
        <v>0</v>
      </c>
      <c r="BF256" s="7">
        <v>0</v>
      </c>
      <c r="BG256" s="7">
        <v>0</v>
      </c>
      <c r="BH256" s="7">
        <v>0</v>
      </c>
      <c r="BI256" s="7">
        <v>0</v>
      </c>
      <c r="BJ256" s="7" t="s">
        <v>30</v>
      </c>
      <c r="BK256" s="7">
        <v>0</v>
      </c>
      <c r="BL256" s="7">
        <v>0</v>
      </c>
      <c r="BM256" s="7">
        <v>0</v>
      </c>
      <c r="BN256" s="7">
        <v>0</v>
      </c>
      <c r="BO256" s="7">
        <v>0</v>
      </c>
      <c r="BP256" s="7">
        <v>0</v>
      </c>
      <c r="BQ256" s="7">
        <v>0</v>
      </c>
      <c r="BR256" s="7">
        <v>0</v>
      </c>
      <c r="BS256" s="7">
        <v>0</v>
      </c>
      <c r="BT256" s="7">
        <v>0</v>
      </c>
      <c r="BU256" s="7">
        <v>0</v>
      </c>
      <c r="BV256" s="7" t="s">
        <v>30</v>
      </c>
      <c r="BW256" s="7">
        <v>0</v>
      </c>
      <c r="BX256" s="7">
        <v>0</v>
      </c>
      <c r="BY256" s="7">
        <v>0</v>
      </c>
      <c r="BZ256" s="7">
        <v>0</v>
      </c>
      <c r="CA256" s="7">
        <v>0</v>
      </c>
      <c r="CB256">
        <v>17</v>
      </c>
      <c r="CC256">
        <v>9</v>
      </c>
      <c r="CD256" s="129">
        <v>9</v>
      </c>
      <c r="CE256" s="129">
        <v>102</v>
      </c>
      <c r="CF256" s="130">
        <v>111</v>
      </c>
      <c r="CG256" s="131">
        <v>15</v>
      </c>
      <c r="CH256" s="129">
        <v>109</v>
      </c>
      <c r="CI256" s="129">
        <v>0</v>
      </c>
      <c r="CJ256" s="134">
        <v>124</v>
      </c>
    </row>
    <row r="257" spans="1:88">
      <c r="A257" t="s">
        <v>460</v>
      </c>
      <c r="B257" s="1">
        <v>2969.3249999999998</v>
      </c>
      <c r="C257" s="1">
        <v>2841.6960000000004</v>
      </c>
      <c r="D257">
        <v>2974</v>
      </c>
      <c r="E257">
        <v>2904</v>
      </c>
      <c r="F257">
        <v>78</v>
      </c>
      <c r="G257">
        <v>1</v>
      </c>
      <c r="H257">
        <v>9</v>
      </c>
      <c r="I257">
        <v>2816</v>
      </c>
      <c r="J257">
        <v>2974</v>
      </c>
      <c r="K257">
        <v>52.1</v>
      </c>
      <c r="L257">
        <v>12.2</v>
      </c>
      <c r="M257">
        <v>63.4</v>
      </c>
      <c r="N257">
        <v>11.8</v>
      </c>
      <c r="O257">
        <v>55.7</v>
      </c>
      <c r="P257">
        <v>11.8</v>
      </c>
      <c r="Q257">
        <v>49.6</v>
      </c>
      <c r="R257">
        <v>7.2</v>
      </c>
      <c r="S257">
        <v>60.9</v>
      </c>
      <c r="T257">
        <v>7.6</v>
      </c>
      <c r="U257">
        <v>49.8</v>
      </c>
      <c r="V257">
        <v>9</v>
      </c>
      <c r="W257">
        <v>3584</v>
      </c>
      <c r="X257">
        <v>848</v>
      </c>
      <c r="Y257" s="8">
        <v>23.660714285714285</v>
      </c>
      <c r="Z257">
        <v>645</v>
      </c>
      <c r="AA257" s="8">
        <v>17.996651785714285</v>
      </c>
      <c r="AB257">
        <v>924</v>
      </c>
      <c r="AC257" s="8">
        <v>25.78125</v>
      </c>
      <c r="AD257">
        <v>572</v>
      </c>
      <c r="AE257" s="8">
        <v>15.959821428571427</v>
      </c>
      <c r="AF257">
        <v>48</v>
      </c>
      <c r="AG257" s="8">
        <v>1.3392857142857142</v>
      </c>
      <c r="AH257">
        <v>750</v>
      </c>
      <c r="AI257">
        <v>46.3</v>
      </c>
      <c r="AJ257">
        <v>35.6</v>
      </c>
      <c r="AK257">
        <v>16.100000000000001</v>
      </c>
      <c r="AL257">
        <v>2</v>
      </c>
      <c r="AM257">
        <v>3891</v>
      </c>
      <c r="AN257">
        <v>30</v>
      </c>
      <c r="AO257">
        <v>8.6999999999999993</v>
      </c>
      <c r="AP257">
        <v>27.3</v>
      </c>
      <c r="AQ257">
        <v>18.399999999999999</v>
      </c>
      <c r="AR257">
        <v>3.4</v>
      </c>
      <c r="AS257">
        <v>9.8000000000000007</v>
      </c>
      <c r="AT257">
        <v>2.4</v>
      </c>
      <c r="AU257">
        <v>4129</v>
      </c>
      <c r="AV257">
        <v>52.6</v>
      </c>
      <c r="AW257">
        <v>34.6</v>
      </c>
      <c r="BB257">
        <v>30.9</v>
      </c>
      <c r="BC257">
        <v>32.299999999999997</v>
      </c>
      <c r="BD257" s="7">
        <v>1</v>
      </c>
      <c r="BE257" s="7">
        <v>1</v>
      </c>
      <c r="BF257" s="7">
        <v>0</v>
      </c>
      <c r="BG257" s="7">
        <v>0</v>
      </c>
      <c r="BH257" s="7">
        <v>0</v>
      </c>
      <c r="BI257" s="7">
        <v>0</v>
      </c>
      <c r="BJ257" s="7" t="s">
        <v>461</v>
      </c>
      <c r="BK257" s="7">
        <v>530</v>
      </c>
      <c r="BL257" s="7">
        <v>0</v>
      </c>
      <c r="BM257" s="7">
        <v>0</v>
      </c>
      <c r="BN257" s="7">
        <v>0</v>
      </c>
      <c r="BO257" s="7">
        <v>0</v>
      </c>
      <c r="BP257" s="7">
        <v>1</v>
      </c>
      <c r="BQ257" s="7">
        <v>1</v>
      </c>
      <c r="BR257" s="7">
        <v>0</v>
      </c>
      <c r="BS257" s="7">
        <v>0</v>
      </c>
      <c r="BT257" s="7">
        <v>0</v>
      </c>
      <c r="BU257" s="7">
        <v>0</v>
      </c>
      <c r="BV257" s="7" t="s">
        <v>462</v>
      </c>
      <c r="BW257" s="7">
        <v>530</v>
      </c>
      <c r="BX257" s="7">
        <v>0</v>
      </c>
      <c r="BY257" s="7">
        <v>0</v>
      </c>
      <c r="BZ257" s="7">
        <v>0</v>
      </c>
      <c r="CA257" s="7">
        <v>0</v>
      </c>
      <c r="CB257">
        <v>23</v>
      </c>
      <c r="CC257">
        <v>16</v>
      </c>
      <c r="CD257" s="129">
        <v>4</v>
      </c>
      <c r="CE257" s="129">
        <v>146</v>
      </c>
      <c r="CF257" s="130">
        <v>150</v>
      </c>
      <c r="CG257" s="131">
        <v>3</v>
      </c>
      <c r="CH257" s="129">
        <v>141</v>
      </c>
      <c r="CI257" s="129">
        <v>0</v>
      </c>
      <c r="CJ257" s="134">
        <v>144</v>
      </c>
    </row>
    <row r="258" spans="1:88">
      <c r="A258" t="s">
        <v>463</v>
      </c>
      <c r="B258" s="1">
        <v>2396.308</v>
      </c>
      <c r="C258" s="1">
        <v>2214.8880000000004</v>
      </c>
      <c r="D258">
        <v>2255</v>
      </c>
      <c r="E258">
        <v>2318</v>
      </c>
      <c r="F258">
        <v>94</v>
      </c>
      <c r="G258">
        <v>6</v>
      </c>
      <c r="H258">
        <v>9</v>
      </c>
      <c r="I258">
        <v>2209</v>
      </c>
      <c r="J258">
        <v>2255</v>
      </c>
      <c r="K258">
        <v>48.6</v>
      </c>
      <c r="L258">
        <v>12.2</v>
      </c>
      <c r="M258">
        <v>60.3</v>
      </c>
      <c r="N258">
        <v>12.5</v>
      </c>
      <c r="O258">
        <v>54.2</v>
      </c>
      <c r="P258">
        <v>12.9</v>
      </c>
      <c r="Q258">
        <v>46</v>
      </c>
      <c r="R258">
        <v>9.8000000000000007</v>
      </c>
      <c r="S258">
        <v>59</v>
      </c>
      <c r="T258">
        <v>8.6</v>
      </c>
      <c r="U258">
        <v>56.7</v>
      </c>
      <c r="V258">
        <v>7.7</v>
      </c>
      <c r="W258">
        <v>8598101</v>
      </c>
      <c r="X258">
        <v>768151</v>
      </c>
      <c r="Y258" s="8">
        <v>8.933961115367218</v>
      </c>
      <c r="Z258">
        <v>739379</v>
      </c>
      <c r="AA258" s="8">
        <v>8.5993290844106163</v>
      </c>
      <c r="AB258">
        <v>2139510</v>
      </c>
      <c r="AC258" s="8">
        <v>24.883517883774569</v>
      </c>
      <c r="AD258">
        <v>1983363</v>
      </c>
      <c r="AE258" s="8">
        <v>23.067454080848783</v>
      </c>
      <c r="AF258">
        <v>766386</v>
      </c>
      <c r="AG258" s="8">
        <v>8.9134333267311003</v>
      </c>
      <c r="AH258">
        <v>514</v>
      </c>
      <c r="AI258">
        <v>31.7</v>
      </c>
      <c r="AJ258">
        <v>37.4</v>
      </c>
      <c r="AK258">
        <v>23.7</v>
      </c>
      <c r="AL258">
        <v>7.2</v>
      </c>
      <c r="AM258">
        <v>3500</v>
      </c>
      <c r="AN258">
        <v>26.3</v>
      </c>
      <c r="AO258">
        <v>14.9</v>
      </c>
      <c r="AP258">
        <v>18.7</v>
      </c>
      <c r="AQ258">
        <v>29.2</v>
      </c>
      <c r="AR258">
        <v>3.5</v>
      </c>
      <c r="AS258">
        <v>4.5</v>
      </c>
      <c r="AT258">
        <v>2.9</v>
      </c>
      <c r="AU258">
        <v>2398</v>
      </c>
      <c r="AV258">
        <v>36.200000000000003</v>
      </c>
      <c r="AW258">
        <v>23.7</v>
      </c>
      <c r="BB258">
        <v>32</v>
      </c>
      <c r="BC258">
        <v>36.9</v>
      </c>
      <c r="BD258" s="7">
        <v>1</v>
      </c>
      <c r="BE258" s="7">
        <v>1</v>
      </c>
      <c r="BF258" s="7">
        <v>0</v>
      </c>
      <c r="BG258" s="7">
        <v>0</v>
      </c>
      <c r="BH258" s="7">
        <v>0</v>
      </c>
      <c r="BI258" s="7">
        <v>0</v>
      </c>
      <c r="BJ258" s="7" t="s">
        <v>55</v>
      </c>
      <c r="BK258" s="7">
        <v>110</v>
      </c>
      <c r="BL258" s="7">
        <v>0</v>
      </c>
      <c r="BM258" s="7">
        <v>0</v>
      </c>
      <c r="BN258" s="7">
        <v>0</v>
      </c>
      <c r="BO258" s="7">
        <v>0</v>
      </c>
      <c r="BP258" s="7">
        <v>1</v>
      </c>
      <c r="BQ258" s="7">
        <v>1</v>
      </c>
      <c r="BR258" s="7">
        <v>0</v>
      </c>
      <c r="BS258" s="7">
        <v>0</v>
      </c>
      <c r="BT258" s="7">
        <v>0</v>
      </c>
      <c r="BU258" s="7">
        <v>0</v>
      </c>
      <c r="BV258" s="7" t="s">
        <v>93</v>
      </c>
      <c r="BW258" s="7">
        <v>100</v>
      </c>
      <c r="BX258" s="7">
        <v>0</v>
      </c>
      <c r="BY258" s="7">
        <v>0</v>
      </c>
      <c r="BZ258" s="7">
        <v>0</v>
      </c>
      <c r="CA258" s="7">
        <v>0</v>
      </c>
      <c r="CB258">
        <v>21</v>
      </c>
      <c r="CC258">
        <v>18</v>
      </c>
      <c r="CD258" s="129">
        <v>13</v>
      </c>
      <c r="CE258" s="129">
        <v>155</v>
      </c>
      <c r="CF258" s="130">
        <v>168</v>
      </c>
      <c r="CG258" s="131">
        <v>16</v>
      </c>
      <c r="CH258" s="129">
        <v>150</v>
      </c>
      <c r="CI258" s="129">
        <v>0</v>
      </c>
      <c r="CJ258" s="134">
        <v>166</v>
      </c>
    </row>
    <row r="259" spans="1:88">
      <c r="A259" s="5" t="s">
        <v>464</v>
      </c>
      <c r="C259" s="6"/>
      <c r="D259">
        <v>57</v>
      </c>
      <c r="CB259" s="6">
        <v>1184</v>
      </c>
      <c r="CC259">
        <v>57</v>
      </c>
      <c r="CD259" s="124"/>
      <c r="CE259" s="124"/>
      <c r="CF259" s="124"/>
      <c r="CG259" s="124"/>
      <c r="CH259" s="124"/>
      <c r="CI259" s="124"/>
      <c r="CJ259" s="124"/>
    </row>
    <row r="260" spans="1:88">
      <c r="A260" s="5" t="s">
        <v>465</v>
      </c>
      <c r="C260" s="6"/>
      <c r="D260">
        <v>716</v>
      </c>
      <c r="CB260" s="6">
        <v>1931</v>
      </c>
      <c r="CC260">
        <v>716</v>
      </c>
    </row>
    <row r="261" spans="1:88">
      <c r="A261" s="5" t="s">
        <v>466</v>
      </c>
      <c r="D261">
        <v>258</v>
      </c>
      <c r="CB261">
        <v>490</v>
      </c>
      <c r="CC261">
        <v>258</v>
      </c>
    </row>
    <row r="262" spans="1:88">
      <c r="A262" s="5" t="s">
        <v>467</v>
      </c>
      <c r="D262">
        <v>3</v>
      </c>
      <c r="CB262">
        <v>212</v>
      </c>
      <c r="CC262">
        <v>3</v>
      </c>
    </row>
    <row r="263" spans="1:88">
      <c r="A263" s="5" t="s">
        <v>468</v>
      </c>
      <c r="C263" s="6"/>
      <c r="D263">
        <v>55287</v>
      </c>
      <c r="CB263" s="6">
        <v>77592</v>
      </c>
      <c r="CC263">
        <v>55287</v>
      </c>
    </row>
  </sheetData>
  <mergeCells count="2">
    <mergeCell ref="CD2:CF2"/>
    <mergeCell ref="CG2:C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6"/>
  <sheetViews>
    <sheetView workbookViewId="0">
      <selection activeCell="G244" sqref="G244"/>
    </sheetView>
  </sheetViews>
  <sheetFormatPr defaultRowHeight="14.4"/>
  <cols>
    <col min="4" max="4" width="9.109375" style="1"/>
  </cols>
  <sheetData>
    <row r="1" spans="1:4">
      <c r="A1" t="s">
        <v>498</v>
      </c>
      <c r="B1" t="s">
        <v>499</v>
      </c>
      <c r="C1" t="s">
        <v>500</v>
      </c>
    </row>
    <row r="2" spans="1:4">
      <c r="A2" t="s">
        <v>501</v>
      </c>
      <c r="B2" t="s">
        <v>502</v>
      </c>
      <c r="C2" t="s">
        <v>503</v>
      </c>
    </row>
    <row r="3" spans="1:4">
      <c r="A3" t="s">
        <v>29</v>
      </c>
      <c r="B3">
        <v>23321</v>
      </c>
      <c r="C3">
        <v>37.6</v>
      </c>
      <c r="D3" s="1">
        <f>C3/100*B3</f>
        <v>8768.6959999999999</v>
      </c>
    </row>
    <row r="4" spans="1:4">
      <c r="A4" t="s">
        <v>31</v>
      </c>
      <c r="B4">
        <v>6988</v>
      </c>
      <c r="C4">
        <v>39.700000000000003</v>
      </c>
      <c r="D4" s="1">
        <f t="shared" ref="D4:D67" si="0">C4/100*B4</f>
        <v>2774.2360000000003</v>
      </c>
    </row>
    <row r="5" spans="1:4">
      <c r="A5" t="s">
        <v>34</v>
      </c>
      <c r="B5">
        <v>43586</v>
      </c>
      <c r="C5">
        <v>39</v>
      </c>
      <c r="D5" s="1">
        <f t="shared" si="0"/>
        <v>16998.54</v>
      </c>
    </row>
    <row r="6" spans="1:4">
      <c r="A6" t="s">
        <v>36</v>
      </c>
      <c r="B6">
        <v>11992</v>
      </c>
      <c r="C6">
        <v>31.3</v>
      </c>
      <c r="D6" s="1">
        <f t="shared" si="0"/>
        <v>3753.4960000000001</v>
      </c>
    </row>
    <row r="7" spans="1:4">
      <c r="A7" t="s">
        <v>39</v>
      </c>
      <c r="B7">
        <v>4464</v>
      </c>
      <c r="C7">
        <v>33.700000000000003</v>
      </c>
      <c r="D7" s="1">
        <f t="shared" si="0"/>
        <v>1504.3680000000002</v>
      </c>
    </row>
    <row r="8" spans="1:4">
      <c r="A8" t="s">
        <v>40</v>
      </c>
      <c r="B8">
        <v>997</v>
      </c>
      <c r="C8">
        <v>32.299999999999997</v>
      </c>
      <c r="D8" s="1">
        <f t="shared" si="0"/>
        <v>322.03099999999995</v>
      </c>
    </row>
    <row r="9" spans="1:4">
      <c r="A9" t="s">
        <v>41</v>
      </c>
      <c r="B9">
        <v>22318</v>
      </c>
      <c r="C9">
        <v>37.700000000000003</v>
      </c>
      <c r="D9" s="1">
        <f t="shared" si="0"/>
        <v>8413.8860000000004</v>
      </c>
    </row>
    <row r="10" spans="1:4">
      <c r="A10" t="s">
        <v>44</v>
      </c>
      <c r="B10">
        <v>14230</v>
      </c>
      <c r="C10">
        <v>35</v>
      </c>
      <c r="D10" s="1">
        <f t="shared" si="0"/>
        <v>4980.5</v>
      </c>
    </row>
    <row r="11" spans="1:4">
      <c r="A11" t="s">
        <v>47</v>
      </c>
      <c r="B11">
        <v>3450</v>
      </c>
      <c r="C11">
        <v>37.6</v>
      </c>
      <c r="D11" s="1">
        <f t="shared" si="0"/>
        <v>1297.2</v>
      </c>
    </row>
    <row r="12" spans="1:4">
      <c r="A12" t="s">
        <v>50</v>
      </c>
      <c r="B12">
        <v>10285</v>
      </c>
      <c r="C12">
        <v>28.4</v>
      </c>
      <c r="D12" s="1">
        <f t="shared" si="0"/>
        <v>2920.9399999999996</v>
      </c>
    </row>
    <row r="13" spans="1:4">
      <c r="A13" t="s">
        <v>51</v>
      </c>
      <c r="B13">
        <v>35533</v>
      </c>
      <c r="C13">
        <v>37.700000000000003</v>
      </c>
      <c r="D13" s="1">
        <f t="shared" si="0"/>
        <v>13395.941000000001</v>
      </c>
    </row>
    <row r="14" spans="1:4">
      <c r="A14" t="s">
        <v>54</v>
      </c>
      <c r="B14">
        <v>2092</v>
      </c>
      <c r="C14">
        <v>29.5</v>
      </c>
      <c r="D14" s="1">
        <f t="shared" si="0"/>
        <v>617.14</v>
      </c>
    </row>
    <row r="15" spans="1:4">
      <c r="A15" t="s">
        <v>56</v>
      </c>
      <c r="B15">
        <v>12401</v>
      </c>
      <c r="C15">
        <v>38.5</v>
      </c>
      <c r="D15" s="1">
        <f t="shared" si="0"/>
        <v>4774.3850000000002</v>
      </c>
    </row>
    <row r="16" spans="1:4">
      <c r="A16" t="s">
        <v>59</v>
      </c>
      <c r="B16">
        <v>148357</v>
      </c>
      <c r="C16">
        <v>46</v>
      </c>
      <c r="D16" s="1">
        <f t="shared" si="0"/>
        <v>68244.22</v>
      </c>
    </row>
    <row r="17" spans="1:4">
      <c r="A17" t="s">
        <v>62</v>
      </c>
      <c r="B17">
        <v>842537</v>
      </c>
      <c r="C17">
        <v>43.2</v>
      </c>
      <c r="D17" s="1">
        <f t="shared" si="0"/>
        <v>363975.98400000005</v>
      </c>
    </row>
    <row r="18" spans="1:4">
      <c r="A18" t="s">
        <v>65</v>
      </c>
      <c r="B18">
        <v>4927</v>
      </c>
      <c r="C18">
        <v>30.5</v>
      </c>
      <c r="D18" s="1">
        <f t="shared" si="0"/>
        <v>1502.7349999999999</v>
      </c>
    </row>
    <row r="19" spans="1:4">
      <c r="A19" t="s">
        <v>66</v>
      </c>
      <c r="B19">
        <v>219</v>
      </c>
      <c r="C19">
        <v>35.200000000000003</v>
      </c>
      <c r="D19" s="1">
        <f t="shared" si="0"/>
        <v>77.088000000000008</v>
      </c>
    </row>
    <row r="20" spans="1:4">
      <c r="A20" t="s">
        <v>67</v>
      </c>
      <c r="B20">
        <v>9139</v>
      </c>
      <c r="C20">
        <v>31.6</v>
      </c>
      <c r="D20" s="1">
        <f t="shared" si="0"/>
        <v>2887.924</v>
      </c>
    </row>
    <row r="21" spans="1:4">
      <c r="A21" t="s">
        <v>68</v>
      </c>
      <c r="B21">
        <v>45138</v>
      </c>
      <c r="C21">
        <v>37.299999999999997</v>
      </c>
      <c r="D21" s="1">
        <f t="shared" si="0"/>
        <v>16836.473999999998</v>
      </c>
    </row>
    <row r="22" spans="1:4">
      <c r="A22" t="s">
        <v>71</v>
      </c>
      <c r="B22">
        <v>147533</v>
      </c>
      <c r="C22">
        <v>41.8</v>
      </c>
      <c r="D22" s="1">
        <f t="shared" si="0"/>
        <v>61668.793999999994</v>
      </c>
    </row>
    <row r="23" spans="1:4">
      <c r="A23" t="s">
        <v>74</v>
      </c>
      <c r="B23">
        <v>91660</v>
      </c>
      <c r="C23">
        <v>58.1</v>
      </c>
      <c r="D23" s="1">
        <f t="shared" si="0"/>
        <v>53254.46</v>
      </c>
    </row>
    <row r="24" spans="1:4">
      <c r="A24" t="s">
        <v>77</v>
      </c>
      <c r="B24">
        <v>4529</v>
      </c>
      <c r="C24">
        <v>39.200000000000003</v>
      </c>
      <c r="D24" s="1">
        <f t="shared" si="0"/>
        <v>1775.3680000000002</v>
      </c>
    </row>
    <row r="25" spans="1:4">
      <c r="A25" t="s">
        <v>79</v>
      </c>
      <c r="B25">
        <v>856</v>
      </c>
      <c r="C25">
        <v>29</v>
      </c>
      <c r="D25" s="1">
        <f t="shared" si="0"/>
        <v>248.23999999999998</v>
      </c>
    </row>
    <row r="26" spans="1:4">
      <c r="A26" t="s">
        <v>80</v>
      </c>
      <c r="B26">
        <v>3853</v>
      </c>
      <c r="C26">
        <v>32.1</v>
      </c>
      <c r="D26" s="1">
        <f t="shared" si="0"/>
        <v>1236.8130000000001</v>
      </c>
    </row>
    <row r="27" spans="1:4">
      <c r="A27" t="s">
        <v>82</v>
      </c>
      <c r="B27">
        <v>19261</v>
      </c>
      <c r="C27">
        <v>36.200000000000003</v>
      </c>
      <c r="D27" s="1">
        <f t="shared" si="0"/>
        <v>6972.4820000000009</v>
      </c>
    </row>
    <row r="28" spans="1:4">
      <c r="A28" t="s">
        <v>85</v>
      </c>
      <c r="B28">
        <v>8547</v>
      </c>
      <c r="C28">
        <v>35.5</v>
      </c>
      <c r="D28" s="1">
        <f t="shared" si="0"/>
        <v>3034.1849999999999</v>
      </c>
    </row>
    <row r="29" spans="1:4">
      <c r="A29" t="s">
        <v>87</v>
      </c>
      <c r="B29">
        <v>21614</v>
      </c>
      <c r="C29">
        <v>33.6</v>
      </c>
      <c r="D29" s="1">
        <f t="shared" si="0"/>
        <v>7262.3040000000001</v>
      </c>
    </row>
    <row r="30" spans="1:4">
      <c r="A30" t="s">
        <v>89</v>
      </c>
      <c r="B30">
        <v>18484</v>
      </c>
      <c r="C30">
        <v>41.8</v>
      </c>
      <c r="D30" s="1">
        <f t="shared" si="0"/>
        <v>7726.3119999999999</v>
      </c>
    </row>
    <row r="31" spans="1:4">
      <c r="A31" t="s">
        <v>91</v>
      </c>
      <c r="B31">
        <v>10332</v>
      </c>
      <c r="C31">
        <v>36.799999999999997</v>
      </c>
      <c r="D31" s="1">
        <f t="shared" si="0"/>
        <v>3802.1759999999999</v>
      </c>
    </row>
    <row r="32" spans="1:4">
      <c r="A32" t="s">
        <v>92</v>
      </c>
      <c r="B32">
        <v>6879</v>
      </c>
      <c r="C32">
        <v>34.299999999999997</v>
      </c>
      <c r="D32" s="1">
        <f t="shared" si="0"/>
        <v>2359.4969999999998</v>
      </c>
    </row>
    <row r="33" spans="1:4">
      <c r="A33" t="s">
        <v>94</v>
      </c>
      <c r="B33">
        <v>204142</v>
      </c>
      <c r="C33">
        <v>41.1</v>
      </c>
      <c r="D33" s="1">
        <f t="shared" si="0"/>
        <v>83902.362000000008</v>
      </c>
    </row>
    <row r="34" spans="1:4">
      <c r="A34" t="s">
        <v>97</v>
      </c>
      <c r="B34">
        <v>6227</v>
      </c>
      <c r="C34">
        <v>36.1</v>
      </c>
      <c r="D34" s="1">
        <f t="shared" si="0"/>
        <v>2247.9470000000001</v>
      </c>
    </row>
    <row r="35" spans="1:4">
      <c r="A35" t="s">
        <v>98</v>
      </c>
      <c r="B35">
        <v>3209</v>
      </c>
      <c r="C35">
        <v>32.700000000000003</v>
      </c>
      <c r="D35" s="1">
        <f t="shared" si="0"/>
        <v>1049.3430000000001</v>
      </c>
    </row>
    <row r="36" spans="1:4">
      <c r="A36" t="s">
        <v>99</v>
      </c>
      <c r="B36">
        <v>15685</v>
      </c>
      <c r="C36">
        <v>33.9</v>
      </c>
      <c r="D36" s="1">
        <f t="shared" si="0"/>
        <v>5317.2149999999992</v>
      </c>
    </row>
    <row r="37" spans="1:4">
      <c r="A37" t="s">
        <v>101</v>
      </c>
      <c r="B37">
        <v>3784</v>
      </c>
      <c r="C37">
        <v>38.6</v>
      </c>
      <c r="D37" s="1">
        <f t="shared" si="0"/>
        <v>1460.624</v>
      </c>
    </row>
    <row r="38" spans="1:4">
      <c r="A38" t="s">
        <v>102</v>
      </c>
      <c r="B38">
        <v>16013</v>
      </c>
      <c r="C38">
        <v>41.9</v>
      </c>
      <c r="D38" s="1">
        <f t="shared" si="0"/>
        <v>6709.4470000000001</v>
      </c>
    </row>
    <row r="39" spans="1:4">
      <c r="A39" t="s">
        <v>104</v>
      </c>
      <c r="B39">
        <v>24762</v>
      </c>
      <c r="C39">
        <v>36.200000000000003</v>
      </c>
      <c r="D39" s="1">
        <f t="shared" si="0"/>
        <v>8963.844000000001</v>
      </c>
    </row>
    <row r="40" spans="1:4">
      <c r="A40" t="s">
        <v>107</v>
      </c>
      <c r="B40">
        <v>2748</v>
      </c>
      <c r="C40">
        <v>34.4</v>
      </c>
      <c r="D40" s="1">
        <f t="shared" si="0"/>
        <v>945.3119999999999</v>
      </c>
    </row>
    <row r="41" spans="1:4">
      <c r="A41" t="s">
        <v>109</v>
      </c>
      <c r="B41">
        <v>5494</v>
      </c>
      <c r="C41">
        <v>33.1</v>
      </c>
      <c r="D41" s="1">
        <f t="shared" si="0"/>
        <v>1818.5140000000001</v>
      </c>
    </row>
    <row r="42" spans="1:4">
      <c r="A42" t="s">
        <v>110</v>
      </c>
      <c r="B42">
        <v>1625</v>
      </c>
      <c r="C42">
        <v>44.4</v>
      </c>
      <c r="D42" s="1">
        <f t="shared" si="0"/>
        <v>721.5</v>
      </c>
    </row>
    <row r="43" spans="1:4">
      <c r="A43" t="s">
        <v>112</v>
      </c>
      <c r="B43">
        <v>1679</v>
      </c>
      <c r="C43">
        <v>28.5</v>
      </c>
      <c r="D43" s="1">
        <f t="shared" si="0"/>
        <v>478.51499999999999</v>
      </c>
    </row>
    <row r="44" spans="1:4">
      <c r="A44" t="s">
        <v>113</v>
      </c>
      <c r="B44">
        <v>4364</v>
      </c>
      <c r="C44">
        <v>31.6</v>
      </c>
      <c r="D44" s="1">
        <f t="shared" si="0"/>
        <v>1379.0240000000001</v>
      </c>
    </row>
    <row r="45" spans="1:4">
      <c r="A45" t="s">
        <v>114</v>
      </c>
      <c r="B45">
        <v>374957</v>
      </c>
      <c r="C45">
        <v>44.3</v>
      </c>
      <c r="D45" s="1">
        <f t="shared" si="0"/>
        <v>166105.95099999997</v>
      </c>
    </row>
    <row r="46" spans="1:4">
      <c r="A46" t="s">
        <v>117</v>
      </c>
      <c r="B46">
        <v>1551</v>
      </c>
      <c r="C46">
        <v>29.9</v>
      </c>
      <c r="D46" s="1">
        <f t="shared" si="0"/>
        <v>463.74899999999997</v>
      </c>
    </row>
    <row r="47" spans="1:4">
      <c r="A47" t="s">
        <v>118</v>
      </c>
      <c r="B47">
        <v>10499</v>
      </c>
      <c r="C47">
        <v>33.1</v>
      </c>
      <c r="D47" s="1">
        <f t="shared" si="0"/>
        <v>3475.1690000000003</v>
      </c>
    </row>
    <row r="48" spans="1:4">
      <c r="A48" t="s">
        <v>119</v>
      </c>
      <c r="B48">
        <v>52151</v>
      </c>
      <c r="C48">
        <v>34.6</v>
      </c>
      <c r="D48" s="1">
        <f t="shared" si="0"/>
        <v>18044.246000000003</v>
      </c>
    </row>
    <row r="49" spans="1:4">
      <c r="A49" t="s">
        <v>122</v>
      </c>
      <c r="B49">
        <v>7087</v>
      </c>
      <c r="C49">
        <v>32.9</v>
      </c>
      <c r="D49" s="1">
        <f t="shared" si="0"/>
        <v>2331.6229999999996</v>
      </c>
    </row>
    <row r="50" spans="1:4">
      <c r="A50" t="s">
        <v>125</v>
      </c>
      <c r="B50">
        <v>1280</v>
      </c>
      <c r="C50">
        <v>31.5</v>
      </c>
      <c r="D50" s="1">
        <f t="shared" si="0"/>
        <v>403.2</v>
      </c>
    </row>
    <row r="51" spans="1:4">
      <c r="A51" t="s">
        <v>128</v>
      </c>
      <c r="B51">
        <v>19194</v>
      </c>
      <c r="C51">
        <v>35.9</v>
      </c>
      <c r="D51" s="1">
        <f t="shared" si="0"/>
        <v>6890.6459999999997</v>
      </c>
    </row>
    <row r="52" spans="1:4">
      <c r="A52" t="s">
        <v>130</v>
      </c>
      <c r="B52">
        <v>37935</v>
      </c>
      <c r="C52">
        <v>49.7</v>
      </c>
      <c r="D52" s="1">
        <f t="shared" si="0"/>
        <v>18853.695000000003</v>
      </c>
    </row>
    <row r="53" spans="1:4">
      <c r="A53" t="s">
        <v>132</v>
      </c>
      <c r="B53">
        <v>834</v>
      </c>
      <c r="C53">
        <v>29.9</v>
      </c>
      <c r="D53" s="1">
        <f t="shared" si="0"/>
        <v>249.36599999999999</v>
      </c>
    </row>
    <row r="54" spans="1:4">
      <c r="A54" t="s">
        <v>133</v>
      </c>
      <c r="B54">
        <v>1981</v>
      </c>
      <c r="C54">
        <v>36.200000000000003</v>
      </c>
      <c r="D54" s="1">
        <f t="shared" si="0"/>
        <v>717.12200000000007</v>
      </c>
    </row>
    <row r="55" spans="1:4">
      <c r="A55" t="s">
        <v>134</v>
      </c>
      <c r="B55">
        <v>1803</v>
      </c>
      <c r="C55">
        <v>41.7</v>
      </c>
      <c r="D55" s="1">
        <f t="shared" si="0"/>
        <v>751.85100000000011</v>
      </c>
    </row>
    <row r="56" spans="1:4">
      <c r="A56" t="s">
        <v>135</v>
      </c>
      <c r="B56">
        <v>3186</v>
      </c>
      <c r="C56">
        <v>34.9</v>
      </c>
      <c r="D56" s="1">
        <f t="shared" si="0"/>
        <v>1111.914</v>
      </c>
    </row>
    <row r="57" spans="1:4">
      <c r="A57" t="s">
        <v>136</v>
      </c>
      <c r="B57">
        <v>1195</v>
      </c>
      <c r="C57">
        <v>43.3</v>
      </c>
      <c r="D57" s="1">
        <f t="shared" si="0"/>
        <v>517.43499999999995</v>
      </c>
    </row>
    <row r="58" spans="1:4">
      <c r="A58" t="s">
        <v>138</v>
      </c>
      <c r="B58">
        <v>3154</v>
      </c>
      <c r="C58">
        <v>39.200000000000003</v>
      </c>
      <c r="D58" s="1">
        <f t="shared" si="0"/>
        <v>1236.3679999999999</v>
      </c>
    </row>
    <row r="59" spans="1:4">
      <c r="A59" t="s">
        <v>139</v>
      </c>
      <c r="B59">
        <v>1171333</v>
      </c>
      <c r="C59">
        <v>44.7</v>
      </c>
      <c r="D59" s="1">
        <f t="shared" si="0"/>
        <v>523585.85100000002</v>
      </c>
    </row>
    <row r="60" spans="1:4">
      <c r="A60" t="s">
        <v>142</v>
      </c>
      <c r="B60">
        <v>5749</v>
      </c>
      <c r="C60">
        <v>34.299999999999997</v>
      </c>
      <c r="D60" s="1">
        <f t="shared" si="0"/>
        <v>1971.9069999999999</v>
      </c>
    </row>
    <row r="61" spans="1:4">
      <c r="A61" t="s">
        <v>145</v>
      </c>
      <c r="B61">
        <v>9701</v>
      </c>
      <c r="C61">
        <v>38.700000000000003</v>
      </c>
      <c r="D61" s="1">
        <f t="shared" si="0"/>
        <v>3754.2870000000003</v>
      </c>
    </row>
    <row r="62" spans="1:4">
      <c r="A62" t="s">
        <v>147</v>
      </c>
      <c r="B62">
        <v>2668</v>
      </c>
      <c r="C62">
        <v>34.4</v>
      </c>
      <c r="D62" s="1">
        <f t="shared" si="0"/>
        <v>917.79199999999992</v>
      </c>
    </row>
    <row r="63" spans="1:4">
      <c r="A63" t="s">
        <v>149</v>
      </c>
      <c r="B63">
        <v>318816</v>
      </c>
      <c r="C63">
        <v>47.2</v>
      </c>
      <c r="D63" s="1">
        <f t="shared" si="0"/>
        <v>150481.152</v>
      </c>
    </row>
    <row r="64" spans="1:4">
      <c r="A64" t="s">
        <v>152</v>
      </c>
      <c r="B64">
        <v>9618</v>
      </c>
      <c r="C64">
        <v>32.1</v>
      </c>
      <c r="D64" s="1">
        <f t="shared" si="0"/>
        <v>3087.3780000000002</v>
      </c>
    </row>
    <row r="65" spans="1:4">
      <c r="A65" t="s">
        <v>154</v>
      </c>
      <c r="B65">
        <v>1116</v>
      </c>
      <c r="C65">
        <v>33.4</v>
      </c>
      <c r="D65" s="1">
        <f t="shared" si="0"/>
        <v>372.74399999999997</v>
      </c>
    </row>
    <row r="66" spans="1:4">
      <c r="A66" t="s">
        <v>156</v>
      </c>
      <c r="B66">
        <v>5045</v>
      </c>
      <c r="C66">
        <v>36.5</v>
      </c>
      <c r="D66" s="1">
        <f t="shared" si="0"/>
        <v>1841.425</v>
      </c>
    </row>
    <row r="67" spans="1:4">
      <c r="A67" t="s">
        <v>159</v>
      </c>
      <c r="B67">
        <v>1912</v>
      </c>
      <c r="C67">
        <v>39.700000000000003</v>
      </c>
      <c r="D67" s="1">
        <f t="shared" si="0"/>
        <v>759.06400000000008</v>
      </c>
    </row>
    <row r="68" spans="1:4">
      <c r="A68" t="s">
        <v>160</v>
      </c>
      <c r="B68">
        <v>5865</v>
      </c>
      <c r="C68">
        <v>36.6</v>
      </c>
      <c r="D68" s="1">
        <f t="shared" ref="D68:D131" si="1">C68/100*B68</f>
        <v>2146.59</v>
      </c>
    </row>
    <row r="69" spans="1:4">
      <c r="A69" t="s">
        <v>161</v>
      </c>
      <c r="B69">
        <v>9255</v>
      </c>
      <c r="C69">
        <v>33.1</v>
      </c>
      <c r="D69" s="1">
        <f t="shared" si="1"/>
        <v>3063.4050000000002</v>
      </c>
    </row>
    <row r="70" spans="1:4">
      <c r="A70" t="s">
        <v>162</v>
      </c>
      <c r="B70">
        <v>67545</v>
      </c>
      <c r="C70">
        <v>41.8</v>
      </c>
      <c r="D70" s="1">
        <f t="shared" si="1"/>
        <v>28233.809999999998</v>
      </c>
    </row>
    <row r="71" spans="1:4">
      <c r="A71" t="s">
        <v>165</v>
      </c>
      <c r="B71">
        <v>994</v>
      </c>
      <c r="C71">
        <v>35.5</v>
      </c>
      <c r="D71" s="1">
        <f t="shared" si="1"/>
        <v>352.87</v>
      </c>
    </row>
    <row r="72" spans="1:4">
      <c r="A72" t="s">
        <v>166</v>
      </c>
      <c r="B72">
        <v>72621</v>
      </c>
      <c r="C72">
        <v>41</v>
      </c>
      <c r="D72" s="1">
        <f t="shared" si="1"/>
        <v>29774.609999999997</v>
      </c>
    </row>
    <row r="73" spans="1:4">
      <c r="A73" t="s">
        <v>169</v>
      </c>
      <c r="B73">
        <v>398854</v>
      </c>
      <c r="C73">
        <v>42.2</v>
      </c>
      <c r="D73" s="1">
        <f t="shared" si="1"/>
        <v>168316.38800000001</v>
      </c>
    </row>
    <row r="74" spans="1:4">
      <c r="A74" t="s">
        <v>172</v>
      </c>
      <c r="B74">
        <v>19072</v>
      </c>
      <c r="C74">
        <v>46.2</v>
      </c>
      <c r="D74" s="1">
        <f t="shared" si="1"/>
        <v>8811.264000000001</v>
      </c>
    </row>
    <row r="75" spans="1:4">
      <c r="A75" t="s">
        <v>173</v>
      </c>
      <c r="B75">
        <v>9554</v>
      </c>
      <c r="C75">
        <v>41.7</v>
      </c>
      <c r="D75" s="1">
        <f t="shared" si="1"/>
        <v>3984.0180000000005</v>
      </c>
    </row>
    <row r="76" spans="1:4">
      <c r="A76" t="s">
        <v>174</v>
      </c>
      <c r="B76">
        <v>15817</v>
      </c>
      <c r="C76">
        <v>34.700000000000003</v>
      </c>
      <c r="D76" s="1">
        <f t="shared" si="1"/>
        <v>5488.4990000000007</v>
      </c>
    </row>
    <row r="77" spans="1:4">
      <c r="A77" t="s">
        <v>176</v>
      </c>
      <c r="B77">
        <v>12387</v>
      </c>
      <c r="C77">
        <v>29.7</v>
      </c>
      <c r="D77" s="1">
        <f t="shared" si="1"/>
        <v>3678.9389999999999</v>
      </c>
    </row>
    <row r="78" spans="1:4">
      <c r="A78" t="s">
        <v>179</v>
      </c>
      <c r="B78">
        <v>2014</v>
      </c>
      <c r="C78">
        <v>30.2</v>
      </c>
      <c r="D78" s="1">
        <f t="shared" si="1"/>
        <v>608.22799999999995</v>
      </c>
    </row>
    <row r="79" spans="1:4">
      <c r="A79" t="s">
        <v>180</v>
      </c>
      <c r="B79">
        <v>3325</v>
      </c>
      <c r="C79">
        <v>34.799999999999997</v>
      </c>
      <c r="D79" s="1">
        <f t="shared" si="1"/>
        <v>1157.0999999999999</v>
      </c>
    </row>
    <row r="80" spans="1:4">
      <c r="A80" t="s">
        <v>181</v>
      </c>
      <c r="B80">
        <v>704</v>
      </c>
      <c r="C80">
        <v>36.799999999999997</v>
      </c>
      <c r="D80" s="1">
        <f t="shared" si="1"/>
        <v>259.072</v>
      </c>
    </row>
    <row r="81" spans="1:4">
      <c r="A81" t="s">
        <v>182</v>
      </c>
      <c r="B81">
        <v>275773</v>
      </c>
      <c r="C81">
        <v>42.3</v>
      </c>
      <c r="D81" s="1">
        <f t="shared" si="1"/>
        <v>116651.97899999999</v>
      </c>
    </row>
    <row r="82" spans="1:4">
      <c r="A82" t="s">
        <v>185</v>
      </c>
      <c r="B82">
        <v>5342</v>
      </c>
      <c r="C82">
        <v>35.799999999999997</v>
      </c>
      <c r="D82" s="1">
        <f t="shared" si="1"/>
        <v>1912.4359999999999</v>
      </c>
    </row>
    <row r="83" spans="1:4">
      <c r="A83" t="s">
        <v>186</v>
      </c>
      <c r="B83">
        <v>9238</v>
      </c>
      <c r="C83">
        <v>34.1</v>
      </c>
      <c r="D83" s="1">
        <f t="shared" si="1"/>
        <v>3150.1580000000004</v>
      </c>
    </row>
    <row r="84" spans="1:4">
      <c r="A84" t="s">
        <v>187</v>
      </c>
      <c r="B84">
        <v>7288</v>
      </c>
      <c r="C84">
        <v>38.1</v>
      </c>
      <c r="D84" s="1">
        <f t="shared" si="1"/>
        <v>2776.7280000000001</v>
      </c>
    </row>
    <row r="85" spans="1:4">
      <c r="A85" t="s">
        <v>189</v>
      </c>
      <c r="B85">
        <v>8319</v>
      </c>
      <c r="C85">
        <v>40.700000000000003</v>
      </c>
      <c r="D85" s="1">
        <f t="shared" si="1"/>
        <v>3385.8330000000001</v>
      </c>
    </row>
    <row r="86" spans="1:4">
      <c r="A86" t="s">
        <v>192</v>
      </c>
      <c r="B86">
        <v>144953</v>
      </c>
      <c r="C86">
        <v>40</v>
      </c>
      <c r="D86" s="1">
        <f t="shared" si="1"/>
        <v>57981.200000000004</v>
      </c>
    </row>
    <row r="87" spans="1:4">
      <c r="A87" t="s">
        <v>195</v>
      </c>
      <c r="B87">
        <v>2326</v>
      </c>
      <c r="C87">
        <v>35.200000000000003</v>
      </c>
      <c r="D87" s="1">
        <f t="shared" si="1"/>
        <v>818.75200000000007</v>
      </c>
    </row>
    <row r="88" spans="1:4">
      <c r="A88" t="s">
        <v>196</v>
      </c>
      <c r="B88">
        <v>12495</v>
      </c>
      <c r="C88">
        <v>26.8</v>
      </c>
      <c r="D88" s="1">
        <f t="shared" si="1"/>
        <v>3348.6600000000003</v>
      </c>
    </row>
    <row r="89" spans="1:4">
      <c r="A89" t="s">
        <v>198</v>
      </c>
      <c r="B89">
        <v>656</v>
      </c>
      <c r="C89">
        <v>37.200000000000003</v>
      </c>
      <c r="D89" s="1">
        <f t="shared" si="1"/>
        <v>244.03200000000004</v>
      </c>
    </row>
    <row r="90" spans="1:4">
      <c r="A90" t="s">
        <v>199</v>
      </c>
      <c r="B90">
        <v>3555</v>
      </c>
      <c r="C90">
        <v>33.200000000000003</v>
      </c>
      <c r="D90" s="1">
        <f t="shared" si="1"/>
        <v>1180.26</v>
      </c>
    </row>
    <row r="91" spans="1:4">
      <c r="A91" t="s">
        <v>200</v>
      </c>
      <c r="B91">
        <v>9807</v>
      </c>
      <c r="C91">
        <v>35.9</v>
      </c>
      <c r="D91" s="1">
        <f t="shared" si="1"/>
        <v>3520.7129999999997</v>
      </c>
    </row>
    <row r="92" spans="1:4">
      <c r="A92" t="s">
        <v>203</v>
      </c>
      <c r="B92">
        <v>10769</v>
      </c>
      <c r="C92">
        <v>33.299999999999997</v>
      </c>
      <c r="D92" s="1">
        <f t="shared" si="1"/>
        <v>3586.0769999999998</v>
      </c>
    </row>
    <row r="93" spans="1:4">
      <c r="A93" t="s">
        <v>204</v>
      </c>
      <c r="B93">
        <v>61193</v>
      </c>
      <c r="C93">
        <v>37.1</v>
      </c>
      <c r="D93" s="1">
        <f t="shared" si="1"/>
        <v>22702.602999999999</v>
      </c>
    </row>
    <row r="94" spans="1:4">
      <c r="A94" t="s">
        <v>207</v>
      </c>
      <c r="B94">
        <v>61151</v>
      </c>
      <c r="C94">
        <v>39.200000000000003</v>
      </c>
      <c r="D94" s="1">
        <f t="shared" si="1"/>
        <v>23971.192000000003</v>
      </c>
    </row>
    <row r="95" spans="1:4">
      <c r="A95" t="s">
        <v>210</v>
      </c>
      <c r="B95">
        <v>12063</v>
      </c>
      <c r="C95">
        <v>35.299999999999997</v>
      </c>
      <c r="D95" s="1">
        <f t="shared" si="1"/>
        <v>4258.2389999999996</v>
      </c>
    </row>
    <row r="96" spans="1:4">
      <c r="A96" t="s">
        <v>213</v>
      </c>
      <c r="B96">
        <v>62162</v>
      </c>
      <c r="C96">
        <v>40.4</v>
      </c>
      <c r="D96" s="1">
        <f t="shared" si="1"/>
        <v>25113.447999999997</v>
      </c>
    </row>
    <row r="97" spans="1:4">
      <c r="A97" t="s">
        <v>216</v>
      </c>
      <c r="B97">
        <v>17153</v>
      </c>
      <c r="C97">
        <v>39</v>
      </c>
      <c r="D97" s="1">
        <f t="shared" si="1"/>
        <v>6689.67</v>
      </c>
    </row>
    <row r="98" spans="1:4">
      <c r="A98" t="s">
        <v>218</v>
      </c>
      <c r="B98">
        <v>1744</v>
      </c>
      <c r="C98">
        <v>32.9</v>
      </c>
      <c r="D98" s="1">
        <f t="shared" si="1"/>
        <v>573.77599999999995</v>
      </c>
    </row>
    <row r="99" spans="1:4">
      <c r="A99" t="s">
        <v>219</v>
      </c>
      <c r="B99">
        <v>4412</v>
      </c>
      <c r="C99">
        <v>29.7</v>
      </c>
      <c r="D99" s="1">
        <f t="shared" si="1"/>
        <v>1310.364</v>
      </c>
    </row>
    <row r="100" spans="1:4">
      <c r="A100" t="s">
        <v>220</v>
      </c>
      <c r="B100">
        <v>2711</v>
      </c>
      <c r="C100">
        <v>37.4</v>
      </c>
      <c r="D100" s="1">
        <f t="shared" si="1"/>
        <v>1013.914</v>
      </c>
    </row>
    <row r="101" spans="1:4">
      <c r="A101" t="s">
        <v>221</v>
      </c>
      <c r="B101">
        <v>2248</v>
      </c>
      <c r="C101">
        <v>32.6</v>
      </c>
      <c r="D101" s="1">
        <f t="shared" si="1"/>
        <v>732.84800000000007</v>
      </c>
    </row>
    <row r="102" spans="1:4">
      <c r="A102" t="s">
        <v>222</v>
      </c>
      <c r="B102">
        <v>26910</v>
      </c>
      <c r="C102">
        <v>38.1</v>
      </c>
      <c r="D102" s="1">
        <f t="shared" si="1"/>
        <v>10252.710000000001</v>
      </c>
    </row>
    <row r="103" spans="1:4">
      <c r="A103" t="s">
        <v>223</v>
      </c>
      <c r="B103">
        <v>1985231</v>
      </c>
      <c r="C103">
        <v>44.7</v>
      </c>
      <c r="D103" s="1">
        <f t="shared" si="1"/>
        <v>887398.25699999998</v>
      </c>
    </row>
    <row r="104" spans="1:4">
      <c r="A104" t="s">
        <v>226</v>
      </c>
      <c r="B104">
        <v>32871</v>
      </c>
      <c r="C104">
        <v>38.200000000000003</v>
      </c>
      <c r="D104" s="1">
        <f t="shared" si="1"/>
        <v>12556.722</v>
      </c>
    </row>
    <row r="105" spans="1:4">
      <c r="A105" t="s">
        <v>227</v>
      </c>
      <c r="B105">
        <v>2248</v>
      </c>
      <c r="C105">
        <v>34.799999999999997</v>
      </c>
      <c r="D105" s="1">
        <f t="shared" si="1"/>
        <v>782.30399999999997</v>
      </c>
    </row>
    <row r="106" spans="1:4">
      <c r="A106" t="s">
        <v>228</v>
      </c>
      <c r="B106">
        <v>2917</v>
      </c>
      <c r="C106">
        <v>30.2</v>
      </c>
      <c r="D106" s="1">
        <f t="shared" si="1"/>
        <v>880.93399999999997</v>
      </c>
    </row>
    <row r="107" spans="1:4">
      <c r="A107" t="s">
        <v>229</v>
      </c>
      <c r="B107">
        <v>73656</v>
      </c>
      <c r="C107">
        <v>48.5</v>
      </c>
      <c r="D107" s="1">
        <f t="shared" si="1"/>
        <v>35723.159999999996</v>
      </c>
    </row>
    <row r="108" spans="1:4">
      <c r="A108" t="s">
        <v>232</v>
      </c>
      <c r="B108">
        <v>1788</v>
      </c>
      <c r="C108">
        <v>34.700000000000003</v>
      </c>
      <c r="D108" s="1">
        <f t="shared" si="1"/>
        <v>620.43600000000004</v>
      </c>
    </row>
    <row r="109" spans="1:4">
      <c r="A109" t="s">
        <v>233</v>
      </c>
      <c r="B109">
        <v>39963</v>
      </c>
      <c r="C109">
        <v>33.6</v>
      </c>
      <c r="D109" s="1">
        <f t="shared" si="1"/>
        <v>13427.568000000001</v>
      </c>
    </row>
    <row r="110" spans="1:4">
      <c r="A110" t="s">
        <v>234</v>
      </c>
      <c r="B110">
        <v>378191</v>
      </c>
      <c r="C110">
        <v>43.3</v>
      </c>
      <c r="D110" s="1">
        <f t="shared" si="1"/>
        <v>163756.70300000001</v>
      </c>
    </row>
    <row r="111" spans="1:4">
      <c r="A111" t="s">
        <v>237</v>
      </c>
      <c r="B111">
        <v>17754</v>
      </c>
      <c r="C111">
        <v>34.700000000000003</v>
      </c>
      <c r="D111" s="1">
        <f t="shared" si="1"/>
        <v>6160.6380000000008</v>
      </c>
    </row>
    <row r="112" spans="1:4">
      <c r="A112" t="s">
        <v>239</v>
      </c>
      <c r="B112">
        <v>11631</v>
      </c>
      <c r="C112">
        <v>40.299999999999997</v>
      </c>
      <c r="D112" s="1">
        <f t="shared" si="1"/>
        <v>4687.2929999999997</v>
      </c>
    </row>
    <row r="113" spans="1:4">
      <c r="A113" t="s">
        <v>242</v>
      </c>
      <c r="B113">
        <v>25298</v>
      </c>
      <c r="C113">
        <v>31.1</v>
      </c>
      <c r="D113" s="1">
        <f t="shared" si="1"/>
        <v>7867.6779999999999</v>
      </c>
    </row>
    <row r="114" spans="1:4">
      <c r="A114" t="s">
        <v>243</v>
      </c>
      <c r="B114">
        <v>17419</v>
      </c>
      <c r="C114">
        <v>36.299999999999997</v>
      </c>
      <c r="D114" s="1">
        <f t="shared" si="1"/>
        <v>6323.0969999999998</v>
      </c>
    </row>
    <row r="115" spans="1:4">
      <c r="A115" t="s">
        <v>244</v>
      </c>
      <c r="B115">
        <v>11793</v>
      </c>
      <c r="C115">
        <v>35.5</v>
      </c>
      <c r="D115" s="1">
        <f t="shared" si="1"/>
        <v>4186.5149999999994</v>
      </c>
    </row>
    <row r="116" spans="1:4">
      <c r="A116" t="s">
        <v>245</v>
      </c>
      <c r="B116">
        <v>14636</v>
      </c>
      <c r="C116">
        <v>34.5</v>
      </c>
      <c r="D116" s="1">
        <f t="shared" si="1"/>
        <v>5049.4199999999992</v>
      </c>
    </row>
    <row r="117" spans="1:4">
      <c r="A117" t="s">
        <v>248</v>
      </c>
      <c r="B117">
        <v>1561</v>
      </c>
      <c r="C117">
        <v>34.700000000000003</v>
      </c>
      <c r="D117" s="1">
        <f t="shared" si="1"/>
        <v>541.66700000000003</v>
      </c>
    </row>
    <row r="118" spans="1:4">
      <c r="A118" t="s">
        <v>249</v>
      </c>
      <c r="B118">
        <v>42788</v>
      </c>
      <c r="C118">
        <v>39</v>
      </c>
      <c r="D118" s="1">
        <f t="shared" si="1"/>
        <v>16687.32</v>
      </c>
    </row>
    <row r="119" spans="1:4">
      <c r="A119" t="s">
        <v>251</v>
      </c>
      <c r="B119">
        <v>11272</v>
      </c>
      <c r="C119">
        <v>36.6</v>
      </c>
      <c r="D119" s="1">
        <f t="shared" si="1"/>
        <v>4125.5519999999997</v>
      </c>
    </row>
    <row r="120" spans="1:4">
      <c r="A120" t="s">
        <v>252</v>
      </c>
      <c r="B120">
        <v>761</v>
      </c>
      <c r="C120">
        <v>28.4</v>
      </c>
      <c r="D120" s="1">
        <f t="shared" si="1"/>
        <v>216.12399999999997</v>
      </c>
    </row>
    <row r="121" spans="1:4">
      <c r="A121" t="s">
        <v>253</v>
      </c>
      <c r="B121">
        <v>3915</v>
      </c>
      <c r="C121">
        <v>35.700000000000003</v>
      </c>
      <c r="D121" s="1">
        <f t="shared" si="1"/>
        <v>1397.6550000000002</v>
      </c>
    </row>
    <row r="122" spans="1:4">
      <c r="A122" t="s">
        <v>254</v>
      </c>
      <c r="B122">
        <v>7279</v>
      </c>
      <c r="C122">
        <v>34.5</v>
      </c>
      <c r="D122" s="1">
        <f t="shared" si="1"/>
        <v>2511.2549999999997</v>
      </c>
    </row>
    <row r="123" spans="1:4">
      <c r="A123" t="s">
        <v>255</v>
      </c>
      <c r="B123">
        <v>17932</v>
      </c>
      <c r="C123">
        <v>35.1</v>
      </c>
      <c r="D123" s="1">
        <f t="shared" si="1"/>
        <v>6294.1320000000005</v>
      </c>
    </row>
    <row r="124" spans="1:4">
      <c r="A124" t="s">
        <v>258</v>
      </c>
      <c r="B124">
        <v>1199</v>
      </c>
      <c r="C124">
        <v>37.700000000000003</v>
      </c>
      <c r="D124" s="1">
        <f t="shared" si="1"/>
        <v>452.02300000000002</v>
      </c>
    </row>
    <row r="125" spans="1:4">
      <c r="A125" t="s">
        <v>259</v>
      </c>
      <c r="B125">
        <v>122193</v>
      </c>
      <c r="C125">
        <v>39.200000000000003</v>
      </c>
      <c r="D125" s="1">
        <f t="shared" si="1"/>
        <v>47899.656000000003</v>
      </c>
    </row>
    <row r="126" spans="1:4">
      <c r="A126" t="s">
        <v>262</v>
      </c>
      <c r="B126">
        <v>2302</v>
      </c>
      <c r="C126">
        <v>40.1</v>
      </c>
      <c r="D126" s="1">
        <f t="shared" si="1"/>
        <v>923.10200000000009</v>
      </c>
    </row>
    <row r="127" spans="1:4">
      <c r="A127" t="s">
        <v>264</v>
      </c>
      <c r="B127">
        <v>20555</v>
      </c>
      <c r="C127">
        <v>39</v>
      </c>
      <c r="D127" s="1">
        <f t="shared" si="1"/>
        <v>8016.4500000000007</v>
      </c>
    </row>
    <row r="128" spans="1:4">
      <c r="A128" t="s">
        <v>266</v>
      </c>
      <c r="B128">
        <v>73699</v>
      </c>
      <c r="C128">
        <v>39.799999999999997</v>
      </c>
      <c r="D128" s="1">
        <f t="shared" si="1"/>
        <v>29332.201999999997</v>
      </c>
    </row>
    <row r="129" spans="1:4">
      <c r="A129" t="s">
        <v>268</v>
      </c>
      <c r="B129">
        <v>7761</v>
      </c>
      <c r="C129">
        <v>33.5</v>
      </c>
      <c r="D129" s="1">
        <f t="shared" si="1"/>
        <v>2599.9349999999999</v>
      </c>
    </row>
    <row r="130" spans="1:4">
      <c r="A130" t="s">
        <v>269</v>
      </c>
      <c r="B130">
        <v>4904</v>
      </c>
      <c r="C130">
        <v>36.200000000000003</v>
      </c>
      <c r="D130" s="1">
        <f t="shared" si="1"/>
        <v>1775.2480000000003</v>
      </c>
    </row>
    <row r="131" spans="1:4">
      <c r="A131" t="s">
        <v>270</v>
      </c>
      <c r="B131">
        <v>49892</v>
      </c>
      <c r="C131">
        <v>40.4</v>
      </c>
      <c r="D131" s="1">
        <f t="shared" si="1"/>
        <v>20156.367999999999</v>
      </c>
    </row>
    <row r="132" spans="1:4">
      <c r="A132" t="s">
        <v>271</v>
      </c>
      <c r="B132">
        <v>15915</v>
      </c>
      <c r="C132">
        <v>32.5</v>
      </c>
      <c r="D132" s="1">
        <f t="shared" ref="D132:D195" si="2">C132/100*B132</f>
        <v>5172.375</v>
      </c>
    </row>
    <row r="133" spans="1:4">
      <c r="A133" t="s">
        <v>272</v>
      </c>
      <c r="B133">
        <v>95</v>
      </c>
      <c r="C133">
        <v>20</v>
      </c>
      <c r="D133" s="1">
        <f t="shared" si="2"/>
        <v>19</v>
      </c>
    </row>
    <row r="134" spans="1:4">
      <c r="A134" t="s">
        <v>273</v>
      </c>
      <c r="B134">
        <v>403</v>
      </c>
      <c r="C134">
        <v>23.3</v>
      </c>
      <c r="D134" s="1">
        <f t="shared" si="2"/>
        <v>93.899000000000001</v>
      </c>
    </row>
    <row r="135" spans="1:4">
      <c r="A135" t="s">
        <v>274</v>
      </c>
      <c r="B135">
        <v>25185</v>
      </c>
      <c r="C135">
        <v>29.8</v>
      </c>
      <c r="D135" s="1">
        <f t="shared" si="2"/>
        <v>7505.13</v>
      </c>
    </row>
    <row r="136" spans="1:4">
      <c r="A136" t="s">
        <v>275</v>
      </c>
      <c r="B136">
        <v>2266</v>
      </c>
      <c r="C136">
        <v>21.2</v>
      </c>
      <c r="D136" s="1">
        <f t="shared" si="2"/>
        <v>480.392</v>
      </c>
    </row>
    <row r="137" spans="1:4">
      <c r="A137" t="s">
        <v>276</v>
      </c>
      <c r="B137">
        <v>119</v>
      </c>
      <c r="C137">
        <v>34.5</v>
      </c>
      <c r="D137" s="1">
        <f t="shared" si="2"/>
        <v>41.055</v>
      </c>
    </row>
    <row r="138" spans="1:4">
      <c r="A138" t="s">
        <v>277</v>
      </c>
      <c r="B138">
        <v>1726</v>
      </c>
      <c r="C138">
        <v>28.7</v>
      </c>
      <c r="D138" s="1">
        <f t="shared" si="2"/>
        <v>495.36199999999997</v>
      </c>
    </row>
    <row r="139" spans="1:4">
      <c r="A139" t="s">
        <v>278</v>
      </c>
      <c r="B139">
        <v>15443</v>
      </c>
      <c r="C139">
        <v>44.9</v>
      </c>
      <c r="D139" s="1">
        <f t="shared" si="2"/>
        <v>6933.9070000000002</v>
      </c>
    </row>
    <row r="140" spans="1:4">
      <c r="A140" t="s">
        <v>281</v>
      </c>
      <c r="B140">
        <v>1914</v>
      </c>
      <c r="C140">
        <v>34.1</v>
      </c>
      <c r="D140" s="1">
        <f t="shared" si="2"/>
        <v>652.67400000000009</v>
      </c>
    </row>
    <row r="141" spans="1:4">
      <c r="A141" t="s">
        <v>282</v>
      </c>
      <c r="B141">
        <v>25728</v>
      </c>
      <c r="C141">
        <v>36.9</v>
      </c>
      <c r="D141" s="1">
        <f t="shared" si="2"/>
        <v>9493.6319999999996</v>
      </c>
    </row>
    <row r="142" spans="1:4">
      <c r="A142" t="s">
        <v>285</v>
      </c>
      <c r="B142">
        <v>7036</v>
      </c>
      <c r="C142">
        <v>35.799999999999997</v>
      </c>
      <c r="D142" s="1">
        <f t="shared" si="2"/>
        <v>2518.8879999999999</v>
      </c>
    </row>
    <row r="143" spans="1:4">
      <c r="A143" t="s">
        <v>286</v>
      </c>
      <c r="B143">
        <v>9928</v>
      </c>
      <c r="C143">
        <v>36.799999999999997</v>
      </c>
      <c r="D143" s="1">
        <f t="shared" si="2"/>
        <v>3653.5039999999999</v>
      </c>
    </row>
    <row r="144" spans="1:4">
      <c r="A144" t="s">
        <v>288</v>
      </c>
      <c r="B144">
        <v>2951</v>
      </c>
      <c r="C144">
        <v>37.9</v>
      </c>
      <c r="D144" s="1">
        <f t="shared" si="2"/>
        <v>1118.4290000000001</v>
      </c>
    </row>
    <row r="145" spans="1:4">
      <c r="A145" t="s">
        <v>289</v>
      </c>
      <c r="B145">
        <v>9915</v>
      </c>
      <c r="C145">
        <v>30.2</v>
      </c>
      <c r="D145" s="1">
        <f t="shared" si="2"/>
        <v>2994.33</v>
      </c>
    </row>
    <row r="146" spans="1:4">
      <c r="A146" t="s">
        <v>290</v>
      </c>
      <c r="B146">
        <v>8006</v>
      </c>
      <c r="C146">
        <v>35.299999999999997</v>
      </c>
      <c r="D146" s="1">
        <f t="shared" si="2"/>
        <v>2826.1179999999999</v>
      </c>
    </row>
    <row r="147" spans="1:4">
      <c r="A147" t="s">
        <v>291</v>
      </c>
      <c r="B147">
        <v>8298</v>
      </c>
      <c r="C147">
        <v>32.1</v>
      </c>
      <c r="D147" s="1">
        <f t="shared" si="2"/>
        <v>2663.6579999999999</v>
      </c>
    </row>
    <row r="148" spans="1:4">
      <c r="A148" t="s">
        <v>292</v>
      </c>
      <c r="B148">
        <v>38086</v>
      </c>
      <c r="C148">
        <v>41.8</v>
      </c>
      <c r="D148" s="1">
        <f t="shared" si="2"/>
        <v>15919.947999999999</v>
      </c>
    </row>
    <row r="149" spans="1:4">
      <c r="A149" t="s">
        <v>294</v>
      </c>
      <c r="B149">
        <v>10981</v>
      </c>
      <c r="C149">
        <v>34.700000000000003</v>
      </c>
      <c r="D149" s="1">
        <f t="shared" si="2"/>
        <v>3810.4070000000002</v>
      </c>
    </row>
    <row r="150" spans="1:4">
      <c r="A150" t="s">
        <v>297</v>
      </c>
      <c r="B150">
        <v>1624</v>
      </c>
      <c r="C150">
        <v>32.4</v>
      </c>
      <c r="D150" s="1">
        <f t="shared" si="2"/>
        <v>526.17600000000004</v>
      </c>
    </row>
    <row r="151" spans="1:4">
      <c r="A151" t="s">
        <v>298</v>
      </c>
      <c r="B151">
        <v>5333</v>
      </c>
      <c r="C151">
        <v>32.9</v>
      </c>
      <c r="D151" s="1">
        <f t="shared" si="2"/>
        <v>1754.5569999999998</v>
      </c>
    </row>
    <row r="152" spans="1:4">
      <c r="A152" t="s">
        <v>299</v>
      </c>
      <c r="B152">
        <v>9812</v>
      </c>
      <c r="C152">
        <v>23.1</v>
      </c>
      <c r="D152" s="1">
        <f t="shared" si="2"/>
        <v>2266.5720000000001</v>
      </c>
    </row>
    <row r="153" spans="1:4">
      <c r="A153" t="s">
        <v>300</v>
      </c>
      <c r="B153">
        <v>18</v>
      </c>
      <c r="C153">
        <v>55.6</v>
      </c>
      <c r="D153" s="1">
        <f t="shared" si="2"/>
        <v>10.008000000000001</v>
      </c>
    </row>
    <row r="154" spans="1:4">
      <c r="A154" t="s">
        <v>301</v>
      </c>
      <c r="B154">
        <v>136790</v>
      </c>
      <c r="C154">
        <v>45.5</v>
      </c>
      <c r="D154" s="1">
        <f t="shared" si="2"/>
        <v>62239.450000000004</v>
      </c>
    </row>
    <row r="155" spans="1:4">
      <c r="A155" t="s">
        <v>304</v>
      </c>
      <c r="B155">
        <v>3057</v>
      </c>
      <c r="C155">
        <v>33.1</v>
      </c>
      <c r="D155" s="1">
        <f t="shared" si="2"/>
        <v>1011.8670000000001</v>
      </c>
    </row>
    <row r="156" spans="1:4">
      <c r="A156" t="s">
        <v>305</v>
      </c>
      <c r="B156">
        <v>4116</v>
      </c>
      <c r="C156">
        <v>33.1</v>
      </c>
      <c r="D156" s="1">
        <f t="shared" si="2"/>
        <v>1362.396</v>
      </c>
    </row>
    <row r="157" spans="1:4">
      <c r="A157" t="s">
        <v>306</v>
      </c>
      <c r="B157">
        <v>118081</v>
      </c>
      <c r="C157">
        <v>42.9</v>
      </c>
      <c r="D157" s="1">
        <f t="shared" si="2"/>
        <v>50656.748999999996</v>
      </c>
    </row>
    <row r="158" spans="1:4">
      <c r="A158" t="s">
        <v>309</v>
      </c>
      <c r="B158">
        <v>368</v>
      </c>
      <c r="C158">
        <v>45.7</v>
      </c>
      <c r="D158" s="1">
        <f t="shared" si="2"/>
        <v>168.17600000000002</v>
      </c>
    </row>
    <row r="159" spans="1:4">
      <c r="A159" t="s">
        <v>310</v>
      </c>
      <c r="B159">
        <v>5658</v>
      </c>
      <c r="C159">
        <v>36.5</v>
      </c>
      <c r="D159" s="1">
        <f t="shared" si="2"/>
        <v>2065.17</v>
      </c>
    </row>
    <row r="160" spans="1:4">
      <c r="A160" t="s">
        <v>311</v>
      </c>
      <c r="B160">
        <v>5544</v>
      </c>
      <c r="C160">
        <v>29.1</v>
      </c>
      <c r="D160" s="1">
        <f t="shared" si="2"/>
        <v>1613.3040000000003</v>
      </c>
    </row>
    <row r="161" spans="1:4">
      <c r="A161" t="s">
        <v>312</v>
      </c>
      <c r="B161">
        <v>2190</v>
      </c>
      <c r="C161">
        <v>49.1</v>
      </c>
      <c r="D161" s="1">
        <f t="shared" si="2"/>
        <v>1075.29</v>
      </c>
    </row>
    <row r="162" spans="1:4">
      <c r="A162" t="s">
        <v>314</v>
      </c>
      <c r="B162">
        <v>1901</v>
      </c>
      <c r="C162">
        <v>27.3</v>
      </c>
      <c r="D162" s="1">
        <f t="shared" si="2"/>
        <v>518.97300000000007</v>
      </c>
    </row>
    <row r="163" spans="1:4">
      <c r="A163" t="s">
        <v>315</v>
      </c>
      <c r="B163">
        <v>18406</v>
      </c>
      <c r="C163">
        <v>37.299999999999997</v>
      </c>
      <c r="D163" s="1">
        <f t="shared" si="2"/>
        <v>6865.4380000000001</v>
      </c>
    </row>
    <row r="164" spans="1:4">
      <c r="A164" t="s">
        <v>317</v>
      </c>
      <c r="B164">
        <v>27042</v>
      </c>
      <c r="C164">
        <v>40.799999999999997</v>
      </c>
      <c r="D164" s="1">
        <f t="shared" si="2"/>
        <v>11033.135999999999</v>
      </c>
    </row>
    <row r="165" spans="1:4">
      <c r="A165" t="s">
        <v>319</v>
      </c>
      <c r="B165">
        <v>22077</v>
      </c>
      <c r="C165">
        <v>36.200000000000003</v>
      </c>
      <c r="D165" s="1">
        <f t="shared" si="2"/>
        <v>7991.8740000000007</v>
      </c>
    </row>
    <row r="166" spans="1:4">
      <c r="A166" t="s">
        <v>320</v>
      </c>
      <c r="B166">
        <v>1079</v>
      </c>
      <c r="C166">
        <v>27.4</v>
      </c>
      <c r="D166" s="1">
        <f t="shared" si="2"/>
        <v>295.64599999999996</v>
      </c>
    </row>
    <row r="167" spans="1:4">
      <c r="A167" t="s">
        <v>321</v>
      </c>
      <c r="B167">
        <v>67504</v>
      </c>
      <c r="C167">
        <v>40.299999999999997</v>
      </c>
      <c r="D167" s="1">
        <f t="shared" si="2"/>
        <v>27204.111999999997</v>
      </c>
    </row>
    <row r="168" spans="1:4">
      <c r="A168" t="s">
        <v>324</v>
      </c>
      <c r="B168">
        <v>12597</v>
      </c>
      <c r="C168">
        <v>33.6</v>
      </c>
      <c r="D168" s="1">
        <f t="shared" si="2"/>
        <v>4232.5920000000006</v>
      </c>
    </row>
    <row r="169" spans="1:4">
      <c r="A169" t="s">
        <v>326</v>
      </c>
      <c r="B169">
        <v>2541</v>
      </c>
      <c r="C169">
        <v>30.3</v>
      </c>
      <c r="D169" s="1">
        <f t="shared" si="2"/>
        <v>769.923</v>
      </c>
    </row>
    <row r="170" spans="1:4">
      <c r="A170" t="s">
        <v>327</v>
      </c>
      <c r="B170">
        <v>3631</v>
      </c>
      <c r="C170">
        <v>33.5</v>
      </c>
      <c r="D170" s="1">
        <f t="shared" si="2"/>
        <v>1216.385</v>
      </c>
    </row>
    <row r="171" spans="1:4">
      <c r="A171" t="s">
        <v>328</v>
      </c>
      <c r="B171">
        <v>10106</v>
      </c>
      <c r="C171">
        <v>33</v>
      </c>
      <c r="D171" s="1">
        <f t="shared" si="2"/>
        <v>3334.98</v>
      </c>
    </row>
    <row r="172" spans="1:4">
      <c r="A172" t="s">
        <v>329</v>
      </c>
      <c r="B172">
        <v>215678</v>
      </c>
      <c r="C172">
        <v>40.200000000000003</v>
      </c>
      <c r="D172" s="1">
        <f t="shared" si="2"/>
        <v>86702.556000000011</v>
      </c>
    </row>
    <row r="173" spans="1:4">
      <c r="A173" t="s">
        <v>331</v>
      </c>
      <c r="B173">
        <v>10460</v>
      </c>
      <c r="C173">
        <v>41.3</v>
      </c>
      <c r="D173" s="1">
        <f t="shared" si="2"/>
        <v>4319.9799999999996</v>
      </c>
    </row>
    <row r="174" spans="1:4">
      <c r="A174" t="s">
        <v>332</v>
      </c>
      <c r="B174">
        <v>6832</v>
      </c>
      <c r="C174">
        <v>33.5</v>
      </c>
      <c r="D174" s="1">
        <f t="shared" si="2"/>
        <v>2288.7200000000003</v>
      </c>
    </row>
    <row r="175" spans="1:4">
      <c r="A175" t="s">
        <v>333</v>
      </c>
      <c r="B175">
        <v>528</v>
      </c>
      <c r="C175">
        <v>21.8</v>
      </c>
      <c r="D175" s="1">
        <f t="shared" si="2"/>
        <v>115.104</v>
      </c>
    </row>
    <row r="176" spans="1:4">
      <c r="A176" t="s">
        <v>334</v>
      </c>
      <c r="B176">
        <v>33017</v>
      </c>
      <c r="C176">
        <v>47.2</v>
      </c>
      <c r="D176" s="1">
        <f t="shared" si="2"/>
        <v>15584.024000000001</v>
      </c>
    </row>
    <row r="177" spans="1:4">
      <c r="A177" t="s">
        <v>336</v>
      </c>
      <c r="B177">
        <v>24013</v>
      </c>
      <c r="C177">
        <v>37.200000000000003</v>
      </c>
      <c r="D177" s="1">
        <f t="shared" si="2"/>
        <v>8932.8360000000011</v>
      </c>
    </row>
    <row r="178" spans="1:4">
      <c r="A178" t="s">
        <v>338</v>
      </c>
      <c r="B178">
        <v>6984</v>
      </c>
      <c r="C178">
        <v>33.200000000000003</v>
      </c>
      <c r="D178" s="1">
        <f t="shared" si="2"/>
        <v>2318.6880000000001</v>
      </c>
    </row>
    <row r="179" spans="1:4">
      <c r="A179" t="s">
        <v>339</v>
      </c>
      <c r="B179">
        <v>7741</v>
      </c>
      <c r="C179">
        <v>33.799999999999997</v>
      </c>
      <c r="D179" s="1">
        <f t="shared" si="2"/>
        <v>2616.4579999999996</v>
      </c>
    </row>
    <row r="180" spans="1:4">
      <c r="A180" t="s">
        <v>340</v>
      </c>
      <c r="B180">
        <v>170220</v>
      </c>
      <c r="C180">
        <v>40.299999999999997</v>
      </c>
      <c r="D180" s="1">
        <f t="shared" si="2"/>
        <v>68598.659999999989</v>
      </c>
    </row>
    <row r="181" spans="1:4">
      <c r="A181" t="s">
        <v>343</v>
      </c>
      <c r="B181">
        <v>4901</v>
      </c>
      <c r="C181">
        <v>39.799999999999997</v>
      </c>
      <c r="D181" s="1">
        <f t="shared" si="2"/>
        <v>1950.5979999999997</v>
      </c>
    </row>
    <row r="182" spans="1:4">
      <c r="A182" t="s">
        <v>344</v>
      </c>
      <c r="B182">
        <v>1057</v>
      </c>
      <c r="C182">
        <v>42.9</v>
      </c>
      <c r="D182" s="1">
        <f t="shared" si="2"/>
        <v>453.45299999999997</v>
      </c>
    </row>
    <row r="183" spans="1:4">
      <c r="A183" t="s">
        <v>345</v>
      </c>
      <c r="B183">
        <v>41599</v>
      </c>
      <c r="C183">
        <v>37.9</v>
      </c>
      <c r="D183" s="1">
        <f t="shared" si="2"/>
        <v>15766.021000000001</v>
      </c>
    </row>
    <row r="184" spans="1:4">
      <c r="A184" t="s">
        <v>348</v>
      </c>
      <c r="B184">
        <v>14275</v>
      </c>
      <c r="C184">
        <v>35.299999999999997</v>
      </c>
      <c r="D184" s="1">
        <f t="shared" si="2"/>
        <v>5039.0749999999998</v>
      </c>
    </row>
    <row r="185" spans="1:4">
      <c r="A185" t="s">
        <v>349</v>
      </c>
      <c r="B185">
        <v>11999</v>
      </c>
      <c r="C185">
        <v>35</v>
      </c>
      <c r="D185" s="1">
        <f t="shared" si="2"/>
        <v>4199.6499999999996</v>
      </c>
    </row>
    <row r="186" spans="1:4">
      <c r="A186" t="s">
        <v>350</v>
      </c>
      <c r="B186">
        <v>55462</v>
      </c>
      <c r="C186">
        <v>37.9</v>
      </c>
      <c r="D186" s="1">
        <f t="shared" si="2"/>
        <v>21020.098000000002</v>
      </c>
    </row>
    <row r="187" spans="1:4">
      <c r="A187" t="s">
        <v>351</v>
      </c>
      <c r="B187">
        <v>4960</v>
      </c>
      <c r="C187">
        <v>38.9</v>
      </c>
      <c r="D187" s="1">
        <f t="shared" si="2"/>
        <v>1929.44</v>
      </c>
    </row>
    <row r="188" spans="1:4">
      <c r="A188" t="s">
        <v>352</v>
      </c>
      <c r="B188">
        <v>6709</v>
      </c>
      <c r="C188">
        <v>39.1</v>
      </c>
      <c r="D188" s="1">
        <f t="shared" si="2"/>
        <v>2623.2190000000001</v>
      </c>
    </row>
    <row r="189" spans="1:4">
      <c r="A189" t="s">
        <v>354</v>
      </c>
      <c r="B189">
        <v>21340</v>
      </c>
      <c r="C189">
        <v>31.1</v>
      </c>
      <c r="D189" s="1">
        <f t="shared" si="2"/>
        <v>6636.74</v>
      </c>
    </row>
    <row r="190" spans="1:4">
      <c r="A190" t="s">
        <v>355</v>
      </c>
      <c r="B190">
        <v>58956</v>
      </c>
      <c r="C190">
        <v>40.9</v>
      </c>
      <c r="D190" s="1">
        <f t="shared" si="2"/>
        <v>24113.003999999997</v>
      </c>
    </row>
    <row r="191" spans="1:4">
      <c r="A191" t="s">
        <v>358</v>
      </c>
      <c r="B191">
        <v>4055</v>
      </c>
      <c r="C191">
        <v>33.1</v>
      </c>
      <c r="D191" s="1">
        <f t="shared" si="2"/>
        <v>1342.2050000000002</v>
      </c>
    </row>
    <row r="192" spans="1:4">
      <c r="A192" t="s">
        <v>361</v>
      </c>
      <c r="B192">
        <v>5254</v>
      </c>
      <c r="C192">
        <v>31.6</v>
      </c>
      <c r="D192" s="1">
        <f t="shared" si="2"/>
        <v>1660.2640000000001</v>
      </c>
    </row>
    <row r="193" spans="1:4">
      <c r="A193" t="s">
        <v>362</v>
      </c>
      <c r="B193">
        <v>59985</v>
      </c>
      <c r="C193">
        <v>41.2</v>
      </c>
      <c r="D193" s="1">
        <f t="shared" si="2"/>
        <v>24713.820000000003</v>
      </c>
    </row>
    <row r="194" spans="1:4">
      <c r="A194" t="s">
        <v>365</v>
      </c>
      <c r="B194">
        <v>1569</v>
      </c>
      <c r="C194">
        <v>40.299999999999997</v>
      </c>
      <c r="D194" s="1">
        <f t="shared" si="2"/>
        <v>632.3069999999999</v>
      </c>
    </row>
    <row r="195" spans="1:4">
      <c r="A195" t="s">
        <v>366</v>
      </c>
      <c r="B195">
        <v>1585</v>
      </c>
      <c r="C195">
        <v>25.1</v>
      </c>
      <c r="D195" s="1">
        <f t="shared" si="2"/>
        <v>397.83499999999998</v>
      </c>
    </row>
    <row r="196" spans="1:4">
      <c r="A196" t="s">
        <v>369</v>
      </c>
      <c r="B196">
        <v>6804</v>
      </c>
      <c r="C196">
        <v>34.5</v>
      </c>
      <c r="D196" s="1">
        <f t="shared" ref="D196:D256" si="3">C196/100*B196</f>
        <v>2347.3799999999997</v>
      </c>
    </row>
    <row r="197" spans="1:4">
      <c r="A197" t="s">
        <v>370</v>
      </c>
      <c r="B197">
        <v>6010</v>
      </c>
      <c r="C197">
        <v>41.9</v>
      </c>
      <c r="D197" s="1">
        <f t="shared" si="3"/>
        <v>2518.19</v>
      </c>
    </row>
    <row r="198" spans="1:4">
      <c r="A198" t="s">
        <v>371</v>
      </c>
      <c r="B198">
        <v>3774</v>
      </c>
      <c r="C198">
        <v>35.700000000000003</v>
      </c>
      <c r="D198" s="1">
        <f t="shared" si="3"/>
        <v>1347.3180000000002</v>
      </c>
    </row>
    <row r="199" spans="1:4">
      <c r="A199" t="s">
        <v>372</v>
      </c>
      <c r="B199">
        <v>448</v>
      </c>
      <c r="C199">
        <v>37.5</v>
      </c>
      <c r="D199" s="1">
        <f t="shared" si="3"/>
        <v>168</v>
      </c>
    </row>
    <row r="200" spans="1:4">
      <c r="A200" t="s">
        <v>373</v>
      </c>
      <c r="B200">
        <v>8273</v>
      </c>
      <c r="C200">
        <v>35.299999999999997</v>
      </c>
      <c r="D200" s="1">
        <f t="shared" si="3"/>
        <v>2920.3689999999997</v>
      </c>
    </row>
    <row r="201" spans="1:4">
      <c r="A201" t="s">
        <v>374</v>
      </c>
      <c r="B201">
        <v>37483</v>
      </c>
      <c r="C201">
        <v>40</v>
      </c>
      <c r="D201" s="1">
        <f t="shared" si="3"/>
        <v>14993.2</v>
      </c>
    </row>
    <row r="202" spans="1:4">
      <c r="A202" t="s">
        <v>375</v>
      </c>
      <c r="B202">
        <v>5280</v>
      </c>
      <c r="C202">
        <v>32.9</v>
      </c>
      <c r="D202" s="1">
        <f t="shared" si="3"/>
        <v>1737.12</v>
      </c>
    </row>
    <row r="203" spans="1:4">
      <c r="A203" t="s">
        <v>376</v>
      </c>
      <c r="B203">
        <v>24551</v>
      </c>
      <c r="C203">
        <v>36.5</v>
      </c>
      <c r="D203" s="1">
        <f t="shared" si="3"/>
        <v>8961.1149999999998</v>
      </c>
    </row>
    <row r="204" spans="1:4">
      <c r="A204" t="s">
        <v>377</v>
      </c>
      <c r="B204">
        <v>5391</v>
      </c>
      <c r="C204">
        <v>27.6</v>
      </c>
      <c r="D204" s="1">
        <f t="shared" si="3"/>
        <v>1487.9160000000002</v>
      </c>
    </row>
    <row r="205" spans="1:4">
      <c r="A205" t="s">
        <v>378</v>
      </c>
      <c r="B205">
        <v>4619</v>
      </c>
      <c r="C205">
        <v>31.9</v>
      </c>
      <c r="D205" s="1">
        <f t="shared" si="3"/>
        <v>1473.461</v>
      </c>
    </row>
    <row r="206" spans="1:4">
      <c r="A206" t="s">
        <v>379</v>
      </c>
      <c r="B206">
        <v>12902</v>
      </c>
      <c r="C206">
        <v>32.6</v>
      </c>
      <c r="D206" s="1">
        <f t="shared" si="3"/>
        <v>4206.0520000000006</v>
      </c>
    </row>
    <row r="207" spans="1:4">
      <c r="A207" t="s">
        <v>381</v>
      </c>
      <c r="B207">
        <v>33068</v>
      </c>
      <c r="C207">
        <v>39</v>
      </c>
      <c r="D207" s="1">
        <f t="shared" si="3"/>
        <v>12896.52</v>
      </c>
    </row>
    <row r="208" spans="1:4">
      <c r="A208" t="s">
        <v>383</v>
      </c>
      <c r="B208">
        <v>2911</v>
      </c>
      <c r="C208">
        <v>27.8</v>
      </c>
      <c r="D208" s="1">
        <f t="shared" si="3"/>
        <v>809.25800000000004</v>
      </c>
    </row>
    <row r="209" spans="1:4">
      <c r="A209" t="s">
        <v>385</v>
      </c>
      <c r="B209">
        <v>1628</v>
      </c>
      <c r="C209">
        <v>33.700000000000003</v>
      </c>
      <c r="D209" s="1">
        <f t="shared" si="3"/>
        <v>548.63600000000008</v>
      </c>
    </row>
    <row r="210" spans="1:4">
      <c r="A210" t="s">
        <v>386</v>
      </c>
      <c r="B210">
        <v>7824</v>
      </c>
      <c r="C210">
        <v>35.5</v>
      </c>
      <c r="D210" s="1">
        <f t="shared" si="3"/>
        <v>2777.52</v>
      </c>
    </row>
    <row r="211" spans="1:4">
      <c r="A211" t="s">
        <v>387</v>
      </c>
      <c r="B211">
        <v>1696</v>
      </c>
      <c r="C211">
        <v>35.1</v>
      </c>
      <c r="D211" s="1">
        <f t="shared" si="3"/>
        <v>595.29600000000005</v>
      </c>
    </row>
    <row r="212" spans="1:4">
      <c r="A212" t="s">
        <v>388</v>
      </c>
      <c r="B212">
        <v>13006</v>
      </c>
      <c r="C212">
        <v>37.6</v>
      </c>
      <c r="D212" s="1">
        <f t="shared" si="3"/>
        <v>4890.2560000000003</v>
      </c>
    </row>
    <row r="213" spans="1:4">
      <c r="A213" t="s">
        <v>390</v>
      </c>
      <c r="B213">
        <v>1415</v>
      </c>
      <c r="C213">
        <v>33.799999999999997</v>
      </c>
      <c r="D213" s="1">
        <f t="shared" si="3"/>
        <v>478.27</v>
      </c>
    </row>
    <row r="214" spans="1:4">
      <c r="A214" t="s">
        <v>391</v>
      </c>
      <c r="B214">
        <v>105339</v>
      </c>
      <c r="C214">
        <v>39.6</v>
      </c>
      <c r="D214" s="1">
        <f t="shared" si="3"/>
        <v>41714.243999999999</v>
      </c>
    </row>
    <row r="215" spans="1:4">
      <c r="A215" t="s">
        <v>394</v>
      </c>
      <c r="B215">
        <v>4093</v>
      </c>
      <c r="C215">
        <v>38.9</v>
      </c>
      <c r="D215" s="1">
        <f t="shared" si="3"/>
        <v>1592.1770000000001</v>
      </c>
    </row>
    <row r="216" spans="1:4">
      <c r="A216" t="s">
        <v>395</v>
      </c>
      <c r="B216">
        <v>30965</v>
      </c>
      <c r="C216">
        <v>42.1</v>
      </c>
      <c r="D216" s="1">
        <f t="shared" si="3"/>
        <v>13036.265000000001</v>
      </c>
    </row>
    <row r="217" spans="1:4">
      <c r="A217" t="s">
        <v>397</v>
      </c>
      <c r="B217">
        <v>4540</v>
      </c>
      <c r="C217">
        <v>31.8</v>
      </c>
      <c r="D217" s="1">
        <f t="shared" si="3"/>
        <v>1443.72</v>
      </c>
    </row>
    <row r="218" spans="1:4">
      <c r="A218" t="s">
        <v>398</v>
      </c>
      <c r="B218">
        <v>563</v>
      </c>
      <c r="C218">
        <v>30.6</v>
      </c>
      <c r="D218" s="1">
        <f t="shared" si="3"/>
        <v>172.27799999999999</v>
      </c>
    </row>
    <row r="219" spans="1:4">
      <c r="A219" t="s">
        <v>399</v>
      </c>
      <c r="B219">
        <v>687</v>
      </c>
      <c r="C219">
        <v>27.5</v>
      </c>
      <c r="D219" s="1">
        <f t="shared" si="3"/>
        <v>188.92500000000001</v>
      </c>
    </row>
    <row r="220" spans="1:4">
      <c r="A220" t="s">
        <v>400</v>
      </c>
      <c r="B220">
        <v>2208</v>
      </c>
      <c r="C220">
        <v>39.200000000000003</v>
      </c>
      <c r="D220" s="1">
        <f t="shared" si="3"/>
        <v>865.53600000000006</v>
      </c>
    </row>
    <row r="221" spans="1:4">
      <c r="A221" t="s">
        <v>401</v>
      </c>
      <c r="B221">
        <v>3658</v>
      </c>
      <c r="C221">
        <v>32.200000000000003</v>
      </c>
      <c r="D221" s="1">
        <f t="shared" si="3"/>
        <v>1177.876</v>
      </c>
    </row>
    <row r="222" spans="1:4">
      <c r="A222" t="s">
        <v>402</v>
      </c>
      <c r="B222">
        <v>887133</v>
      </c>
      <c r="C222">
        <v>43.7</v>
      </c>
      <c r="D222" s="1">
        <f t="shared" si="3"/>
        <v>387677.12100000004</v>
      </c>
    </row>
    <row r="223" spans="1:4">
      <c r="A223" t="s">
        <v>405</v>
      </c>
      <c r="B223">
        <v>66598</v>
      </c>
      <c r="C223">
        <v>41.9</v>
      </c>
      <c r="D223" s="1">
        <f t="shared" si="3"/>
        <v>27904.561999999998</v>
      </c>
    </row>
    <row r="224" spans="1:4">
      <c r="A224" t="s">
        <v>407</v>
      </c>
      <c r="B224">
        <v>380</v>
      </c>
      <c r="C224">
        <v>31.3</v>
      </c>
      <c r="D224" s="1">
        <f t="shared" si="3"/>
        <v>118.94</v>
      </c>
    </row>
    <row r="225" spans="1:4">
      <c r="A225" t="s">
        <v>408</v>
      </c>
      <c r="B225">
        <v>5785</v>
      </c>
      <c r="C225">
        <v>34.9</v>
      </c>
      <c r="D225" s="1">
        <f t="shared" si="3"/>
        <v>2018.9649999999999</v>
      </c>
    </row>
    <row r="226" spans="1:4">
      <c r="A226" t="s">
        <v>409</v>
      </c>
      <c r="B226">
        <v>872</v>
      </c>
      <c r="C226">
        <v>30.2</v>
      </c>
      <c r="D226" s="1">
        <f t="shared" si="3"/>
        <v>263.34399999999999</v>
      </c>
    </row>
    <row r="227" spans="1:4">
      <c r="A227" t="s">
        <v>410</v>
      </c>
      <c r="B227">
        <v>15597</v>
      </c>
      <c r="C227">
        <v>41</v>
      </c>
      <c r="D227" s="1">
        <f t="shared" si="3"/>
        <v>6394.7699999999995</v>
      </c>
    </row>
    <row r="228" spans="1:4">
      <c r="A228" t="s">
        <v>413</v>
      </c>
      <c r="B228">
        <v>55227</v>
      </c>
      <c r="C228">
        <v>41.2</v>
      </c>
      <c r="D228" s="1">
        <f t="shared" si="3"/>
        <v>22753.524000000001</v>
      </c>
    </row>
    <row r="229" spans="1:4">
      <c r="A229" t="s">
        <v>416</v>
      </c>
      <c r="B229">
        <v>484528</v>
      </c>
      <c r="C229">
        <v>49.6</v>
      </c>
      <c r="D229" s="1">
        <f t="shared" si="3"/>
        <v>240325.88800000001</v>
      </c>
    </row>
    <row r="230" spans="1:4">
      <c r="A230" t="s">
        <v>419</v>
      </c>
      <c r="B230">
        <v>7451</v>
      </c>
      <c r="C230">
        <v>32.799999999999997</v>
      </c>
      <c r="D230" s="1">
        <f t="shared" si="3"/>
        <v>2443.9279999999999</v>
      </c>
    </row>
    <row r="231" spans="1:4">
      <c r="A231" t="s">
        <v>420</v>
      </c>
      <c r="B231">
        <v>9984</v>
      </c>
      <c r="C231">
        <v>31.6</v>
      </c>
      <c r="D231" s="1">
        <f t="shared" si="3"/>
        <v>3154.944</v>
      </c>
    </row>
    <row r="232" spans="1:4">
      <c r="A232" t="s">
        <v>421</v>
      </c>
      <c r="B232">
        <v>19564</v>
      </c>
      <c r="C232">
        <v>35.700000000000003</v>
      </c>
      <c r="D232" s="1">
        <f t="shared" si="3"/>
        <v>6984.3480000000009</v>
      </c>
    </row>
    <row r="233" spans="1:4">
      <c r="A233" t="s">
        <v>423</v>
      </c>
      <c r="B233">
        <v>1519</v>
      </c>
      <c r="C233">
        <v>36.299999999999997</v>
      </c>
      <c r="D233" s="1">
        <f t="shared" si="3"/>
        <v>551.39699999999993</v>
      </c>
    </row>
    <row r="234" spans="1:4">
      <c r="A234" t="s">
        <v>424</v>
      </c>
      <c r="B234">
        <v>13424</v>
      </c>
      <c r="C234">
        <v>37.6</v>
      </c>
      <c r="D234" s="1">
        <f t="shared" si="3"/>
        <v>5047.424</v>
      </c>
    </row>
    <row r="235" spans="1:4">
      <c r="A235" t="s">
        <v>427</v>
      </c>
      <c r="B235">
        <v>24117</v>
      </c>
      <c r="C235">
        <v>40.4</v>
      </c>
      <c r="D235" s="1">
        <f t="shared" si="3"/>
        <v>9743.268</v>
      </c>
    </row>
    <row r="236" spans="1:4">
      <c r="A236" t="s">
        <v>429</v>
      </c>
      <c r="B236">
        <v>26473</v>
      </c>
      <c r="C236">
        <v>34.4</v>
      </c>
      <c r="D236" s="1">
        <f t="shared" si="3"/>
        <v>9106.7119999999995</v>
      </c>
    </row>
    <row r="237" spans="1:4">
      <c r="A237" t="s">
        <v>430</v>
      </c>
      <c r="B237">
        <v>44063</v>
      </c>
      <c r="C237">
        <v>38.1</v>
      </c>
      <c r="D237" s="1">
        <f t="shared" si="3"/>
        <v>16788.003000000001</v>
      </c>
    </row>
    <row r="238" spans="1:4">
      <c r="A238" t="s">
        <v>432</v>
      </c>
      <c r="B238">
        <v>27056</v>
      </c>
      <c r="C238">
        <v>48.4</v>
      </c>
      <c r="D238" s="1">
        <f t="shared" si="3"/>
        <v>13095.103999999999</v>
      </c>
    </row>
    <row r="239" spans="1:4">
      <c r="A239" t="s">
        <v>433</v>
      </c>
      <c r="B239">
        <v>20636</v>
      </c>
      <c r="C239">
        <v>45</v>
      </c>
      <c r="D239" s="1">
        <f t="shared" si="3"/>
        <v>9286.2000000000007</v>
      </c>
    </row>
    <row r="240" spans="1:4">
      <c r="A240" t="s">
        <v>435</v>
      </c>
      <c r="B240">
        <v>5402</v>
      </c>
      <c r="C240">
        <v>38.299999999999997</v>
      </c>
      <c r="D240" s="1">
        <f t="shared" si="3"/>
        <v>2068.9659999999999</v>
      </c>
    </row>
    <row r="241" spans="1:4">
      <c r="A241" t="s">
        <v>437</v>
      </c>
      <c r="B241">
        <v>16812</v>
      </c>
      <c r="C241">
        <v>34.5</v>
      </c>
      <c r="D241" s="1">
        <f t="shared" si="3"/>
        <v>5800.1399999999994</v>
      </c>
    </row>
    <row r="242" spans="1:4">
      <c r="A242" t="s">
        <v>438</v>
      </c>
      <c r="B242">
        <v>123903</v>
      </c>
      <c r="C242">
        <v>44.2</v>
      </c>
      <c r="D242" s="1">
        <f t="shared" si="3"/>
        <v>54765.126000000004</v>
      </c>
    </row>
    <row r="243" spans="1:4">
      <c r="A243" t="s">
        <v>441</v>
      </c>
      <c r="B243">
        <v>20962</v>
      </c>
      <c r="C243">
        <v>37</v>
      </c>
      <c r="D243" s="1">
        <f t="shared" si="3"/>
        <v>7755.94</v>
      </c>
    </row>
    <row r="244" spans="1:4">
      <c r="A244" t="s">
        <v>442</v>
      </c>
      <c r="B244">
        <v>2609</v>
      </c>
      <c r="C244">
        <v>34</v>
      </c>
      <c r="D244" s="1">
        <f t="shared" si="3"/>
        <v>887.06000000000006</v>
      </c>
    </row>
    <row r="245" spans="1:4">
      <c r="A245" t="s">
        <v>443</v>
      </c>
      <c r="B245">
        <v>63866</v>
      </c>
      <c r="C245">
        <v>41.1</v>
      </c>
      <c r="D245" s="1">
        <f t="shared" si="3"/>
        <v>26248.926000000003</v>
      </c>
    </row>
    <row r="246" spans="1:4">
      <c r="A246" t="s">
        <v>446</v>
      </c>
      <c r="B246">
        <v>6587</v>
      </c>
      <c r="C246">
        <v>36</v>
      </c>
      <c r="D246" s="1">
        <f t="shared" si="3"/>
        <v>2371.3199999999997</v>
      </c>
    </row>
    <row r="247" spans="1:4">
      <c r="A247" t="s">
        <v>447</v>
      </c>
      <c r="B247">
        <v>10062</v>
      </c>
      <c r="C247">
        <v>39.4</v>
      </c>
      <c r="D247" s="1">
        <f t="shared" si="3"/>
        <v>3964.4279999999994</v>
      </c>
    </row>
    <row r="248" spans="1:4">
      <c r="A248" t="s">
        <v>450</v>
      </c>
      <c r="B248">
        <v>198527</v>
      </c>
      <c r="C248">
        <v>44</v>
      </c>
      <c r="D248" s="1">
        <f t="shared" si="3"/>
        <v>87351.88</v>
      </c>
    </row>
    <row r="249" spans="1:4">
      <c r="A249" t="s">
        <v>453</v>
      </c>
      <c r="B249">
        <v>20791</v>
      </c>
      <c r="C249">
        <v>37.4</v>
      </c>
      <c r="D249" s="1">
        <f t="shared" si="3"/>
        <v>7775.8339999999998</v>
      </c>
    </row>
    <row r="250" spans="1:4">
      <c r="A250" t="s">
        <v>454</v>
      </c>
      <c r="B250">
        <v>3396</v>
      </c>
      <c r="C250">
        <v>37.200000000000003</v>
      </c>
      <c r="D250" s="1">
        <f t="shared" si="3"/>
        <v>1263.3120000000001</v>
      </c>
    </row>
    <row r="251" spans="1:4">
      <c r="A251" t="s">
        <v>455</v>
      </c>
      <c r="B251">
        <v>28725</v>
      </c>
      <c r="C251">
        <v>38.4</v>
      </c>
      <c r="D251" s="1">
        <f t="shared" si="3"/>
        <v>11030.4</v>
      </c>
    </row>
    <row r="252" spans="1:4">
      <c r="A252" t="s">
        <v>456</v>
      </c>
      <c r="B252">
        <v>21585</v>
      </c>
      <c r="C252">
        <v>32.4</v>
      </c>
      <c r="D252" s="1">
        <f t="shared" si="3"/>
        <v>6993.54</v>
      </c>
    </row>
    <row r="253" spans="1:4">
      <c r="A253" t="s">
        <v>457</v>
      </c>
      <c r="B253">
        <v>3896</v>
      </c>
      <c r="C253">
        <v>42.6</v>
      </c>
      <c r="D253" s="1">
        <f t="shared" si="3"/>
        <v>1659.6959999999999</v>
      </c>
    </row>
    <row r="254" spans="1:4">
      <c r="A254" t="s">
        <v>459</v>
      </c>
      <c r="B254">
        <v>9318</v>
      </c>
      <c r="C254">
        <v>33.1</v>
      </c>
      <c r="D254" s="1">
        <f t="shared" si="3"/>
        <v>3084.2580000000003</v>
      </c>
    </row>
    <row r="255" spans="1:4">
      <c r="A255" t="s">
        <v>460</v>
      </c>
      <c r="B255">
        <v>6831</v>
      </c>
      <c r="C255">
        <v>41.6</v>
      </c>
      <c r="D255" s="1">
        <f t="shared" si="3"/>
        <v>2841.6960000000004</v>
      </c>
    </row>
    <row r="256" spans="1:4">
      <c r="A256" t="s">
        <v>463</v>
      </c>
      <c r="B256">
        <v>5954</v>
      </c>
      <c r="C256">
        <v>37.200000000000003</v>
      </c>
      <c r="D256" s="1">
        <f t="shared" si="3"/>
        <v>2214.8880000000004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7"/>
  <sheetViews>
    <sheetView topLeftCell="A235" workbookViewId="0">
      <selection activeCell="C3" sqref="C3:C257"/>
    </sheetView>
  </sheetViews>
  <sheetFormatPr defaultRowHeight="14.4"/>
  <cols>
    <col min="2" max="3" width="25.33203125" bestFit="1" customWidth="1"/>
  </cols>
  <sheetData>
    <row r="1" spans="1:3">
      <c r="A1" t="s">
        <v>536</v>
      </c>
      <c r="B1" t="s">
        <v>792</v>
      </c>
      <c r="C1" t="s">
        <v>794</v>
      </c>
    </row>
    <row r="2" spans="1:3">
      <c r="A2" t="s">
        <v>537</v>
      </c>
      <c r="B2">
        <v>15.3</v>
      </c>
      <c r="C2">
        <v>14.7</v>
      </c>
    </row>
    <row r="3" spans="1:3">
      <c r="A3" t="s">
        <v>28</v>
      </c>
      <c r="B3">
        <v>17.899999999999999</v>
      </c>
      <c r="C3">
        <v>15.9</v>
      </c>
    </row>
    <row r="4" spans="1:3">
      <c r="A4" t="s">
        <v>538</v>
      </c>
      <c r="B4">
        <v>20.9</v>
      </c>
      <c r="C4">
        <v>21</v>
      </c>
    </row>
    <row r="5" spans="1:3">
      <c r="A5" t="s">
        <v>539</v>
      </c>
      <c r="B5">
        <v>13.5</v>
      </c>
      <c r="C5">
        <v>10.4</v>
      </c>
    </row>
    <row r="6" spans="1:3">
      <c r="A6" t="s">
        <v>540</v>
      </c>
      <c r="B6">
        <v>19</v>
      </c>
      <c r="C6">
        <v>17.899999999999999</v>
      </c>
    </row>
    <row r="7" spans="1:3">
      <c r="A7" t="s">
        <v>541</v>
      </c>
      <c r="B7">
        <v>22.3</v>
      </c>
      <c r="C7">
        <v>18.2</v>
      </c>
    </row>
    <row r="8" spans="1:3">
      <c r="A8" t="s">
        <v>542</v>
      </c>
      <c r="B8">
        <v>11.1</v>
      </c>
      <c r="C8">
        <v>9.5</v>
      </c>
    </row>
    <row r="9" spans="1:3">
      <c r="A9" t="s">
        <v>543</v>
      </c>
      <c r="B9">
        <v>8.8000000000000007</v>
      </c>
      <c r="C9">
        <v>10.4</v>
      </c>
    </row>
    <row r="10" spans="1:3">
      <c r="A10" t="s">
        <v>544</v>
      </c>
      <c r="B10">
        <v>20.399999999999999</v>
      </c>
      <c r="C10">
        <v>20.399999999999999</v>
      </c>
    </row>
    <row r="11" spans="1:3">
      <c r="A11" t="s">
        <v>545</v>
      </c>
      <c r="B11">
        <v>12.5</v>
      </c>
      <c r="C11">
        <v>12.7</v>
      </c>
    </row>
    <row r="12" spans="1:3">
      <c r="A12" t="s">
        <v>546</v>
      </c>
      <c r="B12">
        <v>18.8</v>
      </c>
      <c r="C12">
        <v>15.8</v>
      </c>
    </row>
    <row r="13" spans="1:3">
      <c r="A13" t="s">
        <v>547</v>
      </c>
      <c r="B13">
        <v>16.5</v>
      </c>
      <c r="C13">
        <v>13.3</v>
      </c>
    </row>
    <row r="14" spans="1:3">
      <c r="A14" t="s">
        <v>548</v>
      </c>
      <c r="B14">
        <v>15.5</v>
      </c>
      <c r="C14">
        <v>12.7</v>
      </c>
    </row>
    <row r="15" spans="1:3">
      <c r="A15" t="s">
        <v>549</v>
      </c>
      <c r="B15">
        <v>19.3</v>
      </c>
      <c r="C15">
        <v>17.399999999999999</v>
      </c>
    </row>
    <row r="16" spans="1:3">
      <c r="A16" t="s">
        <v>550</v>
      </c>
      <c r="B16">
        <v>27.3</v>
      </c>
      <c r="C16">
        <v>23.4</v>
      </c>
    </row>
    <row r="17" spans="1:3">
      <c r="A17" t="s">
        <v>551</v>
      </c>
      <c r="B17">
        <v>13.2</v>
      </c>
      <c r="C17">
        <v>15.9</v>
      </c>
    </row>
    <row r="18" spans="1:3">
      <c r="A18" t="s">
        <v>552</v>
      </c>
      <c r="B18">
        <v>17</v>
      </c>
      <c r="C18">
        <v>15.6</v>
      </c>
    </row>
    <row r="19" spans="1:3">
      <c r="A19" t="s">
        <v>553</v>
      </c>
      <c r="B19">
        <v>12.7</v>
      </c>
      <c r="C19">
        <v>10.9</v>
      </c>
    </row>
    <row r="20" spans="1:3">
      <c r="A20" t="s">
        <v>554</v>
      </c>
      <c r="B20">
        <v>11.9</v>
      </c>
      <c r="C20">
        <v>10.199999999999999</v>
      </c>
    </row>
    <row r="21" spans="1:3">
      <c r="A21" t="s">
        <v>555</v>
      </c>
      <c r="B21">
        <v>17.5</v>
      </c>
      <c r="C21">
        <v>15</v>
      </c>
    </row>
    <row r="22" spans="1:3">
      <c r="A22" t="s">
        <v>556</v>
      </c>
      <c r="B22">
        <v>18.7</v>
      </c>
      <c r="C22">
        <v>18.600000000000001</v>
      </c>
    </row>
    <row r="23" spans="1:3">
      <c r="A23" t="s">
        <v>557</v>
      </c>
      <c r="B23">
        <v>12.1</v>
      </c>
      <c r="C23">
        <v>10.6</v>
      </c>
    </row>
    <row r="24" spans="1:3">
      <c r="A24" t="s">
        <v>558</v>
      </c>
      <c r="B24">
        <v>30.8</v>
      </c>
      <c r="C24">
        <v>24</v>
      </c>
    </row>
    <row r="25" spans="1:3">
      <c r="A25" t="s">
        <v>559</v>
      </c>
      <c r="B25">
        <v>14.7</v>
      </c>
      <c r="C25">
        <v>14.8</v>
      </c>
    </row>
    <row r="26" spans="1:3">
      <c r="A26" t="s">
        <v>560</v>
      </c>
      <c r="B26">
        <v>16.399999999999999</v>
      </c>
      <c r="C26">
        <v>16.600000000000001</v>
      </c>
    </row>
    <row r="27" spans="1:3">
      <c r="A27" t="s">
        <v>561</v>
      </c>
      <c r="B27">
        <v>33</v>
      </c>
      <c r="C27">
        <v>31.7</v>
      </c>
    </row>
    <row r="28" spans="1:3">
      <c r="A28" t="s">
        <v>562</v>
      </c>
      <c r="B28">
        <v>18.8</v>
      </c>
      <c r="C28">
        <v>18.2</v>
      </c>
    </row>
    <row r="29" spans="1:3">
      <c r="A29" t="s">
        <v>563</v>
      </c>
      <c r="B29">
        <v>15.2</v>
      </c>
      <c r="C29">
        <v>15.5</v>
      </c>
    </row>
    <row r="30" spans="1:3">
      <c r="A30" t="s">
        <v>564</v>
      </c>
      <c r="B30">
        <v>14.6</v>
      </c>
      <c r="C30">
        <v>13.2</v>
      </c>
    </row>
    <row r="31" spans="1:3">
      <c r="A31" t="s">
        <v>565</v>
      </c>
      <c r="B31">
        <v>17.3</v>
      </c>
      <c r="C31">
        <v>17.8</v>
      </c>
    </row>
    <row r="32" spans="1:3">
      <c r="A32" t="s">
        <v>566</v>
      </c>
      <c r="B32">
        <v>19.399999999999999</v>
      </c>
      <c r="C32">
        <v>16.8</v>
      </c>
    </row>
    <row r="33" spans="1:3">
      <c r="A33" t="s">
        <v>567</v>
      </c>
      <c r="B33">
        <v>15.4</v>
      </c>
      <c r="C33">
        <v>13</v>
      </c>
    </row>
    <row r="34" spans="1:3">
      <c r="A34" t="s">
        <v>568</v>
      </c>
      <c r="B34">
        <v>35.799999999999997</v>
      </c>
      <c r="C34">
        <v>32</v>
      </c>
    </row>
    <row r="35" spans="1:3">
      <c r="A35" t="s">
        <v>569</v>
      </c>
      <c r="B35">
        <v>21.3</v>
      </c>
      <c r="C35">
        <v>18.8</v>
      </c>
    </row>
    <row r="36" spans="1:3">
      <c r="A36" t="s">
        <v>570</v>
      </c>
      <c r="B36">
        <v>8.4</v>
      </c>
      <c r="C36">
        <v>8.5</v>
      </c>
    </row>
    <row r="37" spans="1:3">
      <c r="A37" t="s">
        <v>571</v>
      </c>
      <c r="B37">
        <v>20.399999999999999</v>
      </c>
      <c r="C37">
        <v>20</v>
      </c>
    </row>
    <row r="38" spans="1:3">
      <c r="A38" t="s">
        <v>572</v>
      </c>
      <c r="B38">
        <v>20.2</v>
      </c>
      <c r="C38">
        <v>18.8</v>
      </c>
    </row>
    <row r="39" spans="1:3">
      <c r="A39" t="s">
        <v>573</v>
      </c>
      <c r="B39">
        <v>10.6</v>
      </c>
      <c r="C39">
        <v>9.6</v>
      </c>
    </row>
    <row r="40" spans="1:3">
      <c r="A40" t="s">
        <v>574</v>
      </c>
      <c r="B40">
        <v>24.7</v>
      </c>
      <c r="C40">
        <v>19</v>
      </c>
    </row>
    <row r="41" spans="1:3">
      <c r="A41" t="s">
        <v>575</v>
      </c>
      <c r="B41">
        <v>22.8</v>
      </c>
      <c r="C41">
        <v>22.3</v>
      </c>
    </row>
    <row r="42" spans="1:3">
      <c r="A42" t="s">
        <v>576</v>
      </c>
      <c r="B42">
        <v>12.5</v>
      </c>
      <c r="C42">
        <v>12.3</v>
      </c>
    </row>
    <row r="43" spans="1:3">
      <c r="A43" t="s">
        <v>577</v>
      </c>
      <c r="B43">
        <v>20.5</v>
      </c>
      <c r="C43">
        <v>22.5</v>
      </c>
    </row>
    <row r="44" spans="1:3">
      <c r="A44" t="s">
        <v>578</v>
      </c>
      <c r="B44">
        <v>13.2</v>
      </c>
      <c r="C44">
        <v>13.5</v>
      </c>
    </row>
    <row r="45" spans="1:3">
      <c r="A45" t="s">
        <v>579</v>
      </c>
      <c r="B45">
        <v>21.1</v>
      </c>
      <c r="C45">
        <v>20</v>
      </c>
    </row>
    <row r="46" spans="1:3">
      <c r="A46" t="s">
        <v>580</v>
      </c>
      <c r="B46">
        <v>7.7</v>
      </c>
      <c r="C46">
        <v>6.6</v>
      </c>
    </row>
    <row r="47" spans="1:3">
      <c r="A47" t="s">
        <v>581</v>
      </c>
      <c r="B47">
        <v>18.899999999999999</v>
      </c>
      <c r="C47">
        <v>19</v>
      </c>
    </row>
    <row r="48" spans="1:3">
      <c r="A48" t="s">
        <v>582</v>
      </c>
      <c r="B48">
        <v>17.3</v>
      </c>
      <c r="C48">
        <v>14.5</v>
      </c>
    </row>
    <row r="49" spans="1:3">
      <c r="A49" t="s">
        <v>583</v>
      </c>
      <c r="B49">
        <v>11.9</v>
      </c>
      <c r="C49">
        <v>8.3000000000000007</v>
      </c>
    </row>
    <row r="50" spans="1:3">
      <c r="A50" t="s">
        <v>584</v>
      </c>
      <c r="B50">
        <v>20.7</v>
      </c>
      <c r="C50">
        <v>16.8</v>
      </c>
    </row>
    <row r="51" spans="1:3">
      <c r="A51" t="s">
        <v>585</v>
      </c>
      <c r="B51">
        <v>28.4</v>
      </c>
      <c r="C51">
        <v>26.4</v>
      </c>
    </row>
    <row r="52" spans="1:3">
      <c r="A52" t="s">
        <v>586</v>
      </c>
      <c r="B52">
        <v>15.1</v>
      </c>
      <c r="C52">
        <v>13.2</v>
      </c>
    </row>
    <row r="53" spans="1:3">
      <c r="A53" t="s">
        <v>587</v>
      </c>
      <c r="B53">
        <v>12.4</v>
      </c>
      <c r="C53">
        <v>16</v>
      </c>
    </row>
    <row r="54" spans="1:3">
      <c r="A54" t="s">
        <v>588</v>
      </c>
      <c r="B54">
        <v>20.399999999999999</v>
      </c>
      <c r="C54">
        <v>21.4</v>
      </c>
    </row>
    <row r="55" spans="1:3">
      <c r="A55" t="s">
        <v>589</v>
      </c>
      <c r="B55">
        <v>9.9</v>
      </c>
      <c r="C55">
        <v>9.6</v>
      </c>
    </row>
    <row r="56" spans="1:3">
      <c r="A56" t="s">
        <v>590</v>
      </c>
      <c r="B56">
        <v>15.8</v>
      </c>
      <c r="C56">
        <v>12.9</v>
      </c>
    </row>
    <row r="57" spans="1:3">
      <c r="A57" t="s">
        <v>591</v>
      </c>
      <c r="B57">
        <v>27.1</v>
      </c>
      <c r="C57">
        <v>22.8</v>
      </c>
    </row>
    <row r="58" spans="1:3">
      <c r="A58" t="s">
        <v>592</v>
      </c>
      <c r="B58">
        <v>26.2</v>
      </c>
      <c r="C58">
        <v>23.9</v>
      </c>
    </row>
    <row r="59" spans="1:3">
      <c r="A59" t="s">
        <v>593</v>
      </c>
      <c r="B59">
        <v>15.1</v>
      </c>
      <c r="C59">
        <v>12</v>
      </c>
    </row>
    <row r="60" spans="1:3">
      <c r="A60" t="s">
        <v>594</v>
      </c>
      <c r="B60">
        <v>19</v>
      </c>
      <c r="C60">
        <v>17.899999999999999</v>
      </c>
    </row>
    <row r="61" spans="1:3">
      <c r="A61" t="s">
        <v>595</v>
      </c>
      <c r="B61">
        <v>25.7</v>
      </c>
      <c r="C61">
        <v>21.9</v>
      </c>
    </row>
    <row r="62" spans="1:3">
      <c r="A62" t="s">
        <v>596</v>
      </c>
      <c r="B62">
        <v>20.6</v>
      </c>
      <c r="C62">
        <v>19.399999999999999</v>
      </c>
    </row>
    <row r="63" spans="1:3">
      <c r="A63" t="s">
        <v>597</v>
      </c>
      <c r="B63">
        <v>17.7</v>
      </c>
      <c r="C63">
        <v>18.5</v>
      </c>
    </row>
    <row r="64" spans="1:3">
      <c r="A64" t="s">
        <v>598</v>
      </c>
      <c r="B64">
        <v>8.1</v>
      </c>
      <c r="C64">
        <v>8</v>
      </c>
    </row>
    <row r="65" spans="1:3">
      <c r="A65" t="s">
        <v>599</v>
      </c>
      <c r="B65">
        <v>21.3</v>
      </c>
      <c r="C65">
        <v>19.2</v>
      </c>
    </row>
    <row r="66" spans="1:3">
      <c r="A66" t="s">
        <v>600</v>
      </c>
      <c r="B66">
        <v>21.4</v>
      </c>
      <c r="C66">
        <v>22.2</v>
      </c>
    </row>
    <row r="67" spans="1:3">
      <c r="A67" t="s">
        <v>601</v>
      </c>
      <c r="B67">
        <v>31</v>
      </c>
      <c r="C67">
        <v>24.4</v>
      </c>
    </row>
    <row r="68" spans="1:3">
      <c r="A68" t="s">
        <v>602</v>
      </c>
      <c r="B68">
        <v>17</v>
      </c>
      <c r="C68">
        <v>20.2</v>
      </c>
    </row>
    <row r="69" spans="1:3">
      <c r="A69" t="s">
        <v>603</v>
      </c>
      <c r="B69">
        <v>26.9</v>
      </c>
      <c r="C69">
        <v>25.4</v>
      </c>
    </row>
    <row r="70" spans="1:3">
      <c r="A70" t="s">
        <v>604</v>
      </c>
      <c r="B70">
        <v>22.4</v>
      </c>
      <c r="C70">
        <v>18.100000000000001</v>
      </c>
    </row>
    <row r="71" spans="1:3">
      <c r="A71" t="s">
        <v>605</v>
      </c>
      <c r="B71">
        <v>19.600000000000001</v>
      </c>
      <c r="C71">
        <v>12.6</v>
      </c>
    </row>
    <row r="72" spans="1:3">
      <c r="A72" t="s">
        <v>606</v>
      </c>
      <c r="B72">
        <v>25.3</v>
      </c>
      <c r="C72">
        <v>22.2</v>
      </c>
    </row>
    <row r="73" spans="1:3">
      <c r="A73" t="s">
        <v>607</v>
      </c>
      <c r="B73">
        <v>11.5</v>
      </c>
      <c r="C73">
        <v>10.9</v>
      </c>
    </row>
    <row r="74" spans="1:3">
      <c r="A74" t="s">
        <v>608</v>
      </c>
      <c r="B74">
        <v>24.6</v>
      </c>
      <c r="C74">
        <v>20.3</v>
      </c>
    </row>
    <row r="75" spans="1:3">
      <c r="A75" t="s">
        <v>609</v>
      </c>
      <c r="B75">
        <v>18.5</v>
      </c>
      <c r="C75">
        <v>17.7</v>
      </c>
    </row>
    <row r="76" spans="1:3">
      <c r="A76" t="s">
        <v>610</v>
      </c>
      <c r="B76">
        <v>25.3</v>
      </c>
      <c r="C76">
        <v>23.9</v>
      </c>
    </row>
    <row r="77" spans="1:3">
      <c r="A77" t="s">
        <v>611</v>
      </c>
      <c r="B77">
        <v>16.2</v>
      </c>
      <c r="C77">
        <v>16.399999999999999</v>
      </c>
    </row>
    <row r="78" spans="1:3">
      <c r="A78" t="s">
        <v>612</v>
      </c>
      <c r="B78">
        <v>13</v>
      </c>
      <c r="C78">
        <v>12</v>
      </c>
    </row>
    <row r="79" spans="1:3">
      <c r="A79" t="s">
        <v>613</v>
      </c>
      <c r="B79">
        <v>14.6</v>
      </c>
      <c r="C79">
        <v>15.2</v>
      </c>
    </row>
    <row r="80" spans="1:3">
      <c r="A80" t="s">
        <v>614</v>
      </c>
      <c r="B80">
        <v>21</v>
      </c>
      <c r="C80">
        <v>21.8</v>
      </c>
    </row>
    <row r="81" spans="1:3">
      <c r="A81" t="s">
        <v>615</v>
      </c>
      <c r="B81">
        <v>18.2</v>
      </c>
      <c r="C81">
        <v>17.8</v>
      </c>
    </row>
    <row r="82" spans="1:3">
      <c r="A82" t="s">
        <v>616</v>
      </c>
      <c r="B82">
        <v>9</v>
      </c>
      <c r="C82">
        <v>7</v>
      </c>
    </row>
    <row r="83" spans="1:3">
      <c r="A83" t="s">
        <v>617</v>
      </c>
      <c r="B83">
        <v>15.9</v>
      </c>
      <c r="C83">
        <v>16.399999999999999</v>
      </c>
    </row>
    <row r="84" spans="1:3">
      <c r="A84" t="s">
        <v>618</v>
      </c>
      <c r="B84">
        <v>18.100000000000001</v>
      </c>
      <c r="C84">
        <v>15.8</v>
      </c>
    </row>
    <row r="85" spans="1:3">
      <c r="A85" t="s">
        <v>619</v>
      </c>
      <c r="B85">
        <v>35.299999999999997</v>
      </c>
      <c r="C85">
        <v>29.3</v>
      </c>
    </row>
    <row r="86" spans="1:3">
      <c r="A86" t="s">
        <v>620</v>
      </c>
      <c r="B86">
        <v>18.8</v>
      </c>
      <c r="C86">
        <v>13.3</v>
      </c>
    </row>
    <row r="87" spans="1:3">
      <c r="A87" t="s">
        <v>621</v>
      </c>
      <c r="B87">
        <v>13</v>
      </c>
      <c r="C87">
        <v>14</v>
      </c>
    </row>
    <row r="88" spans="1:3">
      <c r="A88" t="s">
        <v>622</v>
      </c>
      <c r="B88">
        <v>27.4</v>
      </c>
      <c r="C88">
        <v>26.8</v>
      </c>
    </row>
    <row r="89" spans="1:3">
      <c r="A89" t="s">
        <v>623</v>
      </c>
      <c r="B89">
        <v>12.1</v>
      </c>
      <c r="C89">
        <v>10.4</v>
      </c>
    </row>
    <row r="90" spans="1:3">
      <c r="A90" t="s">
        <v>624</v>
      </c>
      <c r="B90">
        <v>11.2</v>
      </c>
      <c r="C90">
        <v>7.8</v>
      </c>
    </row>
    <row r="91" spans="1:3">
      <c r="A91" t="s">
        <v>625</v>
      </c>
      <c r="B91">
        <v>15.5</v>
      </c>
      <c r="C91">
        <v>14.1</v>
      </c>
    </row>
    <row r="92" spans="1:3">
      <c r="A92" t="s">
        <v>626</v>
      </c>
      <c r="B92">
        <v>20.8</v>
      </c>
      <c r="C92">
        <v>16.399999999999999</v>
      </c>
    </row>
    <row r="93" spans="1:3">
      <c r="A93" t="s">
        <v>627</v>
      </c>
      <c r="B93">
        <v>15.4</v>
      </c>
      <c r="C93">
        <v>13</v>
      </c>
    </row>
    <row r="94" spans="1:3">
      <c r="A94" t="s">
        <v>628</v>
      </c>
      <c r="B94">
        <v>14.9</v>
      </c>
      <c r="C94">
        <v>15.2</v>
      </c>
    </row>
    <row r="95" spans="1:3">
      <c r="A95" t="s">
        <v>629</v>
      </c>
      <c r="B95">
        <v>20.5</v>
      </c>
      <c r="C95">
        <v>17</v>
      </c>
    </row>
    <row r="96" spans="1:3">
      <c r="A96" t="s">
        <v>630</v>
      </c>
      <c r="B96">
        <v>19.7</v>
      </c>
      <c r="C96">
        <v>17.8</v>
      </c>
    </row>
    <row r="97" spans="1:3">
      <c r="A97" t="s">
        <v>631</v>
      </c>
      <c r="B97">
        <v>11.4</v>
      </c>
      <c r="C97">
        <v>10.3</v>
      </c>
    </row>
    <row r="98" spans="1:3">
      <c r="A98" t="s">
        <v>632</v>
      </c>
      <c r="B98">
        <v>20.3</v>
      </c>
      <c r="C98">
        <v>20.3</v>
      </c>
    </row>
    <row r="99" spans="1:3">
      <c r="A99" t="s">
        <v>633</v>
      </c>
      <c r="B99">
        <v>24.1</v>
      </c>
      <c r="C99">
        <v>25.5</v>
      </c>
    </row>
    <row r="100" spans="1:3">
      <c r="A100" t="s">
        <v>634</v>
      </c>
      <c r="B100">
        <v>16.2</v>
      </c>
      <c r="C100">
        <v>15.4</v>
      </c>
    </row>
    <row r="101" spans="1:3">
      <c r="A101" t="s">
        <v>635</v>
      </c>
      <c r="B101">
        <v>14.3</v>
      </c>
      <c r="C101">
        <v>11.7</v>
      </c>
    </row>
    <row r="102" spans="1:3">
      <c r="A102" t="s">
        <v>636</v>
      </c>
      <c r="B102">
        <v>22.9</v>
      </c>
      <c r="C102">
        <v>18</v>
      </c>
    </row>
    <row r="103" spans="1:3">
      <c r="A103" t="s">
        <v>637</v>
      </c>
      <c r="B103">
        <v>13</v>
      </c>
      <c r="C103">
        <v>11.8</v>
      </c>
    </row>
    <row r="104" spans="1:3">
      <c r="A104" t="s">
        <v>638</v>
      </c>
      <c r="B104">
        <v>18.7</v>
      </c>
      <c r="C104">
        <v>16.600000000000001</v>
      </c>
    </row>
    <row r="105" spans="1:3">
      <c r="A105" t="s">
        <v>639</v>
      </c>
      <c r="B105">
        <v>17.3</v>
      </c>
      <c r="C105">
        <v>18.5</v>
      </c>
    </row>
    <row r="106" spans="1:3">
      <c r="A106" t="s">
        <v>640</v>
      </c>
      <c r="B106">
        <v>11.9</v>
      </c>
      <c r="C106">
        <v>9.9</v>
      </c>
    </row>
    <row r="107" spans="1:3">
      <c r="A107" t="s">
        <v>641</v>
      </c>
      <c r="B107">
        <v>25.5</v>
      </c>
      <c r="C107">
        <v>22.3</v>
      </c>
    </row>
    <row r="108" spans="1:3">
      <c r="A108" t="s">
        <v>642</v>
      </c>
      <c r="B108">
        <v>14.4</v>
      </c>
      <c r="C108">
        <v>13.6</v>
      </c>
    </row>
    <row r="109" spans="1:3">
      <c r="A109" t="s">
        <v>643</v>
      </c>
      <c r="B109">
        <v>9.1999999999999993</v>
      </c>
      <c r="C109">
        <v>8.6</v>
      </c>
    </row>
    <row r="110" spans="1:3">
      <c r="A110" t="s">
        <v>644</v>
      </c>
      <c r="B110">
        <v>19.3</v>
      </c>
      <c r="C110">
        <v>16.2</v>
      </c>
    </row>
    <row r="111" spans="1:3">
      <c r="A111" t="s">
        <v>645</v>
      </c>
      <c r="B111">
        <v>33.4</v>
      </c>
      <c r="C111">
        <v>31.1</v>
      </c>
    </row>
    <row r="112" spans="1:3">
      <c r="A112" t="s">
        <v>646</v>
      </c>
      <c r="B112">
        <v>17.100000000000001</v>
      </c>
      <c r="C112">
        <v>17.8</v>
      </c>
    </row>
    <row r="113" spans="1:3">
      <c r="A113" t="s">
        <v>647</v>
      </c>
      <c r="B113">
        <v>19.100000000000001</v>
      </c>
      <c r="C113">
        <v>15.9</v>
      </c>
    </row>
    <row r="114" spans="1:3">
      <c r="A114" t="s">
        <v>648</v>
      </c>
      <c r="B114">
        <v>11.9</v>
      </c>
      <c r="C114">
        <v>9.8000000000000007</v>
      </c>
    </row>
    <row r="115" spans="1:3">
      <c r="A115" t="s">
        <v>649</v>
      </c>
      <c r="B115">
        <v>18</v>
      </c>
      <c r="C115">
        <v>15.9</v>
      </c>
    </row>
    <row r="116" spans="1:3">
      <c r="A116" t="s">
        <v>650</v>
      </c>
      <c r="B116">
        <v>23.7</v>
      </c>
      <c r="C116">
        <v>27</v>
      </c>
    </row>
    <row r="117" spans="1:3">
      <c r="A117" t="s">
        <v>651</v>
      </c>
      <c r="B117">
        <v>22.9</v>
      </c>
      <c r="C117">
        <v>19.100000000000001</v>
      </c>
    </row>
    <row r="118" spans="1:3">
      <c r="A118" t="s">
        <v>652</v>
      </c>
      <c r="B118">
        <v>29.5</v>
      </c>
      <c r="C118">
        <v>25</v>
      </c>
    </row>
    <row r="119" spans="1:3">
      <c r="A119" t="s">
        <v>653</v>
      </c>
      <c r="B119">
        <v>20</v>
      </c>
      <c r="C119">
        <v>16.5</v>
      </c>
    </row>
    <row r="120" spans="1:3">
      <c r="A120" t="s">
        <v>654</v>
      </c>
      <c r="B120">
        <v>13.4</v>
      </c>
      <c r="C120">
        <v>14.2</v>
      </c>
    </row>
    <row r="121" spans="1:3">
      <c r="A121" t="s">
        <v>655</v>
      </c>
      <c r="B121">
        <v>9.6</v>
      </c>
      <c r="C121">
        <v>7.9</v>
      </c>
    </row>
    <row r="122" spans="1:3">
      <c r="A122" t="s">
        <v>656</v>
      </c>
      <c r="B122">
        <v>15.5</v>
      </c>
      <c r="C122">
        <v>17.100000000000001</v>
      </c>
    </row>
    <row r="123" spans="1:3">
      <c r="A123" t="s">
        <v>657</v>
      </c>
      <c r="B123">
        <v>16.2</v>
      </c>
      <c r="C123">
        <v>13.6</v>
      </c>
    </row>
    <row r="124" spans="1:3">
      <c r="A124" t="s">
        <v>658</v>
      </c>
      <c r="B124">
        <v>19.5</v>
      </c>
      <c r="C124">
        <v>15.7</v>
      </c>
    </row>
    <row r="125" spans="1:3">
      <c r="A125" t="s">
        <v>659</v>
      </c>
      <c r="B125">
        <v>12.1</v>
      </c>
      <c r="C125">
        <v>13.3</v>
      </c>
    </row>
    <row r="126" spans="1:3">
      <c r="A126" t="s">
        <v>660</v>
      </c>
      <c r="B126">
        <v>22.6</v>
      </c>
      <c r="C126">
        <v>16.899999999999999</v>
      </c>
    </row>
    <row r="127" spans="1:3">
      <c r="A127" t="s">
        <v>661</v>
      </c>
      <c r="B127">
        <v>24.8</v>
      </c>
      <c r="C127">
        <v>23.2</v>
      </c>
    </row>
    <row r="128" spans="1:3">
      <c r="A128" t="s">
        <v>662</v>
      </c>
      <c r="B128">
        <v>21.6</v>
      </c>
      <c r="C128">
        <v>22.1</v>
      </c>
    </row>
    <row r="129" spans="1:3">
      <c r="A129" t="s">
        <v>663</v>
      </c>
      <c r="B129">
        <v>12.8</v>
      </c>
      <c r="C129">
        <v>11.4</v>
      </c>
    </row>
    <row r="130" spans="1:3">
      <c r="A130" t="s">
        <v>664</v>
      </c>
      <c r="B130">
        <v>24.3</v>
      </c>
      <c r="C130">
        <v>21.4</v>
      </c>
    </row>
    <row r="131" spans="1:3">
      <c r="A131" t="s">
        <v>665</v>
      </c>
      <c r="B131">
        <v>26.3</v>
      </c>
      <c r="C131">
        <v>20</v>
      </c>
    </row>
    <row r="132" spans="1:3">
      <c r="A132" t="s">
        <v>666</v>
      </c>
      <c r="B132">
        <v>11.9</v>
      </c>
      <c r="C132">
        <v>13.1</v>
      </c>
    </row>
    <row r="133" spans="1:3">
      <c r="A133" t="s">
        <v>667</v>
      </c>
      <c r="B133">
        <v>10</v>
      </c>
      <c r="C133">
        <v>8</v>
      </c>
    </row>
    <row r="134" spans="1:3">
      <c r="A134" t="s">
        <v>668</v>
      </c>
      <c r="B134">
        <v>12.5</v>
      </c>
      <c r="C134">
        <v>16.5</v>
      </c>
    </row>
    <row r="135" spans="1:3">
      <c r="A135" t="s">
        <v>669</v>
      </c>
      <c r="B135">
        <v>11.2</v>
      </c>
      <c r="C135">
        <v>11.3</v>
      </c>
    </row>
    <row r="136" spans="1:3">
      <c r="A136" t="s">
        <v>670</v>
      </c>
      <c r="B136">
        <v>15.6</v>
      </c>
      <c r="C136">
        <v>14.3</v>
      </c>
    </row>
    <row r="137" spans="1:3">
      <c r="A137" t="s">
        <v>671</v>
      </c>
      <c r="B137">
        <v>18.600000000000001</v>
      </c>
      <c r="C137">
        <v>20</v>
      </c>
    </row>
    <row r="138" spans="1:3">
      <c r="A138" t="s">
        <v>672</v>
      </c>
      <c r="B138">
        <v>12.5</v>
      </c>
      <c r="C138">
        <v>11</v>
      </c>
    </row>
    <row r="139" spans="1:3">
      <c r="A139" t="s">
        <v>673</v>
      </c>
      <c r="B139">
        <v>24.7</v>
      </c>
      <c r="C139">
        <v>20.6</v>
      </c>
    </row>
    <row r="140" spans="1:3">
      <c r="A140" t="s">
        <v>674</v>
      </c>
      <c r="B140">
        <v>24.6</v>
      </c>
      <c r="C140">
        <v>24.3</v>
      </c>
    </row>
    <row r="141" spans="1:3">
      <c r="A141" t="s">
        <v>675</v>
      </c>
      <c r="B141">
        <v>22.3</v>
      </c>
      <c r="C141">
        <v>19.2</v>
      </c>
    </row>
    <row r="142" spans="1:3">
      <c r="A142" t="s">
        <v>676</v>
      </c>
      <c r="B142">
        <v>18.399999999999999</v>
      </c>
      <c r="C142">
        <v>18.8</v>
      </c>
    </row>
    <row r="143" spans="1:3">
      <c r="A143" t="s">
        <v>677</v>
      </c>
      <c r="B143">
        <v>21.6</v>
      </c>
      <c r="C143">
        <v>21.8</v>
      </c>
    </row>
    <row r="144" spans="1:3">
      <c r="A144" t="s">
        <v>678</v>
      </c>
      <c r="B144">
        <v>15.3</v>
      </c>
      <c r="C144">
        <v>13.9</v>
      </c>
    </row>
    <row r="145" spans="1:3">
      <c r="A145" t="s">
        <v>679</v>
      </c>
      <c r="B145">
        <v>34.4</v>
      </c>
      <c r="C145">
        <v>27.9</v>
      </c>
    </row>
    <row r="146" spans="1:3">
      <c r="A146" t="s">
        <v>680</v>
      </c>
      <c r="B146">
        <v>14.5</v>
      </c>
      <c r="C146">
        <v>12.2</v>
      </c>
    </row>
    <row r="147" spans="1:3">
      <c r="A147" t="s">
        <v>681</v>
      </c>
      <c r="B147">
        <v>13.1</v>
      </c>
      <c r="C147">
        <v>12.4</v>
      </c>
    </row>
    <row r="148" spans="1:3">
      <c r="A148" t="s">
        <v>682</v>
      </c>
      <c r="B148">
        <v>14.4</v>
      </c>
      <c r="C148">
        <v>13.8</v>
      </c>
    </row>
    <row r="149" spans="1:3">
      <c r="A149" t="s">
        <v>683</v>
      </c>
      <c r="B149">
        <v>18.8</v>
      </c>
      <c r="C149">
        <v>15.8</v>
      </c>
    </row>
    <row r="150" spans="1:3">
      <c r="A150" t="s">
        <v>684</v>
      </c>
      <c r="B150">
        <v>19</v>
      </c>
      <c r="C150">
        <v>19.100000000000001</v>
      </c>
    </row>
    <row r="151" spans="1:3">
      <c r="A151" t="s">
        <v>685</v>
      </c>
      <c r="B151">
        <v>13.3</v>
      </c>
      <c r="C151">
        <v>9.6999999999999993</v>
      </c>
    </row>
    <row r="152" spans="1:3">
      <c r="A152" t="s">
        <v>686</v>
      </c>
      <c r="B152">
        <v>18.600000000000001</v>
      </c>
      <c r="C152">
        <v>15.8</v>
      </c>
    </row>
    <row r="153" spans="1:3">
      <c r="A153" t="s">
        <v>687</v>
      </c>
      <c r="B153">
        <v>15.8</v>
      </c>
      <c r="C153">
        <v>14.8</v>
      </c>
    </row>
    <row r="154" spans="1:3">
      <c r="A154" t="s">
        <v>688</v>
      </c>
      <c r="B154">
        <v>14.5</v>
      </c>
      <c r="C154">
        <v>14.3</v>
      </c>
    </row>
    <row r="155" spans="1:3">
      <c r="A155" t="s">
        <v>689</v>
      </c>
      <c r="B155">
        <v>20.8</v>
      </c>
      <c r="C155">
        <v>20.100000000000001</v>
      </c>
    </row>
    <row r="156" spans="1:3">
      <c r="A156" t="s">
        <v>690</v>
      </c>
      <c r="B156">
        <v>19.7</v>
      </c>
      <c r="C156">
        <v>20.5</v>
      </c>
    </row>
    <row r="157" spans="1:3">
      <c r="A157" t="s">
        <v>691</v>
      </c>
      <c r="B157">
        <v>22.2</v>
      </c>
      <c r="C157">
        <v>18.600000000000001</v>
      </c>
    </row>
    <row r="158" spans="1:3">
      <c r="A158" t="s">
        <v>692</v>
      </c>
      <c r="B158">
        <v>21.3</v>
      </c>
      <c r="C158">
        <v>19.899999999999999</v>
      </c>
    </row>
    <row r="159" spans="1:3">
      <c r="A159" t="s">
        <v>693</v>
      </c>
      <c r="B159">
        <v>11.9</v>
      </c>
      <c r="C159">
        <v>10</v>
      </c>
    </row>
    <row r="160" spans="1:3">
      <c r="A160" t="s">
        <v>694</v>
      </c>
      <c r="B160">
        <v>23.3</v>
      </c>
      <c r="C160">
        <v>19.2</v>
      </c>
    </row>
    <row r="161" spans="1:3">
      <c r="A161" t="s">
        <v>695</v>
      </c>
      <c r="B161">
        <v>23.7</v>
      </c>
      <c r="C161">
        <v>23.4</v>
      </c>
    </row>
    <row r="162" spans="1:3">
      <c r="A162" t="s">
        <v>696</v>
      </c>
      <c r="B162">
        <v>16.2</v>
      </c>
      <c r="C162">
        <v>11.4</v>
      </c>
    </row>
    <row r="163" spans="1:3">
      <c r="A163" t="s">
        <v>697</v>
      </c>
      <c r="B163">
        <v>16.2</v>
      </c>
      <c r="C163">
        <v>13.8</v>
      </c>
    </row>
    <row r="164" spans="1:3">
      <c r="A164" t="s">
        <v>698</v>
      </c>
      <c r="B164">
        <v>19.899999999999999</v>
      </c>
      <c r="C164">
        <v>20.5</v>
      </c>
    </row>
    <row r="165" spans="1:3">
      <c r="A165" t="s">
        <v>699</v>
      </c>
      <c r="B165">
        <v>39.9</v>
      </c>
      <c r="C165">
        <v>23.9</v>
      </c>
    </row>
    <row r="166" spans="1:3">
      <c r="A166" t="s">
        <v>700</v>
      </c>
      <c r="B166">
        <v>17.5</v>
      </c>
      <c r="C166">
        <v>14.8</v>
      </c>
    </row>
    <row r="167" spans="1:3">
      <c r="A167" t="s">
        <v>701</v>
      </c>
      <c r="B167">
        <v>24</v>
      </c>
      <c r="C167">
        <v>20.8</v>
      </c>
    </row>
    <row r="168" spans="1:3">
      <c r="A168" t="s">
        <v>702</v>
      </c>
      <c r="B168">
        <v>14.4</v>
      </c>
      <c r="C168">
        <v>8.9</v>
      </c>
    </row>
    <row r="169" spans="1:3">
      <c r="A169" t="s">
        <v>703</v>
      </c>
      <c r="B169">
        <v>19.8</v>
      </c>
      <c r="C169">
        <v>16.899999999999999</v>
      </c>
    </row>
    <row r="170" spans="1:3">
      <c r="A170" t="s">
        <v>704</v>
      </c>
      <c r="B170">
        <v>17.2</v>
      </c>
      <c r="C170">
        <v>16.600000000000001</v>
      </c>
    </row>
    <row r="171" spans="1:3">
      <c r="A171" t="s">
        <v>705</v>
      </c>
      <c r="B171">
        <v>23.3</v>
      </c>
      <c r="C171">
        <v>19.7</v>
      </c>
    </row>
    <row r="172" spans="1:3">
      <c r="A172" t="s">
        <v>706</v>
      </c>
      <c r="B172">
        <v>16.100000000000001</v>
      </c>
      <c r="C172">
        <v>15.2</v>
      </c>
    </row>
    <row r="173" spans="1:3">
      <c r="A173" t="s">
        <v>707</v>
      </c>
      <c r="B173">
        <v>11.5</v>
      </c>
      <c r="C173">
        <v>10.1</v>
      </c>
    </row>
    <row r="174" spans="1:3">
      <c r="A174" t="s">
        <v>708</v>
      </c>
      <c r="B174">
        <v>15</v>
      </c>
      <c r="C174">
        <v>14.4</v>
      </c>
    </row>
    <row r="175" spans="1:3">
      <c r="A175" t="s">
        <v>709</v>
      </c>
      <c r="B175">
        <v>19.2</v>
      </c>
      <c r="C175">
        <v>19.5</v>
      </c>
    </row>
    <row r="176" spans="1:3">
      <c r="A176" t="s">
        <v>710</v>
      </c>
      <c r="B176">
        <v>16.7</v>
      </c>
      <c r="C176">
        <v>17</v>
      </c>
    </row>
    <row r="177" spans="1:3">
      <c r="A177" t="s">
        <v>711</v>
      </c>
      <c r="B177">
        <v>25.5</v>
      </c>
      <c r="C177">
        <v>24.5</v>
      </c>
    </row>
    <row r="178" spans="1:3">
      <c r="A178" t="s">
        <v>712</v>
      </c>
      <c r="B178">
        <v>21.5</v>
      </c>
      <c r="C178">
        <v>19.600000000000001</v>
      </c>
    </row>
    <row r="179" spans="1:3">
      <c r="A179" t="s">
        <v>713</v>
      </c>
      <c r="B179">
        <v>23.3</v>
      </c>
      <c r="C179">
        <v>21.2</v>
      </c>
    </row>
    <row r="180" spans="1:3">
      <c r="A180" t="s">
        <v>714</v>
      </c>
      <c r="B180">
        <v>20.100000000000001</v>
      </c>
      <c r="C180">
        <v>20</v>
      </c>
    </row>
    <row r="181" spans="1:3">
      <c r="A181" t="s">
        <v>715</v>
      </c>
      <c r="B181">
        <v>20</v>
      </c>
      <c r="C181">
        <v>19.899999999999999</v>
      </c>
    </row>
    <row r="182" spans="1:3">
      <c r="A182" t="s">
        <v>716</v>
      </c>
      <c r="B182">
        <v>12.7</v>
      </c>
      <c r="C182">
        <v>8.8000000000000007</v>
      </c>
    </row>
    <row r="183" spans="1:3">
      <c r="A183" t="s">
        <v>717</v>
      </c>
      <c r="B183">
        <v>13.4</v>
      </c>
      <c r="C183">
        <v>13.4</v>
      </c>
    </row>
    <row r="184" spans="1:3">
      <c r="A184" t="s">
        <v>718</v>
      </c>
      <c r="B184">
        <v>15.1</v>
      </c>
      <c r="C184">
        <v>16.100000000000001</v>
      </c>
    </row>
    <row r="185" spans="1:3">
      <c r="A185" t="s">
        <v>719</v>
      </c>
      <c r="B185">
        <v>16.8</v>
      </c>
      <c r="C185">
        <v>18.600000000000001</v>
      </c>
    </row>
    <row r="186" spans="1:3">
      <c r="A186" t="s">
        <v>720</v>
      </c>
      <c r="B186">
        <v>13.8</v>
      </c>
      <c r="C186">
        <v>15.1</v>
      </c>
    </row>
    <row r="187" spans="1:3">
      <c r="A187" t="s">
        <v>721</v>
      </c>
      <c r="B187">
        <v>12</v>
      </c>
      <c r="C187">
        <v>9.4</v>
      </c>
    </row>
    <row r="188" spans="1:3">
      <c r="A188" t="s">
        <v>722</v>
      </c>
      <c r="B188">
        <v>14.9</v>
      </c>
      <c r="C188">
        <v>14.5</v>
      </c>
    </row>
    <row r="189" spans="1:3">
      <c r="A189" t="s">
        <v>723</v>
      </c>
      <c r="B189">
        <v>22.1</v>
      </c>
      <c r="C189">
        <v>18.100000000000001</v>
      </c>
    </row>
    <row r="190" spans="1:3">
      <c r="A190" t="s">
        <v>724</v>
      </c>
      <c r="B190">
        <v>19.600000000000001</v>
      </c>
      <c r="C190">
        <v>17.2</v>
      </c>
    </row>
    <row r="191" spans="1:3">
      <c r="A191" t="s">
        <v>725</v>
      </c>
      <c r="B191">
        <v>24.5</v>
      </c>
      <c r="C191">
        <v>22.4</v>
      </c>
    </row>
    <row r="192" spans="1:3">
      <c r="A192" t="s">
        <v>726</v>
      </c>
      <c r="B192">
        <v>23.6</v>
      </c>
      <c r="C192">
        <v>22.4</v>
      </c>
    </row>
    <row r="193" spans="1:3">
      <c r="A193" t="s">
        <v>727</v>
      </c>
      <c r="B193">
        <v>16.7</v>
      </c>
      <c r="C193">
        <v>14.4</v>
      </c>
    </row>
    <row r="194" spans="1:3">
      <c r="A194" t="s">
        <v>728</v>
      </c>
      <c r="B194">
        <v>8.6999999999999993</v>
      </c>
      <c r="C194">
        <v>8.5</v>
      </c>
    </row>
    <row r="195" spans="1:3">
      <c r="A195" t="s">
        <v>729</v>
      </c>
      <c r="B195">
        <v>11.7</v>
      </c>
      <c r="C195">
        <v>8.8000000000000007</v>
      </c>
    </row>
    <row r="196" spans="1:3">
      <c r="A196" t="s">
        <v>730</v>
      </c>
      <c r="B196">
        <v>24.1</v>
      </c>
      <c r="C196">
        <v>19.399999999999999</v>
      </c>
    </row>
    <row r="197" spans="1:3">
      <c r="A197" t="s">
        <v>731</v>
      </c>
      <c r="B197">
        <v>19.2</v>
      </c>
      <c r="C197">
        <v>20.2</v>
      </c>
    </row>
    <row r="198" spans="1:3">
      <c r="A198" t="s">
        <v>732</v>
      </c>
      <c r="B198">
        <v>32.200000000000003</v>
      </c>
      <c r="C198">
        <v>19.3</v>
      </c>
    </row>
    <row r="199" spans="1:3">
      <c r="A199" t="s">
        <v>733</v>
      </c>
      <c r="B199">
        <v>17.8</v>
      </c>
      <c r="C199">
        <v>15.4</v>
      </c>
    </row>
    <row r="200" spans="1:3">
      <c r="A200" t="s">
        <v>734</v>
      </c>
      <c r="B200">
        <v>6.9</v>
      </c>
      <c r="C200">
        <v>6.7</v>
      </c>
    </row>
    <row r="201" spans="1:3">
      <c r="A201" t="s">
        <v>735</v>
      </c>
      <c r="B201">
        <v>21.6</v>
      </c>
      <c r="C201">
        <v>16.600000000000001</v>
      </c>
    </row>
    <row r="202" spans="1:3">
      <c r="A202" t="s">
        <v>736</v>
      </c>
      <c r="B202">
        <v>6.4</v>
      </c>
      <c r="C202">
        <v>6</v>
      </c>
    </row>
    <row r="203" spans="1:3">
      <c r="A203" t="s">
        <v>737</v>
      </c>
      <c r="B203">
        <v>23.1</v>
      </c>
      <c r="C203">
        <v>18.5</v>
      </c>
    </row>
    <row r="204" spans="1:3">
      <c r="A204" t="s">
        <v>738</v>
      </c>
      <c r="B204">
        <v>15.3</v>
      </c>
      <c r="C204">
        <v>16.600000000000001</v>
      </c>
    </row>
    <row r="205" spans="1:3">
      <c r="A205" t="s">
        <v>739</v>
      </c>
      <c r="B205">
        <v>18.5</v>
      </c>
      <c r="C205">
        <v>19.7</v>
      </c>
    </row>
    <row r="206" spans="1:3">
      <c r="A206" t="s">
        <v>740</v>
      </c>
      <c r="B206">
        <v>21.2</v>
      </c>
      <c r="C206">
        <v>24.3</v>
      </c>
    </row>
    <row r="207" spans="1:3">
      <c r="A207" t="s">
        <v>741</v>
      </c>
      <c r="B207">
        <v>19.100000000000001</v>
      </c>
      <c r="C207">
        <v>18.100000000000001</v>
      </c>
    </row>
    <row r="208" spans="1:3">
      <c r="A208" t="s">
        <v>742</v>
      </c>
      <c r="B208">
        <v>21.1</v>
      </c>
      <c r="C208">
        <v>15.5</v>
      </c>
    </row>
    <row r="209" spans="1:3">
      <c r="A209" t="s">
        <v>743</v>
      </c>
      <c r="B209">
        <v>21</v>
      </c>
      <c r="C209">
        <v>18.899999999999999</v>
      </c>
    </row>
    <row r="210" spans="1:3">
      <c r="A210" t="s">
        <v>744</v>
      </c>
      <c r="B210">
        <v>17.5</v>
      </c>
      <c r="C210">
        <v>13.4</v>
      </c>
    </row>
    <row r="211" spans="1:3">
      <c r="A211" t="s">
        <v>745</v>
      </c>
      <c r="B211">
        <v>17.399999999999999</v>
      </c>
      <c r="C211">
        <v>12.7</v>
      </c>
    </row>
    <row r="212" spans="1:3">
      <c r="A212" t="s">
        <v>746</v>
      </c>
      <c r="B212">
        <v>13.5</v>
      </c>
      <c r="C212">
        <v>13.1</v>
      </c>
    </row>
    <row r="213" spans="1:3">
      <c r="A213" t="s">
        <v>747</v>
      </c>
      <c r="B213">
        <v>21.9</v>
      </c>
      <c r="C213">
        <v>19.8</v>
      </c>
    </row>
    <row r="214" spans="1:3">
      <c r="A214" t="s">
        <v>748</v>
      </c>
      <c r="B214">
        <v>12.5</v>
      </c>
      <c r="C214">
        <v>12.8</v>
      </c>
    </row>
    <row r="215" spans="1:3">
      <c r="A215" t="s">
        <v>749</v>
      </c>
      <c r="B215">
        <v>15</v>
      </c>
      <c r="C215">
        <v>16</v>
      </c>
    </row>
    <row r="216" spans="1:3">
      <c r="A216" t="s">
        <v>750</v>
      </c>
      <c r="B216">
        <v>10.7</v>
      </c>
      <c r="C216">
        <v>12.1</v>
      </c>
    </row>
    <row r="217" spans="1:3">
      <c r="A217" t="s">
        <v>751</v>
      </c>
      <c r="B217">
        <v>39.200000000000003</v>
      </c>
      <c r="C217">
        <v>30.9</v>
      </c>
    </row>
    <row r="218" spans="1:3">
      <c r="A218" t="s">
        <v>752</v>
      </c>
      <c r="B218">
        <v>20</v>
      </c>
      <c r="C218">
        <v>18.2</v>
      </c>
    </row>
    <row r="219" spans="1:3">
      <c r="A219" t="s">
        <v>753</v>
      </c>
      <c r="B219">
        <v>12.4</v>
      </c>
      <c r="C219">
        <v>11.6</v>
      </c>
    </row>
    <row r="220" spans="1:3">
      <c r="A220" t="s">
        <v>754</v>
      </c>
      <c r="B220">
        <v>17.2</v>
      </c>
      <c r="C220">
        <v>14.5</v>
      </c>
    </row>
    <row r="221" spans="1:3">
      <c r="A221" t="s">
        <v>755</v>
      </c>
      <c r="B221">
        <v>13.4</v>
      </c>
      <c r="C221">
        <v>12.5</v>
      </c>
    </row>
    <row r="222" spans="1:3">
      <c r="A222" t="s">
        <v>756</v>
      </c>
      <c r="B222">
        <v>20.9</v>
      </c>
      <c r="C222">
        <v>21.6</v>
      </c>
    </row>
    <row r="223" spans="1:3">
      <c r="A223" t="s">
        <v>757</v>
      </c>
      <c r="B223">
        <v>14.4</v>
      </c>
      <c r="C223">
        <v>13.1</v>
      </c>
    </row>
    <row r="224" spans="1:3">
      <c r="A224" t="s">
        <v>758</v>
      </c>
      <c r="B224">
        <v>17.899999999999999</v>
      </c>
      <c r="C224">
        <v>14.8</v>
      </c>
    </row>
    <row r="225" spans="1:3">
      <c r="A225" t="s">
        <v>759</v>
      </c>
      <c r="B225">
        <v>15.2</v>
      </c>
      <c r="C225">
        <v>16.7</v>
      </c>
    </row>
    <row r="226" spans="1:3">
      <c r="A226" t="s">
        <v>760</v>
      </c>
      <c r="B226">
        <v>21.9</v>
      </c>
      <c r="C226">
        <v>22.5</v>
      </c>
    </row>
    <row r="227" spans="1:3">
      <c r="A227" t="s">
        <v>761</v>
      </c>
      <c r="B227">
        <v>14.7</v>
      </c>
      <c r="C227">
        <v>13.6</v>
      </c>
    </row>
    <row r="228" spans="1:3">
      <c r="A228" t="s">
        <v>762</v>
      </c>
      <c r="B228">
        <v>20.7</v>
      </c>
      <c r="C228">
        <v>20.100000000000001</v>
      </c>
    </row>
    <row r="229" spans="1:3">
      <c r="A229" t="s">
        <v>763</v>
      </c>
      <c r="B229">
        <v>19.2</v>
      </c>
      <c r="C229">
        <v>15.6</v>
      </c>
    </row>
    <row r="230" spans="1:3">
      <c r="A230" t="s">
        <v>764</v>
      </c>
      <c r="B230">
        <v>18.8</v>
      </c>
      <c r="C230">
        <v>13.2</v>
      </c>
    </row>
    <row r="231" spans="1:3">
      <c r="A231" t="s">
        <v>765</v>
      </c>
      <c r="B231">
        <v>18.2</v>
      </c>
      <c r="C231">
        <v>19.5</v>
      </c>
    </row>
    <row r="232" spans="1:3">
      <c r="A232" t="s">
        <v>766</v>
      </c>
      <c r="B232">
        <v>19.899999999999999</v>
      </c>
      <c r="C232">
        <v>19.899999999999999</v>
      </c>
    </row>
    <row r="233" spans="1:3">
      <c r="A233" t="s">
        <v>767</v>
      </c>
      <c r="B233">
        <v>16.3</v>
      </c>
      <c r="C233">
        <v>15.5</v>
      </c>
    </row>
    <row r="234" spans="1:3">
      <c r="A234" t="s">
        <v>768</v>
      </c>
      <c r="B234">
        <v>15.7</v>
      </c>
      <c r="C234">
        <v>13.5</v>
      </c>
    </row>
    <row r="235" spans="1:3">
      <c r="A235" t="s">
        <v>769</v>
      </c>
      <c r="B235">
        <v>26.4</v>
      </c>
      <c r="C235">
        <v>20.7</v>
      </c>
    </row>
    <row r="236" spans="1:3">
      <c r="A236" t="s">
        <v>770</v>
      </c>
      <c r="B236">
        <v>26.8</v>
      </c>
      <c r="C236">
        <v>22.1</v>
      </c>
    </row>
    <row r="237" spans="1:3">
      <c r="A237" t="s">
        <v>771</v>
      </c>
      <c r="B237">
        <v>16.8</v>
      </c>
      <c r="C237">
        <v>15.9</v>
      </c>
    </row>
    <row r="238" spans="1:3">
      <c r="A238" t="s">
        <v>772</v>
      </c>
      <c r="B238">
        <v>18.2</v>
      </c>
      <c r="C238">
        <v>13.6</v>
      </c>
    </row>
    <row r="239" spans="1:3">
      <c r="A239" t="s">
        <v>773</v>
      </c>
      <c r="B239">
        <v>25.9</v>
      </c>
      <c r="C239">
        <v>22.7</v>
      </c>
    </row>
    <row r="240" spans="1:3">
      <c r="A240" t="s">
        <v>774</v>
      </c>
      <c r="B240">
        <v>20.399999999999999</v>
      </c>
      <c r="C240">
        <v>16</v>
      </c>
    </row>
    <row r="241" spans="1:3">
      <c r="A241" t="s">
        <v>775</v>
      </c>
      <c r="B241">
        <v>20.100000000000001</v>
      </c>
      <c r="C241">
        <v>12.8</v>
      </c>
    </row>
    <row r="242" spans="1:3">
      <c r="A242" t="s">
        <v>776</v>
      </c>
      <c r="B242">
        <v>14.8</v>
      </c>
      <c r="C242">
        <v>14.5</v>
      </c>
    </row>
    <row r="243" spans="1:3">
      <c r="A243" t="s">
        <v>777</v>
      </c>
      <c r="B243">
        <v>31.5</v>
      </c>
      <c r="C243">
        <v>30.5</v>
      </c>
    </row>
    <row r="244" spans="1:3">
      <c r="A244" t="s">
        <v>778</v>
      </c>
      <c r="B244">
        <v>19.100000000000001</v>
      </c>
      <c r="C244">
        <v>17.2</v>
      </c>
    </row>
    <row r="245" spans="1:3">
      <c r="A245" t="s">
        <v>779</v>
      </c>
      <c r="B245">
        <v>13.6</v>
      </c>
      <c r="C245">
        <v>12.9</v>
      </c>
    </row>
    <row r="246" spans="1:3">
      <c r="A246" t="s">
        <v>780</v>
      </c>
      <c r="B246">
        <v>17.100000000000001</v>
      </c>
      <c r="C246">
        <v>18.899999999999999</v>
      </c>
    </row>
    <row r="247" spans="1:3">
      <c r="A247" t="s">
        <v>781</v>
      </c>
      <c r="B247">
        <v>17.100000000000001</v>
      </c>
      <c r="C247">
        <v>16.5</v>
      </c>
    </row>
    <row r="248" spans="1:3">
      <c r="A248" t="s">
        <v>782</v>
      </c>
      <c r="B248">
        <v>36.9</v>
      </c>
      <c r="C248">
        <v>35.4</v>
      </c>
    </row>
    <row r="249" spans="1:3">
      <c r="A249" t="s">
        <v>783</v>
      </c>
      <c r="B249">
        <v>7.9</v>
      </c>
      <c r="C249">
        <v>6.6</v>
      </c>
    </row>
    <row r="250" spans="1:3">
      <c r="A250" t="s">
        <v>784</v>
      </c>
      <c r="B250">
        <v>12.1</v>
      </c>
      <c r="C250">
        <v>9.4</v>
      </c>
    </row>
    <row r="251" spans="1:3">
      <c r="A251" t="s">
        <v>785</v>
      </c>
      <c r="B251">
        <v>16.399999999999999</v>
      </c>
      <c r="C251">
        <v>13.3</v>
      </c>
    </row>
    <row r="252" spans="1:3">
      <c r="A252" t="s">
        <v>786</v>
      </c>
      <c r="B252">
        <v>12.5</v>
      </c>
      <c r="C252">
        <v>12.1</v>
      </c>
    </row>
    <row r="253" spans="1:3">
      <c r="A253" t="s">
        <v>787</v>
      </c>
      <c r="B253">
        <v>18.3</v>
      </c>
      <c r="C253">
        <v>16.600000000000001</v>
      </c>
    </row>
    <row r="254" spans="1:3">
      <c r="A254" t="s">
        <v>788</v>
      </c>
      <c r="B254">
        <v>14.8</v>
      </c>
      <c r="C254">
        <v>11.1</v>
      </c>
    </row>
    <row r="255" spans="1:3">
      <c r="A255" t="s">
        <v>789</v>
      </c>
      <c r="B255">
        <v>17.600000000000001</v>
      </c>
      <c r="C255">
        <v>15</v>
      </c>
    </row>
    <row r="256" spans="1:3">
      <c r="A256" t="s">
        <v>790</v>
      </c>
      <c r="B256">
        <v>32.299999999999997</v>
      </c>
      <c r="C256">
        <v>30.9</v>
      </c>
    </row>
    <row r="257" spans="1:3">
      <c r="A257" t="s">
        <v>791</v>
      </c>
      <c r="B257">
        <v>36.9</v>
      </c>
      <c r="C257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F336F-5228-4DF0-88BB-11CAFCF72C61}">
  <dimension ref="A1:J57"/>
  <sheetViews>
    <sheetView workbookViewId="0">
      <pane ySplit="1" topLeftCell="A2" activePane="bottomLeft" state="frozen"/>
      <selection pane="bottomLeft" sqref="A1:XFD1048576"/>
    </sheetView>
  </sheetViews>
  <sheetFormatPr defaultRowHeight="14.4"/>
  <cols>
    <col min="1" max="1" width="17" customWidth="1"/>
    <col min="2" max="2" width="15.88671875" customWidth="1"/>
    <col min="3" max="3" width="17.109375" customWidth="1"/>
    <col min="5" max="6" width="12" bestFit="1" customWidth="1"/>
    <col min="10" max="10" width="11" bestFit="1" customWidth="1"/>
  </cols>
  <sheetData>
    <row r="1" spans="1:10">
      <c r="B1" s="5" t="s">
        <v>1444</v>
      </c>
      <c r="C1" s="5" t="s">
        <v>1445</v>
      </c>
      <c r="D1" s="5" t="s">
        <v>1452</v>
      </c>
    </row>
    <row r="2" spans="1:10">
      <c r="A2" s="5" t="s">
        <v>1454</v>
      </c>
    </row>
    <row r="3" spans="1:10">
      <c r="A3">
        <v>2010</v>
      </c>
      <c r="H3">
        <v>2010</v>
      </c>
      <c r="I3">
        <v>2015</v>
      </c>
    </row>
    <row r="4" spans="1:10">
      <c r="A4" t="s">
        <v>1446</v>
      </c>
      <c r="B4">
        <v>57</v>
      </c>
      <c r="C4">
        <v>352</v>
      </c>
      <c r="D4">
        <v>409</v>
      </c>
      <c r="G4" t="s">
        <v>1458</v>
      </c>
      <c r="H4">
        <v>144</v>
      </c>
      <c r="I4">
        <v>286</v>
      </c>
      <c r="J4">
        <f>100*(I4-H4)/H4</f>
        <v>98.611111111111114</v>
      </c>
    </row>
    <row r="5" spans="1:10">
      <c r="A5" t="s">
        <v>1447</v>
      </c>
      <c r="B5">
        <v>27</v>
      </c>
      <c r="C5">
        <v>117</v>
      </c>
      <c r="D5">
        <v>144</v>
      </c>
      <c r="E5">
        <f>100*(D5/D4)</f>
        <v>35.207823960880198</v>
      </c>
      <c r="G5" t="s">
        <v>1448</v>
      </c>
      <c r="H5">
        <v>65</v>
      </c>
      <c r="I5">
        <v>43</v>
      </c>
      <c r="J5">
        <f t="shared" ref="J5:J8" si="0">100*(I5-H5)/H5</f>
        <v>-33.846153846153847</v>
      </c>
    </row>
    <row r="6" spans="1:10">
      <c r="A6" t="s">
        <v>1448</v>
      </c>
      <c r="B6">
        <v>5</v>
      </c>
      <c r="C6">
        <v>60</v>
      </c>
      <c r="D6">
        <v>65</v>
      </c>
      <c r="E6">
        <f>100*(D6/D4)</f>
        <v>15.892420537897312</v>
      </c>
      <c r="G6" t="s">
        <v>1449</v>
      </c>
      <c r="H6">
        <v>41</v>
      </c>
      <c r="I6">
        <v>50</v>
      </c>
      <c r="J6">
        <f t="shared" si="0"/>
        <v>21.951219512195124</v>
      </c>
    </row>
    <row r="7" spans="1:10">
      <c r="A7" t="s">
        <v>1449</v>
      </c>
      <c r="B7">
        <v>11</v>
      </c>
      <c r="C7">
        <v>30</v>
      </c>
      <c r="D7">
        <v>41</v>
      </c>
      <c r="E7">
        <f>100*(D7/D4)</f>
        <v>10.024449877750612</v>
      </c>
      <c r="G7" t="s">
        <v>1450</v>
      </c>
      <c r="H7">
        <v>75</v>
      </c>
      <c r="I7">
        <v>37</v>
      </c>
      <c r="J7">
        <f t="shared" si="0"/>
        <v>-50.666666666666664</v>
      </c>
    </row>
    <row r="8" spans="1:10">
      <c r="A8" t="s">
        <v>1450</v>
      </c>
      <c r="B8">
        <v>3</v>
      </c>
      <c r="C8">
        <v>72</v>
      </c>
      <c r="D8">
        <v>75</v>
      </c>
      <c r="E8">
        <f>100*(D8/D4)</f>
        <v>18.337408312958438</v>
      </c>
      <c r="G8" t="s">
        <v>1451</v>
      </c>
      <c r="H8">
        <v>84</v>
      </c>
      <c r="I8">
        <v>37</v>
      </c>
      <c r="J8">
        <f t="shared" si="0"/>
        <v>-55.952380952380949</v>
      </c>
    </row>
    <row r="9" spans="1:10">
      <c r="A9" t="s">
        <v>1451</v>
      </c>
      <c r="B9">
        <v>11</v>
      </c>
      <c r="C9">
        <v>73</v>
      </c>
      <c r="D9">
        <v>84</v>
      </c>
      <c r="E9">
        <f>100*(D9/D4)</f>
        <v>20.537897310513447</v>
      </c>
    </row>
    <row r="11" spans="1:10">
      <c r="A11">
        <v>2015</v>
      </c>
    </row>
    <row r="12" spans="1:10">
      <c r="A12" t="s">
        <v>1446</v>
      </c>
      <c r="B12">
        <v>65</v>
      </c>
      <c r="C12">
        <v>388</v>
      </c>
      <c r="D12">
        <v>453</v>
      </c>
      <c r="E12">
        <f>100*(D12-D4)/D4</f>
        <v>10.757946210268949</v>
      </c>
    </row>
    <row r="13" spans="1:10">
      <c r="A13" t="s">
        <v>1447</v>
      </c>
      <c r="B13">
        <v>52</v>
      </c>
      <c r="C13">
        <v>234</v>
      </c>
      <c r="D13">
        <v>286</v>
      </c>
      <c r="E13">
        <f t="shared" ref="E13" si="1">100*(D13/D12)</f>
        <v>63.134657836644593</v>
      </c>
    </row>
    <row r="14" spans="1:10">
      <c r="A14" t="s">
        <v>1448</v>
      </c>
      <c r="B14">
        <v>1</v>
      </c>
      <c r="C14">
        <v>42</v>
      </c>
      <c r="D14">
        <v>43</v>
      </c>
      <c r="E14">
        <f>100*(D14/D12)</f>
        <v>9.4922737306843263</v>
      </c>
    </row>
    <row r="15" spans="1:10">
      <c r="A15" t="s">
        <v>1449</v>
      </c>
      <c r="B15">
        <v>8</v>
      </c>
      <c r="C15">
        <v>42</v>
      </c>
      <c r="D15">
        <v>50</v>
      </c>
      <c r="E15">
        <f>100*(D15/D12)</f>
        <v>11.037527593818984</v>
      </c>
    </row>
    <row r="16" spans="1:10">
      <c r="A16" t="s">
        <v>1450</v>
      </c>
      <c r="B16">
        <v>0</v>
      </c>
      <c r="C16">
        <v>37</v>
      </c>
      <c r="D16">
        <v>37</v>
      </c>
      <c r="E16">
        <f>100*(D16/D12)</f>
        <v>8.1677704194260485</v>
      </c>
    </row>
    <row r="17" spans="1:10">
      <c r="A17" t="s">
        <v>1451</v>
      </c>
      <c r="B17">
        <v>4</v>
      </c>
      <c r="C17">
        <v>33</v>
      </c>
      <c r="D17">
        <v>37</v>
      </c>
      <c r="E17">
        <f>100*(D17/D12)</f>
        <v>8.1677704194260485</v>
      </c>
    </row>
    <row r="19" spans="1:10">
      <c r="A19" s="5" t="s">
        <v>1453</v>
      </c>
    </row>
    <row r="20" spans="1:10">
      <c r="A20">
        <v>2010</v>
      </c>
    </row>
    <row r="21" spans="1:10">
      <c r="A21" t="s">
        <v>1446</v>
      </c>
      <c r="B21" s="6">
        <v>25830</v>
      </c>
      <c r="C21" s="6">
        <v>404800</v>
      </c>
      <c r="D21" s="6">
        <v>430630</v>
      </c>
      <c r="F21" t="s">
        <v>1461</v>
      </c>
    </row>
    <row r="22" spans="1:10">
      <c r="A22" t="s">
        <v>1447</v>
      </c>
      <c r="B22" s="6">
        <v>4070</v>
      </c>
      <c r="C22" s="6">
        <v>45880</v>
      </c>
      <c r="D22" s="6">
        <v>49950</v>
      </c>
      <c r="F22">
        <f>100*(D22/D27)</f>
        <v>11.567051849107287</v>
      </c>
    </row>
    <row r="23" spans="1:10">
      <c r="A23" t="s">
        <v>1448</v>
      </c>
      <c r="B23" s="6">
        <v>1080</v>
      </c>
      <c r="C23" s="6">
        <v>39510</v>
      </c>
      <c r="D23" s="6">
        <v>40590</v>
      </c>
      <c r="F23">
        <f>100*(D23/D27)</f>
        <v>9.3995322233286238</v>
      </c>
    </row>
    <row r="24" spans="1:10">
      <c r="A24" t="s">
        <v>1449</v>
      </c>
      <c r="B24" s="6">
        <v>12070</v>
      </c>
      <c r="C24" s="6">
        <v>36190</v>
      </c>
      <c r="D24" s="6">
        <v>48260</v>
      </c>
      <c r="F24">
        <f>100*(D24/D27)</f>
        <v>11.175694138897251</v>
      </c>
    </row>
    <row r="25" spans="1:10">
      <c r="A25" t="s">
        <v>1450</v>
      </c>
      <c r="B25" s="6">
        <v>2550</v>
      </c>
      <c r="C25" s="6">
        <v>181100</v>
      </c>
      <c r="D25" s="6">
        <v>183650</v>
      </c>
      <c r="F25">
        <f>100*(D25/D27)</f>
        <v>42.528309751522592</v>
      </c>
    </row>
    <row r="26" spans="1:10">
      <c r="A26" t="s">
        <v>1451</v>
      </c>
      <c r="B26" s="6">
        <v>6060</v>
      </c>
      <c r="C26" s="6">
        <v>103320</v>
      </c>
      <c r="D26" s="6">
        <v>109380</v>
      </c>
      <c r="F26">
        <f>100*(D26/D27)</f>
        <v>25.329412037144245</v>
      </c>
      <c r="H26" t="s">
        <v>1456</v>
      </c>
    </row>
    <row r="27" spans="1:10">
      <c r="A27" t="s">
        <v>1459</v>
      </c>
      <c r="B27" s="6">
        <f>SUM(B22:B26)</f>
        <v>25830</v>
      </c>
      <c r="C27" s="6">
        <f t="shared" ref="C27:D27" si="2">SUM(C22:C26)</f>
        <v>406000</v>
      </c>
      <c r="D27" s="6">
        <f t="shared" si="2"/>
        <v>431830</v>
      </c>
      <c r="H27">
        <v>2010</v>
      </c>
      <c r="I27">
        <v>2015</v>
      </c>
    </row>
    <row r="28" spans="1:10">
      <c r="A28">
        <v>2015</v>
      </c>
      <c r="E28" t="s">
        <v>1460</v>
      </c>
      <c r="F28" t="s">
        <v>1461</v>
      </c>
      <c r="G28" t="s">
        <v>1447</v>
      </c>
      <c r="H28">
        <v>27</v>
      </c>
      <c r="I28">
        <v>52</v>
      </c>
      <c r="J28">
        <f t="shared" ref="J28:J32" si="3">100*(I28-H28)/H28</f>
        <v>92.592592592592595</v>
      </c>
    </row>
    <row r="29" spans="1:10">
      <c r="A29" t="s">
        <v>1446</v>
      </c>
      <c r="B29" s="6">
        <v>21100</v>
      </c>
      <c r="C29" s="6">
        <v>383560</v>
      </c>
      <c r="D29" s="6">
        <v>404660</v>
      </c>
      <c r="G29" t="s">
        <v>1448</v>
      </c>
      <c r="H29">
        <v>5</v>
      </c>
      <c r="I29">
        <v>1</v>
      </c>
      <c r="J29">
        <f t="shared" si="3"/>
        <v>-80</v>
      </c>
    </row>
    <row r="30" spans="1:10">
      <c r="A30" t="s">
        <v>1447</v>
      </c>
      <c r="B30" s="6">
        <v>8150</v>
      </c>
      <c r="C30" s="6">
        <v>90370</v>
      </c>
      <c r="D30" s="6">
        <v>98520</v>
      </c>
      <c r="E30">
        <f>100*((D30-D22)/D22)</f>
        <v>97.237237237237238</v>
      </c>
      <c r="F30">
        <f>100*(D30/D35)</f>
        <v>23.938768071923217</v>
      </c>
      <c r="G30" t="s">
        <v>1449</v>
      </c>
      <c r="H30">
        <v>11</v>
      </c>
      <c r="I30">
        <v>8</v>
      </c>
      <c r="J30">
        <f t="shared" si="3"/>
        <v>-27.272727272727273</v>
      </c>
    </row>
    <row r="31" spans="1:10">
      <c r="A31" t="s">
        <v>1448</v>
      </c>
      <c r="B31" s="6">
        <v>830</v>
      </c>
      <c r="C31" s="6">
        <v>49110</v>
      </c>
      <c r="D31" s="6">
        <v>49940</v>
      </c>
      <c r="E31">
        <f t="shared" ref="E31:E34" si="4">100*((D31-D23)/D23)</f>
        <v>23.035230352303522</v>
      </c>
      <c r="F31">
        <f>100*(D31/D35)</f>
        <v>12.134613048232293</v>
      </c>
      <c r="G31" t="s">
        <v>1450</v>
      </c>
      <c r="H31">
        <v>3</v>
      </c>
      <c r="I31">
        <v>0</v>
      </c>
      <c r="J31">
        <f t="shared" si="3"/>
        <v>-100</v>
      </c>
    </row>
    <row r="32" spans="1:10">
      <c r="A32" t="s">
        <v>1449</v>
      </c>
      <c r="B32" s="6">
        <v>10940</v>
      </c>
      <c r="C32" s="6">
        <v>69720</v>
      </c>
      <c r="D32" s="6">
        <v>80660</v>
      </c>
      <c r="E32">
        <f t="shared" si="4"/>
        <v>67.136344799005386</v>
      </c>
      <c r="F32">
        <f>100*(D32/D35)</f>
        <v>19.59907666140202</v>
      </c>
      <c r="G32" t="s">
        <v>1451</v>
      </c>
      <c r="H32">
        <v>11</v>
      </c>
      <c r="I32">
        <v>4</v>
      </c>
      <c r="J32">
        <f t="shared" si="3"/>
        <v>-63.636363636363633</v>
      </c>
    </row>
    <row r="33" spans="1:10">
      <c r="A33" t="s">
        <v>1450</v>
      </c>
      <c r="B33" s="6">
        <v>0</v>
      </c>
      <c r="C33" s="6">
        <v>111690</v>
      </c>
      <c r="D33" s="6">
        <v>111690</v>
      </c>
      <c r="E33">
        <f t="shared" si="4"/>
        <v>-39.183228968145926</v>
      </c>
      <c r="F33">
        <f>100*(D33/D35)</f>
        <v>27.138865265459849</v>
      </c>
      <c r="H33" t="s">
        <v>1457</v>
      </c>
    </row>
    <row r="34" spans="1:10">
      <c r="A34" t="s">
        <v>1451</v>
      </c>
      <c r="B34" s="6">
        <v>4860</v>
      </c>
      <c r="C34" s="6">
        <v>65880</v>
      </c>
      <c r="D34" s="6">
        <v>70740</v>
      </c>
      <c r="E34">
        <f t="shared" si="4"/>
        <v>-35.326385079539222</v>
      </c>
      <c r="F34">
        <f>100*(D34/D35)</f>
        <v>17.188676952982625</v>
      </c>
      <c r="H34">
        <v>2010</v>
      </c>
      <c r="I34">
        <v>2015</v>
      </c>
    </row>
    <row r="35" spans="1:10">
      <c r="A35" t="s">
        <v>1459</v>
      </c>
      <c r="B35" s="6">
        <f>SUM(B30:B34)</f>
        <v>24780</v>
      </c>
      <c r="C35" s="6">
        <f t="shared" ref="C35:D35" si="5">SUM(C30:C34)</f>
        <v>386770</v>
      </c>
      <c r="D35" s="6">
        <f t="shared" si="5"/>
        <v>411550</v>
      </c>
      <c r="G35" t="s">
        <v>1447</v>
      </c>
      <c r="H35">
        <v>117</v>
      </c>
      <c r="I35">
        <v>234</v>
      </c>
      <c r="J35">
        <f t="shared" ref="J35:J39" si="6">100*(I35-H35)/H35</f>
        <v>100</v>
      </c>
    </row>
    <row r="36" spans="1:10">
      <c r="A36" t="s">
        <v>1460</v>
      </c>
      <c r="B36">
        <f>100*(B35-B27)/B27</f>
        <v>-4.0650406504065044</v>
      </c>
      <c r="C36">
        <f t="shared" ref="C36:D36" si="7">100*(C35-C27)/C27</f>
        <v>-4.7364532019704431</v>
      </c>
      <c r="D36">
        <f t="shared" si="7"/>
        <v>-4.6962925225204364</v>
      </c>
      <c r="G36" t="s">
        <v>1448</v>
      </c>
      <c r="H36">
        <v>60</v>
      </c>
      <c r="I36">
        <v>42</v>
      </c>
      <c r="J36">
        <f t="shared" si="6"/>
        <v>-30</v>
      </c>
    </row>
    <row r="37" spans="1:10">
      <c r="G37" t="s">
        <v>1449</v>
      </c>
      <c r="H37">
        <v>30</v>
      </c>
      <c r="I37">
        <v>42</v>
      </c>
      <c r="J37">
        <f t="shared" si="6"/>
        <v>40</v>
      </c>
    </row>
    <row r="38" spans="1:10">
      <c r="A38" s="5" t="s">
        <v>1455</v>
      </c>
      <c r="G38" t="s">
        <v>1450</v>
      </c>
      <c r="H38">
        <v>72</v>
      </c>
      <c r="I38">
        <v>37</v>
      </c>
      <c r="J38">
        <f t="shared" si="6"/>
        <v>-48.611111111111114</v>
      </c>
    </row>
    <row r="39" spans="1:10">
      <c r="A39">
        <v>2010</v>
      </c>
      <c r="B39" s="6">
        <v>16997</v>
      </c>
      <c r="C39" s="6">
        <v>143993</v>
      </c>
      <c r="D39" s="6">
        <v>160990</v>
      </c>
      <c r="G39" t="s">
        <v>1451</v>
      </c>
      <c r="H39">
        <v>73</v>
      </c>
      <c r="I39">
        <v>33</v>
      </c>
      <c r="J39">
        <f t="shared" si="6"/>
        <v>-54.794520547945204</v>
      </c>
    </row>
    <row r="40" spans="1:10">
      <c r="A40">
        <v>2015</v>
      </c>
      <c r="B40" s="6">
        <v>16431</v>
      </c>
      <c r="C40" s="6">
        <v>139423</v>
      </c>
      <c r="D40" s="6">
        <v>155854</v>
      </c>
    </row>
    <row r="41" spans="1:10">
      <c r="B41">
        <f>100*(B40-B39)/B39</f>
        <v>-3.3299994116608813</v>
      </c>
      <c r="C41">
        <f>100*(C40-C39)/C39</f>
        <v>-3.1737653913731916</v>
      </c>
      <c r="D41">
        <f>100*(D40-D39)/D39</f>
        <v>-3.190260264612709</v>
      </c>
    </row>
    <row r="43" spans="1:10">
      <c r="B43" t="s">
        <v>1456</v>
      </c>
    </row>
    <row r="44" spans="1:10">
      <c r="B44">
        <v>2010</v>
      </c>
      <c r="C44">
        <v>2015</v>
      </c>
    </row>
    <row r="45" spans="1:10">
      <c r="A45" t="s">
        <v>1447</v>
      </c>
      <c r="B45" s="6">
        <v>4070</v>
      </c>
      <c r="C45" s="6">
        <v>8150</v>
      </c>
      <c r="D45">
        <f t="shared" ref="D45:D49" si="8">100*(C45-B45)/B45</f>
        <v>100.24570024570025</v>
      </c>
    </row>
    <row r="46" spans="1:10">
      <c r="A46" t="s">
        <v>1448</v>
      </c>
      <c r="B46" s="6">
        <v>1080</v>
      </c>
      <c r="C46" s="6">
        <v>830</v>
      </c>
      <c r="D46">
        <f t="shared" si="8"/>
        <v>-23.148148148148149</v>
      </c>
    </row>
    <row r="47" spans="1:10">
      <c r="A47" t="s">
        <v>1449</v>
      </c>
      <c r="B47" s="6">
        <v>12070</v>
      </c>
      <c r="C47" s="6">
        <v>10940</v>
      </c>
      <c r="D47">
        <f t="shared" si="8"/>
        <v>-9.36205468102734</v>
      </c>
    </row>
    <row r="48" spans="1:10">
      <c r="A48" t="s">
        <v>1450</v>
      </c>
      <c r="B48" s="6">
        <v>2550</v>
      </c>
      <c r="C48" s="6">
        <v>0</v>
      </c>
      <c r="D48">
        <f t="shared" si="8"/>
        <v>-100</v>
      </c>
    </row>
    <row r="49" spans="1:4">
      <c r="A49" t="s">
        <v>1451</v>
      </c>
      <c r="B49" s="6">
        <v>6060</v>
      </c>
      <c r="C49" s="6">
        <v>4860</v>
      </c>
      <c r="D49">
        <f t="shared" si="8"/>
        <v>-19.801980198019802</v>
      </c>
    </row>
    <row r="51" spans="1:4">
      <c r="B51" t="s">
        <v>1457</v>
      </c>
    </row>
    <row r="52" spans="1:4">
      <c r="B52" s="137">
        <v>2010</v>
      </c>
      <c r="C52" s="137">
        <v>2015</v>
      </c>
    </row>
    <row r="53" spans="1:4">
      <c r="A53" t="s">
        <v>1447</v>
      </c>
      <c r="B53" s="6">
        <v>45880</v>
      </c>
      <c r="C53" s="6">
        <v>90370</v>
      </c>
      <c r="D53">
        <f t="shared" ref="D53:D57" si="9">100*(C53-B53)/B53</f>
        <v>96.97035745422842</v>
      </c>
    </row>
    <row r="54" spans="1:4">
      <c r="A54" t="s">
        <v>1448</v>
      </c>
      <c r="B54" s="6">
        <v>39510</v>
      </c>
      <c r="C54" s="6">
        <v>49110</v>
      </c>
      <c r="D54">
        <f t="shared" si="9"/>
        <v>24.297646165527716</v>
      </c>
    </row>
    <row r="55" spans="1:4">
      <c r="A55" t="s">
        <v>1449</v>
      </c>
      <c r="B55" s="6">
        <v>36190</v>
      </c>
      <c r="C55" s="6">
        <v>69720</v>
      </c>
      <c r="D55">
        <f t="shared" si="9"/>
        <v>92.649903288201159</v>
      </c>
    </row>
    <row r="56" spans="1:4">
      <c r="A56" t="s">
        <v>1450</v>
      </c>
      <c r="B56" s="6">
        <v>181100</v>
      </c>
      <c r="C56" s="6">
        <v>111690</v>
      </c>
      <c r="D56">
        <f t="shared" si="9"/>
        <v>-38.326891220320263</v>
      </c>
    </row>
    <row r="57" spans="1:4">
      <c r="A57" t="s">
        <v>1451</v>
      </c>
      <c r="B57" s="6">
        <v>103320</v>
      </c>
      <c r="C57" s="6">
        <v>65880</v>
      </c>
      <c r="D57">
        <f t="shared" si="9"/>
        <v>-36.236933797909408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83A0B-7071-4C9D-802D-B19E2ABED602}">
  <dimension ref="A1:BC84"/>
  <sheetViews>
    <sheetView showGridLines="0" topLeftCell="AC78" zoomScale="86" zoomScaleNormal="50" workbookViewId="0">
      <selection activeCell="AN86" sqref="AN86"/>
    </sheetView>
  </sheetViews>
  <sheetFormatPr defaultRowHeight="14.4"/>
  <cols>
    <col min="1" max="3" width="17" customWidth="1"/>
    <col min="4" max="6" width="15.88671875" customWidth="1"/>
    <col min="7" max="9" width="17.109375" customWidth="1"/>
    <col min="11" max="12" width="12" bestFit="1" customWidth="1"/>
    <col min="20" max="20" width="11" bestFit="1" customWidth="1"/>
    <col min="45" max="45" width="13.77734375" customWidth="1"/>
    <col min="47" max="47" width="6.5546875" bestFit="1" customWidth="1"/>
    <col min="48" max="48" width="9.88671875" customWidth="1"/>
    <col min="49" max="49" width="10.44140625" bestFit="1" customWidth="1"/>
    <col min="51" max="51" width="7.5546875" bestFit="1" customWidth="1"/>
    <col min="52" max="52" width="6.33203125" bestFit="1" customWidth="1"/>
    <col min="53" max="53" width="9.44140625" customWidth="1"/>
    <col min="54" max="54" width="11.109375" customWidth="1"/>
  </cols>
  <sheetData>
    <row r="1" spans="1:55">
      <c r="B1" t="s">
        <v>1487</v>
      </c>
      <c r="C1" t="s">
        <v>1488</v>
      </c>
      <c r="D1" s="5" t="s">
        <v>1444</v>
      </c>
      <c r="E1" t="s">
        <v>1487</v>
      </c>
      <c r="F1" t="s">
        <v>1488</v>
      </c>
      <c r="G1" s="5" t="s">
        <v>1445</v>
      </c>
      <c r="H1" t="s">
        <v>1487</v>
      </c>
      <c r="I1" t="s">
        <v>1488</v>
      </c>
      <c r="J1" s="5" t="s">
        <v>1452</v>
      </c>
      <c r="AS1" s="5" t="s">
        <v>1454</v>
      </c>
    </row>
    <row r="2" spans="1:55">
      <c r="A2" s="5" t="s">
        <v>1454</v>
      </c>
      <c r="B2" s="5"/>
      <c r="C2" s="5"/>
      <c r="AT2" s="5" t="s">
        <v>1469</v>
      </c>
    </row>
    <row r="3" spans="1:55">
      <c r="A3">
        <v>2010</v>
      </c>
      <c r="N3">
        <v>2010</v>
      </c>
      <c r="O3" t="s">
        <v>1486</v>
      </c>
      <c r="P3" t="s">
        <v>1488</v>
      </c>
      <c r="Q3">
        <v>2015</v>
      </c>
      <c r="R3" t="s">
        <v>1486</v>
      </c>
      <c r="S3" t="s">
        <v>1488</v>
      </c>
      <c r="AT3" s="5">
        <v>2010</v>
      </c>
      <c r="AU3" s="5" t="s">
        <v>1486</v>
      </c>
      <c r="AV3" s="5" t="s">
        <v>1489</v>
      </c>
      <c r="AW3" s="5" t="s">
        <v>1488</v>
      </c>
      <c r="AX3" s="5" t="s">
        <v>1489</v>
      </c>
      <c r="AY3" s="5">
        <v>2015</v>
      </c>
      <c r="AZ3" s="5" t="s">
        <v>1486</v>
      </c>
      <c r="BA3" s="5" t="s">
        <v>1489</v>
      </c>
      <c r="BB3" s="5" t="s">
        <v>1488</v>
      </c>
      <c r="BC3" s="5" t="s">
        <v>1489</v>
      </c>
    </row>
    <row r="4" spans="1:55">
      <c r="A4" t="s">
        <v>1446</v>
      </c>
      <c r="B4">
        <f>SUM( E4,H4)</f>
        <v>47</v>
      </c>
      <c r="C4">
        <f>SUM(F4,I4)</f>
        <v>362</v>
      </c>
      <c r="D4">
        <v>57</v>
      </c>
      <c r="E4">
        <v>15</v>
      </c>
      <c r="F4">
        <v>42</v>
      </c>
      <c r="G4">
        <v>352</v>
      </c>
      <c r="H4">
        <v>32</v>
      </c>
      <c r="I4">
        <v>320</v>
      </c>
      <c r="J4">
        <v>409</v>
      </c>
      <c r="M4" t="s">
        <v>1458</v>
      </c>
      <c r="N4">
        <v>144</v>
      </c>
      <c r="O4">
        <v>16</v>
      </c>
      <c r="P4">
        <v>128</v>
      </c>
      <c r="Q4">
        <v>286</v>
      </c>
      <c r="R4">
        <v>24</v>
      </c>
      <c r="S4">
        <v>262</v>
      </c>
      <c r="T4">
        <f>100*(Q4-N4)/N4</f>
        <v>98.611111111111114</v>
      </c>
      <c r="AS4" s="5" t="s">
        <v>1458</v>
      </c>
      <c r="AT4">
        <v>144</v>
      </c>
      <c r="AU4">
        <v>16</v>
      </c>
      <c r="AV4" s="138">
        <f>(AU4/AT4)*100</f>
        <v>11.111111111111111</v>
      </c>
      <c r="AW4">
        <v>128</v>
      </c>
      <c r="AX4" s="138">
        <f>(AW4/AT4)*100</f>
        <v>88.888888888888886</v>
      </c>
      <c r="AY4">
        <v>286</v>
      </c>
      <c r="AZ4">
        <v>24</v>
      </c>
      <c r="BA4" s="138">
        <f t="shared" ref="BA4:BA8" si="0">(AZ4/AY4)*100</f>
        <v>8.3916083916083917</v>
      </c>
      <c r="BB4">
        <v>262</v>
      </c>
      <c r="BC4" s="138">
        <f t="shared" ref="BC4:BC8" si="1">(BB4/AY4)*100</f>
        <v>91.608391608391599</v>
      </c>
    </row>
    <row r="5" spans="1:55">
      <c r="A5" t="s">
        <v>1447</v>
      </c>
      <c r="B5">
        <f t="shared" ref="B5:B9" si="2">SUM( E5,H5)</f>
        <v>16</v>
      </c>
      <c r="C5">
        <f t="shared" ref="C5:C9" si="3">SUM(F5,I5)</f>
        <v>128</v>
      </c>
      <c r="D5">
        <v>27</v>
      </c>
      <c r="E5">
        <v>5</v>
      </c>
      <c r="F5">
        <v>22</v>
      </c>
      <c r="G5">
        <v>117</v>
      </c>
      <c r="H5">
        <v>11</v>
      </c>
      <c r="I5">
        <v>106</v>
      </c>
      <c r="J5">
        <v>144</v>
      </c>
      <c r="K5">
        <f>100*(J5/J4)</f>
        <v>35.207823960880198</v>
      </c>
      <c r="M5" t="s">
        <v>1448</v>
      </c>
      <c r="N5">
        <v>65</v>
      </c>
      <c r="O5">
        <v>9</v>
      </c>
      <c r="P5">
        <v>56</v>
      </c>
      <c r="Q5">
        <v>43</v>
      </c>
      <c r="R5">
        <v>6</v>
      </c>
      <c r="S5">
        <v>37</v>
      </c>
      <c r="T5">
        <f t="shared" ref="T5:T8" si="4">100*(Q5-N5)/N5</f>
        <v>-33.846153846153847</v>
      </c>
      <c r="AS5" s="5" t="s">
        <v>1448</v>
      </c>
      <c r="AT5">
        <v>65</v>
      </c>
      <c r="AU5">
        <v>9</v>
      </c>
      <c r="AV5" s="138">
        <f t="shared" ref="AV5:AV8" si="5">(AU5/AT5)*100</f>
        <v>13.846153846153847</v>
      </c>
      <c r="AW5">
        <v>56</v>
      </c>
      <c r="AX5" s="138">
        <f t="shared" ref="AX5:AX8" si="6">(AW5/AT5)*100</f>
        <v>86.15384615384616</v>
      </c>
      <c r="AY5">
        <v>43</v>
      </c>
      <c r="AZ5">
        <v>6</v>
      </c>
      <c r="BA5" s="138">
        <f t="shared" si="0"/>
        <v>13.953488372093023</v>
      </c>
      <c r="BB5">
        <v>37</v>
      </c>
      <c r="BC5" s="138">
        <f t="shared" si="1"/>
        <v>86.04651162790698</v>
      </c>
    </row>
    <row r="6" spans="1:55">
      <c r="A6" t="s">
        <v>1448</v>
      </c>
      <c r="B6">
        <f t="shared" si="2"/>
        <v>9</v>
      </c>
      <c r="C6">
        <f t="shared" si="3"/>
        <v>56</v>
      </c>
      <c r="D6">
        <v>5</v>
      </c>
      <c r="E6">
        <v>4</v>
      </c>
      <c r="F6">
        <v>1</v>
      </c>
      <c r="G6">
        <v>60</v>
      </c>
      <c r="H6">
        <v>5</v>
      </c>
      <c r="I6">
        <v>55</v>
      </c>
      <c r="J6">
        <v>65</v>
      </c>
      <c r="K6">
        <f>100*(J6/J4)</f>
        <v>15.892420537897312</v>
      </c>
      <c r="M6" t="s">
        <v>1449</v>
      </c>
      <c r="N6">
        <v>41</v>
      </c>
      <c r="O6">
        <v>4</v>
      </c>
      <c r="P6">
        <v>37</v>
      </c>
      <c r="Q6">
        <v>50</v>
      </c>
      <c r="R6">
        <v>3</v>
      </c>
      <c r="S6">
        <v>47</v>
      </c>
      <c r="T6">
        <f t="shared" si="4"/>
        <v>21.951219512195124</v>
      </c>
      <c r="AS6" s="5" t="s">
        <v>1449</v>
      </c>
      <c r="AT6">
        <v>41</v>
      </c>
      <c r="AU6">
        <v>4</v>
      </c>
      <c r="AV6" s="138">
        <f t="shared" si="5"/>
        <v>9.7560975609756095</v>
      </c>
      <c r="AW6">
        <v>37</v>
      </c>
      <c r="AX6" s="138">
        <f t="shared" si="6"/>
        <v>90.243902439024396</v>
      </c>
      <c r="AY6">
        <v>50</v>
      </c>
      <c r="AZ6">
        <v>3</v>
      </c>
      <c r="BA6" s="138">
        <f t="shared" si="0"/>
        <v>6</v>
      </c>
      <c r="BB6">
        <v>47</v>
      </c>
      <c r="BC6" s="138">
        <f t="shared" si="1"/>
        <v>94</v>
      </c>
    </row>
    <row r="7" spans="1:55">
      <c r="A7" t="s">
        <v>1449</v>
      </c>
      <c r="B7">
        <f t="shared" si="2"/>
        <v>4</v>
      </c>
      <c r="C7">
        <f t="shared" si="3"/>
        <v>37</v>
      </c>
      <c r="D7">
        <v>11</v>
      </c>
      <c r="E7">
        <v>2</v>
      </c>
      <c r="F7">
        <v>9</v>
      </c>
      <c r="G7">
        <v>30</v>
      </c>
      <c r="H7">
        <v>2</v>
      </c>
      <c r="I7">
        <v>28</v>
      </c>
      <c r="J7">
        <v>41</v>
      </c>
      <c r="K7">
        <f>100*(J7/J4)</f>
        <v>10.024449877750612</v>
      </c>
      <c r="M7" t="s">
        <v>1450</v>
      </c>
      <c r="N7">
        <v>75</v>
      </c>
      <c r="O7">
        <v>10</v>
      </c>
      <c r="P7">
        <v>65</v>
      </c>
      <c r="Q7">
        <v>37</v>
      </c>
      <c r="R7">
        <v>1</v>
      </c>
      <c r="S7">
        <v>36</v>
      </c>
      <c r="T7">
        <f t="shared" si="4"/>
        <v>-50.666666666666664</v>
      </c>
      <c r="AS7" s="5" t="s">
        <v>1450</v>
      </c>
      <c r="AT7">
        <v>75</v>
      </c>
      <c r="AU7">
        <v>10</v>
      </c>
      <c r="AV7" s="138">
        <f t="shared" si="5"/>
        <v>13.333333333333334</v>
      </c>
      <c r="AW7">
        <v>65</v>
      </c>
      <c r="AX7" s="138">
        <f t="shared" si="6"/>
        <v>86.666666666666671</v>
      </c>
      <c r="AY7">
        <v>37</v>
      </c>
      <c r="AZ7">
        <v>1</v>
      </c>
      <c r="BA7" s="138">
        <f t="shared" si="0"/>
        <v>2.7027027027027026</v>
      </c>
      <c r="BB7">
        <v>36</v>
      </c>
      <c r="BC7" s="138">
        <f t="shared" si="1"/>
        <v>97.297297297297305</v>
      </c>
    </row>
    <row r="8" spans="1:55">
      <c r="A8" t="s">
        <v>1450</v>
      </c>
      <c r="B8">
        <f t="shared" si="2"/>
        <v>10</v>
      </c>
      <c r="C8">
        <f t="shared" si="3"/>
        <v>65</v>
      </c>
      <c r="D8">
        <v>3</v>
      </c>
      <c r="E8">
        <v>2</v>
      </c>
      <c r="F8">
        <v>1</v>
      </c>
      <c r="G8">
        <v>72</v>
      </c>
      <c r="H8">
        <v>8</v>
      </c>
      <c r="I8">
        <v>64</v>
      </c>
      <c r="J8">
        <v>75</v>
      </c>
      <c r="K8">
        <f>100*(J8/J4)</f>
        <v>18.337408312958438</v>
      </c>
      <c r="M8" t="s">
        <v>1451</v>
      </c>
      <c r="N8">
        <v>84</v>
      </c>
      <c r="O8">
        <v>8</v>
      </c>
      <c r="P8">
        <v>76</v>
      </c>
      <c r="Q8">
        <v>37</v>
      </c>
      <c r="R8">
        <v>6</v>
      </c>
      <c r="S8">
        <v>31</v>
      </c>
      <c r="T8">
        <f t="shared" si="4"/>
        <v>-55.952380952380949</v>
      </c>
      <c r="AS8" s="5" t="s">
        <v>1451</v>
      </c>
      <c r="AT8">
        <v>84</v>
      </c>
      <c r="AU8">
        <v>8</v>
      </c>
      <c r="AV8" s="138">
        <f t="shared" si="5"/>
        <v>9.5238095238095237</v>
      </c>
      <c r="AW8">
        <v>76</v>
      </c>
      <c r="AX8" s="138">
        <f t="shared" si="6"/>
        <v>90.476190476190482</v>
      </c>
      <c r="AY8">
        <v>37</v>
      </c>
      <c r="AZ8">
        <v>6</v>
      </c>
      <c r="BA8" s="138">
        <f t="shared" si="0"/>
        <v>16.216216216216218</v>
      </c>
      <c r="BB8">
        <v>31</v>
      </c>
      <c r="BC8" s="138">
        <f t="shared" si="1"/>
        <v>83.78378378378379</v>
      </c>
    </row>
    <row r="9" spans="1:55">
      <c r="A9" t="s">
        <v>1451</v>
      </c>
      <c r="B9">
        <f t="shared" si="2"/>
        <v>8</v>
      </c>
      <c r="C9">
        <f t="shared" si="3"/>
        <v>76</v>
      </c>
      <c r="D9">
        <v>11</v>
      </c>
      <c r="E9">
        <v>2</v>
      </c>
      <c r="F9">
        <v>9</v>
      </c>
      <c r="G9">
        <v>73</v>
      </c>
      <c r="H9">
        <v>6</v>
      </c>
      <c r="I9">
        <v>67</v>
      </c>
      <c r="J9">
        <v>84</v>
      </c>
      <c r="K9">
        <f>100*(J9/J4)</f>
        <v>20.537897310513447</v>
      </c>
    </row>
    <row r="11" spans="1:55">
      <c r="A11">
        <v>2015</v>
      </c>
      <c r="AT11" s="5" t="s">
        <v>1490</v>
      </c>
    </row>
    <row r="12" spans="1:55">
      <c r="A12" t="s">
        <v>1446</v>
      </c>
      <c r="B12">
        <v>40</v>
      </c>
      <c r="C12">
        <v>413</v>
      </c>
      <c r="D12">
        <v>65</v>
      </c>
      <c r="E12">
        <v>12</v>
      </c>
      <c r="F12">
        <v>53</v>
      </c>
      <c r="G12">
        <v>388</v>
      </c>
      <c r="H12">
        <v>28</v>
      </c>
      <c r="I12">
        <v>360</v>
      </c>
      <c r="J12">
        <v>453</v>
      </c>
      <c r="K12">
        <f>100*(J12-J4)/J4</f>
        <v>10.757946210268949</v>
      </c>
      <c r="AT12" s="5">
        <v>2010</v>
      </c>
      <c r="AU12" s="5" t="s">
        <v>1486</v>
      </c>
      <c r="AV12" s="5" t="s">
        <v>1489</v>
      </c>
      <c r="AW12" s="5" t="s">
        <v>1488</v>
      </c>
      <c r="AX12" s="5" t="s">
        <v>1489</v>
      </c>
      <c r="AY12" s="5">
        <v>2015</v>
      </c>
      <c r="AZ12" s="5" t="s">
        <v>1486</v>
      </c>
      <c r="BA12" s="5" t="s">
        <v>1489</v>
      </c>
      <c r="BB12" s="5" t="s">
        <v>1488</v>
      </c>
      <c r="BC12" s="5" t="s">
        <v>1489</v>
      </c>
    </row>
    <row r="13" spans="1:55">
      <c r="A13" t="s">
        <v>1447</v>
      </c>
      <c r="B13">
        <f t="shared" ref="B13:B17" si="7">SUM( E13,H13)</f>
        <v>24</v>
      </c>
      <c r="C13">
        <f t="shared" ref="C13:C17" si="8">SUM(F13,I13)</f>
        <v>262</v>
      </c>
      <c r="D13">
        <v>52</v>
      </c>
      <c r="E13">
        <v>8</v>
      </c>
      <c r="F13">
        <v>44</v>
      </c>
      <c r="G13">
        <v>234</v>
      </c>
      <c r="H13">
        <v>16</v>
      </c>
      <c r="I13">
        <v>218</v>
      </c>
      <c r="J13">
        <v>286</v>
      </c>
      <c r="K13">
        <f t="shared" ref="K13" si="9">100*(J13/J12)</f>
        <v>63.134657836644593</v>
      </c>
      <c r="AS13" s="5" t="s">
        <v>1447</v>
      </c>
      <c r="AT13">
        <v>27</v>
      </c>
      <c r="AU13">
        <v>5</v>
      </c>
      <c r="AV13" s="138">
        <f t="shared" ref="AV13:AV17" si="10">(AU13/AT13)*100</f>
        <v>18.518518518518519</v>
      </c>
      <c r="AW13">
        <v>22</v>
      </c>
      <c r="AX13" s="138">
        <f t="shared" ref="AX13:AX17" si="11">(AW13/AT13)*100</f>
        <v>81.481481481481481</v>
      </c>
      <c r="AY13">
        <v>52</v>
      </c>
      <c r="AZ13">
        <v>8</v>
      </c>
      <c r="BA13" s="138">
        <f t="shared" ref="BA13:BA17" si="12">(AZ13/AY13)*100</f>
        <v>15.384615384615385</v>
      </c>
      <c r="BB13">
        <v>44</v>
      </c>
      <c r="BC13" s="138">
        <f t="shared" ref="BC13:BC15" si="13">(BB13/AY13)*100</f>
        <v>84.615384615384613</v>
      </c>
    </row>
    <row r="14" spans="1:55">
      <c r="A14" t="s">
        <v>1448</v>
      </c>
      <c r="B14">
        <f t="shared" si="7"/>
        <v>6</v>
      </c>
      <c r="C14">
        <f t="shared" si="8"/>
        <v>37</v>
      </c>
      <c r="D14">
        <v>1</v>
      </c>
      <c r="E14">
        <v>1</v>
      </c>
      <c r="F14">
        <v>0</v>
      </c>
      <c r="G14">
        <v>42</v>
      </c>
      <c r="H14">
        <v>5</v>
      </c>
      <c r="I14">
        <v>37</v>
      </c>
      <c r="J14">
        <v>43</v>
      </c>
      <c r="K14">
        <f>100*(J14/J12)</f>
        <v>9.4922737306843263</v>
      </c>
      <c r="AS14" s="5" t="s">
        <v>1448</v>
      </c>
      <c r="AT14">
        <v>5</v>
      </c>
      <c r="AU14">
        <v>4</v>
      </c>
      <c r="AV14" s="138">
        <f t="shared" si="10"/>
        <v>80</v>
      </c>
      <c r="AW14">
        <v>1</v>
      </c>
      <c r="AX14" s="138">
        <f t="shared" si="11"/>
        <v>20</v>
      </c>
      <c r="AY14">
        <v>1</v>
      </c>
      <c r="AZ14">
        <v>1</v>
      </c>
      <c r="BA14" s="138">
        <f t="shared" si="12"/>
        <v>100</v>
      </c>
      <c r="BB14">
        <v>0</v>
      </c>
      <c r="BC14" s="138">
        <f t="shared" si="13"/>
        <v>0</v>
      </c>
    </row>
    <row r="15" spans="1:55">
      <c r="A15" t="s">
        <v>1449</v>
      </c>
      <c r="B15">
        <f t="shared" si="7"/>
        <v>3</v>
      </c>
      <c r="C15">
        <f t="shared" si="8"/>
        <v>47</v>
      </c>
      <c r="D15">
        <v>8</v>
      </c>
      <c r="E15">
        <v>1</v>
      </c>
      <c r="F15">
        <v>7</v>
      </c>
      <c r="G15">
        <v>42</v>
      </c>
      <c r="H15">
        <v>2</v>
      </c>
      <c r="I15">
        <v>40</v>
      </c>
      <c r="J15">
        <v>50</v>
      </c>
      <c r="K15">
        <f>100*(J15/J12)</f>
        <v>11.037527593818984</v>
      </c>
      <c r="AS15" s="5" t="s">
        <v>1449</v>
      </c>
      <c r="AT15">
        <v>11</v>
      </c>
      <c r="AU15">
        <v>2</v>
      </c>
      <c r="AV15" s="138">
        <f t="shared" si="10"/>
        <v>18.181818181818183</v>
      </c>
      <c r="AW15">
        <v>9</v>
      </c>
      <c r="AX15" s="138">
        <f t="shared" si="11"/>
        <v>81.818181818181827</v>
      </c>
      <c r="AY15">
        <v>8</v>
      </c>
      <c r="AZ15">
        <v>1</v>
      </c>
      <c r="BA15" s="138">
        <f t="shared" si="12"/>
        <v>12.5</v>
      </c>
      <c r="BB15">
        <v>7</v>
      </c>
      <c r="BC15" s="138">
        <f t="shared" si="13"/>
        <v>87.5</v>
      </c>
    </row>
    <row r="16" spans="1:55">
      <c r="A16" t="s">
        <v>1450</v>
      </c>
      <c r="B16">
        <f t="shared" si="7"/>
        <v>1</v>
      </c>
      <c r="C16">
        <f t="shared" si="8"/>
        <v>36</v>
      </c>
      <c r="D16">
        <v>0</v>
      </c>
      <c r="E16">
        <v>0</v>
      </c>
      <c r="F16">
        <v>0</v>
      </c>
      <c r="G16">
        <v>37</v>
      </c>
      <c r="H16">
        <v>1</v>
      </c>
      <c r="I16">
        <v>36</v>
      </c>
      <c r="J16">
        <v>37</v>
      </c>
      <c r="K16">
        <f>100*(J16/J12)</f>
        <v>8.1677704194260485</v>
      </c>
      <c r="AS16" s="5" t="s">
        <v>1450</v>
      </c>
      <c r="AT16">
        <v>3</v>
      </c>
      <c r="AU16">
        <v>2</v>
      </c>
      <c r="AV16" s="138">
        <f t="shared" si="10"/>
        <v>66.666666666666657</v>
      </c>
      <c r="AW16">
        <v>1</v>
      </c>
      <c r="AX16" s="138">
        <f t="shared" si="11"/>
        <v>33.333333333333329</v>
      </c>
      <c r="AY16">
        <v>0</v>
      </c>
      <c r="AZ16">
        <v>0</v>
      </c>
      <c r="BA16" s="138">
        <f>-BC1</f>
        <v>0</v>
      </c>
      <c r="BB16">
        <v>0</v>
      </c>
      <c r="BC16" s="138">
        <v>0</v>
      </c>
    </row>
    <row r="17" spans="1:55">
      <c r="A17" t="s">
        <v>1451</v>
      </c>
      <c r="B17">
        <f t="shared" si="7"/>
        <v>6</v>
      </c>
      <c r="C17">
        <f t="shared" si="8"/>
        <v>31</v>
      </c>
      <c r="D17">
        <v>4</v>
      </c>
      <c r="E17">
        <v>2</v>
      </c>
      <c r="F17">
        <v>2</v>
      </c>
      <c r="G17">
        <v>33</v>
      </c>
      <c r="H17">
        <v>4</v>
      </c>
      <c r="I17">
        <v>29</v>
      </c>
      <c r="J17">
        <v>37</v>
      </c>
      <c r="K17">
        <f>100*(J17/J12)</f>
        <v>8.1677704194260485</v>
      </c>
      <c r="AS17" s="5" t="s">
        <v>1451</v>
      </c>
      <c r="AT17">
        <v>11</v>
      </c>
      <c r="AU17">
        <v>2</v>
      </c>
      <c r="AV17" s="138">
        <f t="shared" si="10"/>
        <v>18.181818181818183</v>
      </c>
      <c r="AW17">
        <v>9</v>
      </c>
      <c r="AX17" s="138">
        <f t="shared" si="11"/>
        <v>81.818181818181827</v>
      </c>
      <c r="AY17">
        <v>4</v>
      </c>
      <c r="AZ17">
        <v>2</v>
      </c>
      <c r="BA17" s="138">
        <f t="shared" si="12"/>
        <v>50</v>
      </c>
      <c r="BB17">
        <v>2</v>
      </c>
      <c r="BC17" s="138">
        <f>BC13</f>
        <v>84.615384615384613</v>
      </c>
    </row>
    <row r="18" spans="1:55">
      <c r="AT18" s="5" t="s">
        <v>1491</v>
      </c>
    </row>
    <row r="19" spans="1:55">
      <c r="A19" s="5" t="s">
        <v>1453</v>
      </c>
      <c r="B19" s="5"/>
      <c r="C19" s="5"/>
      <c r="AT19" s="5">
        <v>2010</v>
      </c>
      <c r="AU19" s="5" t="s">
        <v>1486</v>
      </c>
      <c r="AV19" s="5" t="s">
        <v>1489</v>
      </c>
      <c r="AW19" s="5" t="s">
        <v>1488</v>
      </c>
      <c r="AX19" s="5" t="s">
        <v>1489</v>
      </c>
      <c r="AY19" s="5">
        <v>2015</v>
      </c>
      <c r="AZ19" s="5" t="s">
        <v>1486</v>
      </c>
      <c r="BA19" s="5" t="s">
        <v>1489</v>
      </c>
      <c r="BB19" s="5" t="s">
        <v>1488</v>
      </c>
      <c r="BC19" s="5" t="s">
        <v>1489</v>
      </c>
    </row>
    <row r="20" spans="1:55">
      <c r="A20">
        <v>2010</v>
      </c>
      <c r="B20" t="s">
        <v>1487</v>
      </c>
      <c r="C20" t="s">
        <v>1488</v>
      </c>
      <c r="D20" s="5" t="s">
        <v>1444</v>
      </c>
      <c r="E20" t="s">
        <v>1487</v>
      </c>
      <c r="F20" t="s">
        <v>1488</v>
      </c>
      <c r="G20" s="5" t="s">
        <v>1445</v>
      </c>
      <c r="H20" t="s">
        <v>1487</v>
      </c>
      <c r="I20" t="s">
        <v>1488</v>
      </c>
      <c r="J20" s="5" t="s">
        <v>1452</v>
      </c>
      <c r="AS20" s="5" t="s">
        <v>1447</v>
      </c>
      <c r="AT20">
        <v>117</v>
      </c>
      <c r="AU20">
        <v>11</v>
      </c>
      <c r="AV20" s="138">
        <f t="shared" ref="AV20:AV24" si="14">(AU20/AT20)*100</f>
        <v>9.4017094017094021</v>
      </c>
      <c r="AW20">
        <v>106</v>
      </c>
      <c r="AX20" s="138">
        <f t="shared" ref="AX20:AX24" si="15">(AW20/AT20)*100</f>
        <v>90.598290598290603</v>
      </c>
      <c r="AY20">
        <v>234</v>
      </c>
      <c r="AZ20">
        <v>16</v>
      </c>
      <c r="BA20" s="138">
        <f t="shared" ref="BA20:BA24" si="16">(AZ20/AY20)*100</f>
        <v>6.8376068376068382</v>
      </c>
      <c r="BB20">
        <v>218</v>
      </c>
      <c r="BC20" s="138">
        <f t="shared" ref="BC20:BC24" si="17">(BB20/AY20)*100</f>
        <v>93.162393162393158</v>
      </c>
    </row>
    <row r="21" spans="1:55">
      <c r="A21" t="s">
        <v>1446</v>
      </c>
      <c r="B21">
        <f t="shared" ref="B21:B26" si="18">SUM( E21,H21)</f>
        <v>29140</v>
      </c>
      <c r="C21">
        <f t="shared" ref="C21:C26" si="19">SUM(F21,I21)</f>
        <v>401490</v>
      </c>
      <c r="D21" s="6">
        <v>25830</v>
      </c>
      <c r="E21" s="6">
        <v>7050</v>
      </c>
      <c r="F21" s="6">
        <v>18780</v>
      </c>
      <c r="G21" s="6">
        <v>404800</v>
      </c>
      <c r="H21" s="6">
        <v>22090</v>
      </c>
      <c r="I21" s="6">
        <v>382710</v>
      </c>
      <c r="J21" s="6">
        <v>430630</v>
      </c>
      <c r="L21" t="s">
        <v>1461</v>
      </c>
      <c r="AS21" s="5" t="s">
        <v>1448</v>
      </c>
      <c r="AT21">
        <v>60</v>
      </c>
      <c r="AU21">
        <v>5</v>
      </c>
      <c r="AV21" s="138">
        <f t="shared" si="14"/>
        <v>8.3333333333333321</v>
      </c>
      <c r="AW21">
        <v>55</v>
      </c>
      <c r="AX21" s="138">
        <f t="shared" si="15"/>
        <v>91.666666666666657</v>
      </c>
      <c r="AY21">
        <v>42</v>
      </c>
      <c r="AZ21">
        <v>5</v>
      </c>
      <c r="BA21" s="138">
        <f t="shared" si="16"/>
        <v>11.904761904761903</v>
      </c>
      <c r="BB21">
        <v>37</v>
      </c>
      <c r="BC21" s="138">
        <f t="shared" si="17"/>
        <v>88.095238095238088</v>
      </c>
    </row>
    <row r="22" spans="1:55">
      <c r="A22" t="s">
        <v>1447</v>
      </c>
      <c r="B22">
        <f t="shared" si="18"/>
        <v>6260</v>
      </c>
      <c r="C22">
        <f t="shared" si="19"/>
        <v>43690</v>
      </c>
      <c r="D22" s="6">
        <v>4070</v>
      </c>
      <c r="E22" s="6">
        <v>610</v>
      </c>
      <c r="F22" s="6">
        <v>3460</v>
      </c>
      <c r="G22" s="6">
        <v>45880</v>
      </c>
      <c r="H22" s="6">
        <v>5650</v>
      </c>
      <c r="I22" s="6">
        <v>40230</v>
      </c>
      <c r="J22" s="6">
        <v>49950</v>
      </c>
      <c r="L22">
        <f>100*(J22/J27)</f>
        <v>11.567051849107287</v>
      </c>
      <c r="AS22" s="5" t="s">
        <v>1449</v>
      </c>
      <c r="AT22">
        <v>30</v>
      </c>
      <c r="AU22">
        <v>2</v>
      </c>
      <c r="AV22" s="138">
        <f t="shared" si="14"/>
        <v>6.666666666666667</v>
      </c>
      <c r="AW22">
        <v>28</v>
      </c>
      <c r="AX22" s="138">
        <f t="shared" si="15"/>
        <v>93.333333333333329</v>
      </c>
      <c r="AY22">
        <v>42</v>
      </c>
      <c r="AZ22">
        <v>2</v>
      </c>
      <c r="BA22" s="138">
        <f t="shared" si="16"/>
        <v>4.7619047619047619</v>
      </c>
      <c r="BB22">
        <v>40</v>
      </c>
      <c r="BC22" s="138">
        <f t="shared" si="17"/>
        <v>95.238095238095227</v>
      </c>
    </row>
    <row r="23" spans="1:55">
      <c r="A23" t="s">
        <v>1448</v>
      </c>
      <c r="B23">
        <f t="shared" si="18"/>
        <v>1600</v>
      </c>
      <c r="C23">
        <f t="shared" si="19"/>
        <v>38990</v>
      </c>
      <c r="D23" s="6">
        <v>1080</v>
      </c>
      <c r="E23" s="6">
        <v>1030</v>
      </c>
      <c r="F23" s="6">
        <v>50</v>
      </c>
      <c r="G23" s="6">
        <v>39510</v>
      </c>
      <c r="H23" s="6">
        <v>570</v>
      </c>
      <c r="I23" s="6">
        <v>38940</v>
      </c>
      <c r="J23" s="6">
        <v>40590</v>
      </c>
      <c r="L23">
        <f>100*(J23/J27)</f>
        <v>9.3995322233286238</v>
      </c>
      <c r="AS23" s="5" t="s">
        <v>1450</v>
      </c>
      <c r="AT23">
        <v>72</v>
      </c>
      <c r="AU23">
        <v>8</v>
      </c>
      <c r="AV23" s="138">
        <f t="shared" si="14"/>
        <v>11.111111111111111</v>
      </c>
      <c r="AW23">
        <v>64</v>
      </c>
      <c r="AX23" s="138">
        <f t="shared" si="15"/>
        <v>88.888888888888886</v>
      </c>
      <c r="AY23">
        <v>37</v>
      </c>
      <c r="AZ23">
        <v>1</v>
      </c>
      <c r="BA23" s="138">
        <f t="shared" si="16"/>
        <v>2.7027027027027026</v>
      </c>
      <c r="BB23">
        <v>36</v>
      </c>
      <c r="BC23" s="138">
        <f t="shared" si="17"/>
        <v>97.297297297297305</v>
      </c>
    </row>
    <row r="24" spans="1:55">
      <c r="A24" t="s">
        <v>1449</v>
      </c>
      <c r="B24">
        <f t="shared" si="18"/>
        <v>4190</v>
      </c>
      <c r="C24">
        <f t="shared" si="19"/>
        <v>44070</v>
      </c>
      <c r="D24" s="6">
        <v>12070</v>
      </c>
      <c r="E24" s="6">
        <v>1870</v>
      </c>
      <c r="F24" s="6">
        <v>10200</v>
      </c>
      <c r="G24" s="6">
        <v>36190</v>
      </c>
      <c r="H24" s="6">
        <v>2320</v>
      </c>
      <c r="I24" s="6">
        <v>33870</v>
      </c>
      <c r="J24" s="6">
        <v>48260</v>
      </c>
      <c r="L24">
        <f>100*(J24/J27)</f>
        <v>11.175694138897251</v>
      </c>
      <c r="AS24" s="5" t="s">
        <v>1451</v>
      </c>
      <c r="AT24">
        <v>73</v>
      </c>
      <c r="AU24">
        <v>6</v>
      </c>
      <c r="AV24" s="138">
        <f t="shared" si="14"/>
        <v>8.2191780821917799</v>
      </c>
      <c r="AW24">
        <v>67</v>
      </c>
      <c r="AX24" s="138">
        <f t="shared" si="15"/>
        <v>91.780821917808225</v>
      </c>
      <c r="AY24">
        <v>33</v>
      </c>
      <c r="AZ24">
        <v>4</v>
      </c>
      <c r="BA24" s="138">
        <f t="shared" si="16"/>
        <v>12.121212121212121</v>
      </c>
      <c r="BB24">
        <v>29</v>
      </c>
      <c r="BC24" s="138">
        <f t="shared" si="17"/>
        <v>87.878787878787875</v>
      </c>
    </row>
    <row r="25" spans="1:55">
      <c r="A25" t="s">
        <v>1450</v>
      </c>
      <c r="B25">
        <f t="shared" si="18"/>
        <v>12240</v>
      </c>
      <c r="C25">
        <f t="shared" si="19"/>
        <v>171410</v>
      </c>
      <c r="D25" s="6">
        <v>2550</v>
      </c>
      <c r="E25" s="6">
        <v>1640</v>
      </c>
      <c r="F25" s="6">
        <v>910</v>
      </c>
      <c r="G25" s="6">
        <v>181100</v>
      </c>
      <c r="H25" s="6">
        <v>10600</v>
      </c>
      <c r="I25" s="6">
        <v>170500</v>
      </c>
      <c r="J25" s="6">
        <v>183650</v>
      </c>
      <c r="L25">
        <f>100*(J25/J27)</f>
        <v>42.528309751522592</v>
      </c>
    </row>
    <row r="26" spans="1:55">
      <c r="A26" t="s">
        <v>1451</v>
      </c>
      <c r="B26">
        <f t="shared" si="18"/>
        <v>4830</v>
      </c>
      <c r="C26">
        <f t="shared" si="19"/>
        <v>104550</v>
      </c>
      <c r="D26" s="6">
        <v>6060</v>
      </c>
      <c r="E26" s="6">
        <v>1900</v>
      </c>
      <c r="F26" s="6">
        <v>4160</v>
      </c>
      <c r="G26" s="6">
        <v>103320</v>
      </c>
      <c r="H26" s="6">
        <v>2930</v>
      </c>
      <c r="I26" s="6">
        <v>100390</v>
      </c>
      <c r="J26" s="6">
        <v>109380</v>
      </c>
      <c r="L26">
        <f>100*(J26/J27)</f>
        <v>25.329412037144245</v>
      </c>
      <c r="N26" t="s">
        <v>1456</v>
      </c>
    </row>
    <row r="27" spans="1:55">
      <c r="A27" t="s">
        <v>1459</v>
      </c>
      <c r="D27" s="6">
        <f>SUM(D22:D26)</f>
        <v>25830</v>
      </c>
      <c r="E27" s="6"/>
      <c r="F27" s="6"/>
      <c r="G27" s="6">
        <f t="shared" ref="G27:J27" si="20">SUM(G22:G26)</f>
        <v>406000</v>
      </c>
      <c r="H27" s="6"/>
      <c r="I27" s="6"/>
      <c r="J27" s="6">
        <f t="shared" si="20"/>
        <v>431830</v>
      </c>
      <c r="N27">
        <v>2010</v>
      </c>
      <c r="O27" t="s">
        <v>1486</v>
      </c>
      <c r="P27" t="s">
        <v>1488</v>
      </c>
      <c r="Q27">
        <v>2015</v>
      </c>
      <c r="R27" t="s">
        <v>1486</v>
      </c>
      <c r="S27" t="s">
        <v>1488</v>
      </c>
    </row>
    <row r="28" spans="1:55">
      <c r="A28">
        <v>2015</v>
      </c>
      <c r="K28" t="s">
        <v>1460</v>
      </c>
      <c r="L28" t="s">
        <v>1461</v>
      </c>
      <c r="M28" t="s">
        <v>1447</v>
      </c>
      <c r="N28">
        <v>27</v>
      </c>
      <c r="O28">
        <v>5</v>
      </c>
      <c r="P28">
        <v>22</v>
      </c>
      <c r="Q28">
        <v>52</v>
      </c>
      <c r="R28">
        <v>8</v>
      </c>
      <c r="S28">
        <v>44</v>
      </c>
      <c r="T28">
        <f t="shared" ref="T28:T32" si="21">100*(Q28-N28)/N28</f>
        <v>92.592592592592595</v>
      </c>
    </row>
    <row r="29" spans="1:55">
      <c r="A29" t="s">
        <v>1446</v>
      </c>
      <c r="B29">
        <f t="shared" ref="B29:B34" si="22">SUM( E29,H29)</f>
        <v>21180</v>
      </c>
      <c r="C29">
        <f t="shared" ref="C29:C34" si="23">SUM(F29,I29)</f>
        <v>383480</v>
      </c>
      <c r="D29" s="6">
        <v>21100</v>
      </c>
      <c r="E29" s="6">
        <v>5160</v>
      </c>
      <c r="F29" s="6">
        <v>15940</v>
      </c>
      <c r="G29" s="6">
        <v>383560</v>
      </c>
      <c r="H29" s="6">
        <v>16020</v>
      </c>
      <c r="I29" s="6">
        <v>367540</v>
      </c>
      <c r="J29" s="6">
        <v>404660</v>
      </c>
      <c r="M29" t="s">
        <v>1448</v>
      </c>
      <c r="N29">
        <v>5</v>
      </c>
      <c r="O29">
        <v>4</v>
      </c>
      <c r="P29">
        <v>1</v>
      </c>
      <c r="Q29">
        <v>1</v>
      </c>
      <c r="R29">
        <v>1</v>
      </c>
      <c r="S29">
        <v>0</v>
      </c>
      <c r="T29">
        <f t="shared" si="21"/>
        <v>-80</v>
      </c>
    </row>
    <row r="30" spans="1:55">
      <c r="A30" t="s">
        <v>1447</v>
      </c>
      <c r="B30">
        <f t="shared" si="22"/>
        <v>8130</v>
      </c>
      <c r="C30">
        <f t="shared" si="23"/>
        <v>90390</v>
      </c>
      <c r="D30" s="6">
        <v>8150</v>
      </c>
      <c r="E30" s="6">
        <v>1570</v>
      </c>
      <c r="F30" s="6">
        <v>6580</v>
      </c>
      <c r="G30" s="6">
        <v>90370</v>
      </c>
      <c r="H30" s="6">
        <v>6560</v>
      </c>
      <c r="I30" s="6">
        <v>83810</v>
      </c>
      <c r="J30" s="6">
        <v>98520</v>
      </c>
      <c r="K30">
        <f>100*((J30-J22)/J22)</f>
        <v>97.237237237237238</v>
      </c>
      <c r="L30">
        <f>100*(J30/J35)</f>
        <v>23.938768071923217</v>
      </c>
      <c r="M30" t="s">
        <v>1449</v>
      </c>
      <c r="N30">
        <v>11</v>
      </c>
      <c r="O30">
        <v>2</v>
      </c>
      <c r="P30">
        <v>9</v>
      </c>
      <c r="Q30">
        <v>8</v>
      </c>
      <c r="R30">
        <v>1</v>
      </c>
      <c r="S30">
        <v>7</v>
      </c>
      <c r="T30">
        <f t="shared" si="21"/>
        <v>-27.272727272727273</v>
      </c>
    </row>
    <row r="31" spans="1:55">
      <c r="A31" t="s">
        <v>1448</v>
      </c>
      <c r="B31">
        <f t="shared" si="22"/>
        <v>2310</v>
      </c>
      <c r="C31">
        <f t="shared" si="23"/>
        <v>47630</v>
      </c>
      <c r="D31" s="6">
        <v>830</v>
      </c>
      <c r="E31" s="6">
        <v>830</v>
      </c>
      <c r="F31" s="6">
        <v>0</v>
      </c>
      <c r="G31" s="6">
        <v>49110</v>
      </c>
      <c r="H31" s="6">
        <v>1480</v>
      </c>
      <c r="I31" s="6">
        <v>47630</v>
      </c>
      <c r="J31" s="6">
        <v>49940</v>
      </c>
      <c r="K31">
        <f t="shared" ref="K31:K34" si="24">100*((J31-J23)/J23)</f>
        <v>23.035230352303522</v>
      </c>
      <c r="L31">
        <f>100*(J31/J35)</f>
        <v>12.134613048232293</v>
      </c>
      <c r="M31" t="s">
        <v>1450</v>
      </c>
      <c r="N31">
        <v>3</v>
      </c>
      <c r="O31">
        <v>2</v>
      </c>
      <c r="P31">
        <v>1</v>
      </c>
      <c r="Q31">
        <v>0</v>
      </c>
      <c r="R31">
        <v>0</v>
      </c>
      <c r="S31">
        <v>0</v>
      </c>
      <c r="T31">
        <f t="shared" si="21"/>
        <v>-100</v>
      </c>
    </row>
    <row r="32" spans="1:55">
      <c r="A32" t="s">
        <v>1449</v>
      </c>
      <c r="B32">
        <f t="shared" si="22"/>
        <v>4200</v>
      </c>
      <c r="C32">
        <f t="shared" si="23"/>
        <v>76460</v>
      </c>
      <c r="D32" s="6">
        <v>10940</v>
      </c>
      <c r="E32" s="6">
        <v>1020</v>
      </c>
      <c r="F32" s="6">
        <v>9920</v>
      </c>
      <c r="G32" s="6">
        <v>69720</v>
      </c>
      <c r="H32" s="6">
        <v>3180</v>
      </c>
      <c r="I32" s="6">
        <v>66540</v>
      </c>
      <c r="J32" s="6">
        <v>80660</v>
      </c>
      <c r="K32">
        <f t="shared" si="24"/>
        <v>67.136344799005386</v>
      </c>
      <c r="L32">
        <f>100*(J32/J35)</f>
        <v>19.59907666140202</v>
      </c>
      <c r="M32" t="s">
        <v>1451</v>
      </c>
      <c r="N32">
        <v>11</v>
      </c>
      <c r="O32">
        <v>2</v>
      </c>
      <c r="P32">
        <v>9</v>
      </c>
      <c r="Q32">
        <v>4</v>
      </c>
      <c r="R32">
        <v>2</v>
      </c>
      <c r="S32">
        <v>2</v>
      </c>
      <c r="T32">
        <f t="shared" si="21"/>
        <v>-63.636363636363633</v>
      </c>
    </row>
    <row r="33" spans="1:20">
      <c r="A33" t="s">
        <v>1450</v>
      </c>
      <c r="B33">
        <f t="shared" si="22"/>
        <v>2000</v>
      </c>
      <c r="C33">
        <f t="shared" si="23"/>
        <v>109690</v>
      </c>
      <c r="D33" s="6">
        <v>0</v>
      </c>
      <c r="E33" s="6">
        <v>0</v>
      </c>
      <c r="F33" s="6">
        <v>0</v>
      </c>
      <c r="G33" s="6">
        <v>111690</v>
      </c>
      <c r="H33" s="6">
        <v>2000</v>
      </c>
      <c r="I33" s="6">
        <v>109690</v>
      </c>
      <c r="J33" s="6">
        <v>111690</v>
      </c>
      <c r="K33">
        <f t="shared" si="24"/>
        <v>-39.183228968145926</v>
      </c>
      <c r="L33">
        <f>100*(J33/J35)</f>
        <v>27.138865265459849</v>
      </c>
      <c r="N33" t="s">
        <v>1457</v>
      </c>
    </row>
    <row r="34" spans="1:20">
      <c r="A34" t="s">
        <v>1451</v>
      </c>
      <c r="B34">
        <f t="shared" si="22"/>
        <v>7020</v>
      </c>
      <c r="C34">
        <f t="shared" si="23"/>
        <v>63720</v>
      </c>
      <c r="D34" s="6">
        <v>4860</v>
      </c>
      <c r="E34" s="6">
        <v>2740</v>
      </c>
      <c r="F34" s="6">
        <v>2120</v>
      </c>
      <c r="G34" s="6">
        <v>65880</v>
      </c>
      <c r="H34" s="6">
        <v>4280</v>
      </c>
      <c r="I34" s="6">
        <v>61600</v>
      </c>
      <c r="J34" s="6">
        <v>70740</v>
      </c>
      <c r="K34">
        <f t="shared" si="24"/>
        <v>-35.326385079539222</v>
      </c>
      <c r="L34">
        <f>100*(J34/J35)</f>
        <v>17.188676952982625</v>
      </c>
      <c r="N34">
        <v>2010</v>
      </c>
      <c r="O34" t="s">
        <v>1486</v>
      </c>
      <c r="P34" t="s">
        <v>1488</v>
      </c>
      <c r="Q34">
        <v>2015</v>
      </c>
      <c r="R34" t="s">
        <v>1486</v>
      </c>
      <c r="S34" t="s">
        <v>1488</v>
      </c>
    </row>
    <row r="35" spans="1:20">
      <c r="A35" t="s">
        <v>1459</v>
      </c>
      <c r="D35" s="6">
        <f>SUM(D30:D34)</f>
        <v>24780</v>
      </c>
      <c r="E35" s="6"/>
      <c r="F35" s="6"/>
      <c r="G35" s="6">
        <f t="shared" ref="G35:J35" si="25">SUM(G30:G34)</f>
        <v>386770</v>
      </c>
      <c r="H35" s="6"/>
      <c r="I35" s="6"/>
      <c r="J35" s="6">
        <f t="shared" si="25"/>
        <v>411550</v>
      </c>
      <c r="M35" t="s">
        <v>1447</v>
      </c>
      <c r="N35">
        <v>117</v>
      </c>
      <c r="O35">
        <v>11</v>
      </c>
      <c r="P35">
        <v>106</v>
      </c>
      <c r="Q35">
        <v>234</v>
      </c>
      <c r="R35">
        <v>16</v>
      </c>
      <c r="S35">
        <v>218</v>
      </c>
      <c r="T35">
        <f t="shared" ref="T35:T39" si="26">100*(Q35-N35)/N35</f>
        <v>100</v>
      </c>
    </row>
    <row r="36" spans="1:20">
      <c r="A36" t="s">
        <v>1460</v>
      </c>
      <c r="D36">
        <f>100*(D35-D27)/D27</f>
        <v>-4.0650406504065044</v>
      </c>
      <c r="G36">
        <f t="shared" ref="G36:J36" si="27">100*(G35-G27)/G27</f>
        <v>-4.7364532019704431</v>
      </c>
      <c r="J36">
        <f t="shared" si="27"/>
        <v>-4.6962925225204364</v>
      </c>
      <c r="M36" t="s">
        <v>1448</v>
      </c>
      <c r="N36">
        <v>60</v>
      </c>
      <c r="O36">
        <v>5</v>
      </c>
      <c r="P36">
        <v>55</v>
      </c>
      <c r="Q36">
        <v>42</v>
      </c>
      <c r="R36">
        <v>5</v>
      </c>
      <c r="S36">
        <v>37</v>
      </c>
      <c r="T36">
        <f t="shared" si="26"/>
        <v>-30</v>
      </c>
    </row>
    <row r="37" spans="1:20">
      <c r="M37" t="s">
        <v>1449</v>
      </c>
      <c r="N37">
        <v>30</v>
      </c>
      <c r="O37">
        <v>2</v>
      </c>
      <c r="P37">
        <v>28</v>
      </c>
      <c r="Q37">
        <v>42</v>
      </c>
      <c r="R37">
        <v>2</v>
      </c>
      <c r="S37">
        <v>40</v>
      </c>
      <c r="T37">
        <f t="shared" si="26"/>
        <v>40</v>
      </c>
    </row>
    <row r="38" spans="1:20">
      <c r="A38" s="5" t="s">
        <v>1455</v>
      </c>
      <c r="B38" s="5"/>
      <c r="C38" s="5"/>
      <c r="M38" t="s">
        <v>1450</v>
      </c>
      <c r="N38">
        <v>72</v>
      </c>
      <c r="O38">
        <v>8</v>
      </c>
      <c r="P38">
        <v>64</v>
      </c>
      <c r="Q38">
        <v>37</v>
      </c>
      <c r="R38">
        <v>1</v>
      </c>
      <c r="S38">
        <v>36</v>
      </c>
      <c r="T38">
        <f t="shared" si="26"/>
        <v>-48.611111111111114</v>
      </c>
    </row>
    <row r="39" spans="1:20">
      <c r="A39">
        <v>2010</v>
      </c>
      <c r="D39" s="6">
        <v>16997</v>
      </c>
      <c r="E39" s="6"/>
      <c r="F39" s="6"/>
      <c r="G39" s="6">
        <v>143993</v>
      </c>
      <c r="H39" s="6"/>
      <c r="I39" s="6"/>
      <c r="J39" s="6">
        <v>160990</v>
      </c>
      <c r="M39" t="s">
        <v>1451</v>
      </c>
      <c r="N39">
        <v>73</v>
      </c>
      <c r="O39">
        <v>6</v>
      </c>
      <c r="P39">
        <v>67</v>
      </c>
      <c r="Q39">
        <v>33</v>
      </c>
      <c r="R39">
        <v>4</v>
      </c>
      <c r="S39">
        <v>29</v>
      </c>
      <c r="T39">
        <f t="shared" si="26"/>
        <v>-54.794520547945204</v>
      </c>
    </row>
    <row r="40" spans="1:20">
      <c r="A40">
        <v>2015</v>
      </c>
      <c r="D40" s="6">
        <v>16431</v>
      </c>
      <c r="E40" s="6"/>
      <c r="F40" s="6"/>
      <c r="G40" s="6">
        <v>139423</v>
      </c>
      <c r="H40" s="6"/>
      <c r="I40" s="6"/>
      <c r="J40" s="6">
        <v>155854</v>
      </c>
    </row>
    <row r="41" spans="1:20">
      <c r="D41">
        <f>100*(D40-D39)/D39</f>
        <v>-3.3299994116608813</v>
      </c>
      <c r="G41">
        <f>100*(G40-G39)/G39</f>
        <v>-3.1737653913731916</v>
      </c>
      <c r="J41">
        <f>100*(J40-J39)/J39</f>
        <v>-3.190260264612709</v>
      </c>
    </row>
    <row r="43" spans="1:20">
      <c r="D43" t="s">
        <v>1456</v>
      </c>
    </row>
    <row r="44" spans="1:20">
      <c r="D44">
        <v>2010</v>
      </c>
      <c r="G44">
        <v>2015</v>
      </c>
    </row>
    <row r="45" spans="1:20">
      <c r="A45" t="s">
        <v>1447</v>
      </c>
      <c r="D45" s="6">
        <v>4070</v>
      </c>
      <c r="E45" s="6"/>
      <c r="F45" s="6"/>
      <c r="G45" s="6">
        <v>8150</v>
      </c>
      <c r="H45" s="6"/>
      <c r="I45" s="6"/>
      <c r="J45">
        <f t="shared" ref="J45:J49" si="28">100*(G45-D45)/D45</f>
        <v>100.24570024570025</v>
      </c>
    </row>
    <row r="46" spans="1:20">
      <c r="A46" t="s">
        <v>1448</v>
      </c>
      <c r="D46" s="6">
        <v>1080</v>
      </c>
      <c r="E46" s="6"/>
      <c r="F46" s="6"/>
      <c r="G46" s="6">
        <v>830</v>
      </c>
      <c r="H46" s="6"/>
      <c r="I46" s="6"/>
      <c r="J46">
        <f t="shared" si="28"/>
        <v>-23.148148148148149</v>
      </c>
    </row>
    <row r="47" spans="1:20">
      <c r="A47" t="s">
        <v>1449</v>
      </c>
      <c r="D47" s="6">
        <v>12070</v>
      </c>
      <c r="E47" s="6"/>
      <c r="F47" s="6"/>
      <c r="G47" s="6">
        <v>10940</v>
      </c>
      <c r="H47" s="6"/>
      <c r="I47" s="6"/>
      <c r="J47">
        <f t="shared" si="28"/>
        <v>-9.36205468102734</v>
      </c>
    </row>
    <row r="48" spans="1:20">
      <c r="A48" t="s">
        <v>1450</v>
      </c>
      <c r="D48" s="6">
        <v>2550</v>
      </c>
      <c r="E48" s="6"/>
      <c r="F48" s="6"/>
      <c r="G48" s="6">
        <v>0</v>
      </c>
      <c r="H48" s="6"/>
      <c r="I48" s="6"/>
      <c r="J48">
        <f t="shared" si="28"/>
        <v>-100</v>
      </c>
    </row>
    <row r="49" spans="1:10">
      <c r="A49" t="s">
        <v>1451</v>
      </c>
      <c r="D49" s="6">
        <v>6060</v>
      </c>
      <c r="E49" s="6"/>
      <c r="F49" s="6"/>
      <c r="G49" s="6">
        <v>4860</v>
      </c>
      <c r="H49" s="6"/>
      <c r="I49" s="6"/>
      <c r="J49">
        <f t="shared" si="28"/>
        <v>-19.801980198019802</v>
      </c>
    </row>
    <row r="51" spans="1:10">
      <c r="D51" t="s">
        <v>1457</v>
      </c>
    </row>
    <row r="52" spans="1:10">
      <c r="D52" s="137">
        <v>2010</v>
      </c>
      <c r="E52" s="137"/>
      <c r="F52" s="137"/>
      <c r="G52" s="137">
        <v>2015</v>
      </c>
      <c r="H52" s="137"/>
      <c r="I52" s="137"/>
    </row>
    <row r="53" spans="1:10">
      <c r="A53" t="s">
        <v>1447</v>
      </c>
      <c r="D53" s="6">
        <v>45880</v>
      </c>
      <c r="E53" s="6"/>
      <c r="F53" s="6"/>
      <c r="G53" s="6">
        <v>90370</v>
      </c>
      <c r="H53" s="6"/>
      <c r="I53" s="6"/>
      <c r="J53">
        <f t="shared" ref="J53:J57" si="29">100*(G53-D53)/D53</f>
        <v>96.97035745422842</v>
      </c>
    </row>
    <row r="54" spans="1:10">
      <c r="A54" t="s">
        <v>1448</v>
      </c>
      <c r="D54" s="6">
        <v>39510</v>
      </c>
      <c r="E54" s="6"/>
      <c r="F54" s="6"/>
      <c r="G54" s="6">
        <v>49110</v>
      </c>
      <c r="H54" s="6"/>
      <c r="I54" s="6"/>
      <c r="J54">
        <f t="shared" si="29"/>
        <v>24.297646165527716</v>
      </c>
    </row>
    <row r="55" spans="1:10">
      <c r="A55" t="s">
        <v>1449</v>
      </c>
      <c r="D55" s="6">
        <v>36190</v>
      </c>
      <c r="E55" s="6"/>
      <c r="F55" s="6"/>
      <c r="G55" s="6">
        <v>69720</v>
      </c>
      <c r="H55" s="6"/>
      <c r="I55" s="6"/>
      <c r="J55">
        <f t="shared" si="29"/>
        <v>92.649903288201159</v>
      </c>
    </row>
    <row r="56" spans="1:10">
      <c r="A56" t="s">
        <v>1450</v>
      </c>
      <c r="D56" s="6">
        <v>181100</v>
      </c>
      <c r="E56" s="6"/>
      <c r="F56" s="6"/>
      <c r="G56" s="6">
        <v>111690</v>
      </c>
      <c r="H56" s="6"/>
      <c r="I56" s="6"/>
      <c r="J56">
        <f t="shared" si="29"/>
        <v>-38.326891220320263</v>
      </c>
    </row>
    <row r="57" spans="1:10">
      <c r="A57" t="s">
        <v>1451</v>
      </c>
      <c r="D57" s="6">
        <v>103320</v>
      </c>
      <c r="E57" s="6"/>
      <c r="F57" s="6"/>
      <c r="G57" s="6">
        <v>65880</v>
      </c>
      <c r="H57" s="6"/>
      <c r="I57" s="6"/>
      <c r="J57">
        <f t="shared" si="29"/>
        <v>-36.236933797909408</v>
      </c>
    </row>
    <row r="69" spans="32:55">
      <c r="AS69" s="5" t="s">
        <v>1453</v>
      </c>
    </row>
    <row r="70" spans="32:55">
      <c r="AF70" s="5"/>
      <c r="AG70" s="5"/>
      <c r="AS70" s="5" t="s">
        <v>1492</v>
      </c>
    </row>
    <row r="71" spans="32:55">
      <c r="AT71" s="5">
        <v>2010</v>
      </c>
      <c r="AU71" s="5" t="s">
        <v>1487</v>
      </c>
      <c r="AV71" s="5" t="s">
        <v>1489</v>
      </c>
      <c r="AW71" s="5" t="s">
        <v>1488</v>
      </c>
      <c r="AX71" s="5" t="s">
        <v>1489</v>
      </c>
      <c r="AY71" s="5">
        <v>2015</v>
      </c>
      <c r="AZ71" s="5" t="s">
        <v>1487</v>
      </c>
      <c r="BA71" s="5" t="s">
        <v>1489</v>
      </c>
      <c r="BB71" s="5" t="s">
        <v>1488</v>
      </c>
      <c r="BC71" s="5" t="s">
        <v>1489</v>
      </c>
    </row>
    <row r="72" spans="32:55">
      <c r="AH72" s="5"/>
      <c r="AK72" s="5"/>
      <c r="AN72" s="5"/>
      <c r="AS72" s="5" t="s">
        <v>1447</v>
      </c>
      <c r="AT72" s="6">
        <v>4070</v>
      </c>
      <c r="AU72" s="6">
        <v>610</v>
      </c>
      <c r="AV72" s="138">
        <f t="shared" ref="AV72:AV76" si="30">(AU72/AT72)*100</f>
        <v>14.987714987714988</v>
      </c>
      <c r="AW72" s="6">
        <v>3460</v>
      </c>
      <c r="AX72" s="138">
        <f t="shared" ref="AX72:AX76" si="31">(AW72/AT72)*100</f>
        <v>85.01228501228502</v>
      </c>
      <c r="AY72" s="6">
        <v>8150</v>
      </c>
      <c r="AZ72" s="6">
        <v>1570</v>
      </c>
      <c r="BA72" s="138">
        <f>(AZ72/AY72)*100</f>
        <v>19.263803680981596</v>
      </c>
      <c r="BB72" s="6">
        <v>6580</v>
      </c>
      <c r="BC72" s="138">
        <f>(BB72/AY72)*100</f>
        <v>80.736196319018404</v>
      </c>
    </row>
    <row r="73" spans="32:55">
      <c r="AH73" s="6"/>
      <c r="AI73" s="6"/>
      <c r="AJ73" s="6"/>
      <c r="AK73" s="6"/>
      <c r="AL73" s="6"/>
      <c r="AM73" s="6"/>
      <c r="AN73" s="6"/>
      <c r="AS73" s="5" t="s">
        <v>1448</v>
      </c>
      <c r="AT73" s="6">
        <v>1080</v>
      </c>
      <c r="AU73" s="6">
        <v>1030</v>
      </c>
      <c r="AV73" s="138">
        <f t="shared" si="30"/>
        <v>95.370370370370367</v>
      </c>
      <c r="AW73" s="6">
        <v>50</v>
      </c>
      <c r="AX73" s="138">
        <f t="shared" si="31"/>
        <v>4.6296296296296298</v>
      </c>
      <c r="AY73" s="6">
        <v>830</v>
      </c>
      <c r="AZ73" s="6">
        <v>830</v>
      </c>
      <c r="BA73" s="138">
        <f t="shared" ref="BA73:BA76" si="32">(AZ73/AY73)*100</f>
        <v>100</v>
      </c>
      <c r="BB73" s="6">
        <v>0</v>
      </c>
      <c r="BC73" s="138">
        <f t="shared" ref="BC73:BC76" si="33">(BB73/AY73)*100</f>
        <v>0</v>
      </c>
    </row>
    <row r="74" spans="32:55">
      <c r="AH74" s="6"/>
      <c r="AI74" s="6"/>
      <c r="AJ74" s="6"/>
      <c r="AK74" s="6"/>
      <c r="AL74" s="6"/>
      <c r="AM74" s="6"/>
      <c r="AN74" s="6"/>
      <c r="AS74" s="5" t="s">
        <v>1449</v>
      </c>
      <c r="AT74" s="6">
        <v>12070</v>
      </c>
      <c r="AU74" s="6">
        <v>1870</v>
      </c>
      <c r="AV74" s="138">
        <f t="shared" si="30"/>
        <v>15.492957746478872</v>
      </c>
      <c r="AW74" s="6">
        <v>10200</v>
      </c>
      <c r="AX74" s="138">
        <f t="shared" si="31"/>
        <v>84.507042253521121</v>
      </c>
      <c r="AY74" s="6">
        <v>10940</v>
      </c>
      <c r="AZ74" s="6">
        <v>1020</v>
      </c>
      <c r="BA74" s="138">
        <f t="shared" si="32"/>
        <v>9.3235831809872032</v>
      </c>
      <c r="BB74" s="6">
        <v>9920</v>
      </c>
      <c r="BC74" s="138">
        <f t="shared" si="33"/>
        <v>90.6764168190128</v>
      </c>
    </row>
    <row r="75" spans="32:55">
      <c r="AH75" s="6"/>
      <c r="AI75" s="6"/>
      <c r="AJ75" s="6"/>
      <c r="AK75" s="6"/>
      <c r="AL75" s="6"/>
      <c r="AM75" s="6"/>
      <c r="AN75" s="6"/>
      <c r="AS75" s="5" t="s">
        <v>1450</v>
      </c>
      <c r="AT75" s="6">
        <v>2550</v>
      </c>
      <c r="AU75" s="6">
        <v>1640</v>
      </c>
      <c r="AV75" s="138">
        <f t="shared" si="30"/>
        <v>64.313725490196077</v>
      </c>
      <c r="AW75" s="6">
        <v>910</v>
      </c>
      <c r="AX75" s="138">
        <f t="shared" si="31"/>
        <v>35.686274509803923</v>
      </c>
      <c r="AY75" s="6">
        <v>0</v>
      </c>
      <c r="AZ75" s="6">
        <v>0</v>
      </c>
      <c r="BA75" s="138">
        <v>0</v>
      </c>
      <c r="BB75" s="6">
        <v>0</v>
      </c>
      <c r="BC75" s="138">
        <v>0</v>
      </c>
    </row>
    <row r="76" spans="32:55">
      <c r="AH76" s="6"/>
      <c r="AI76" s="6"/>
      <c r="AJ76" s="6"/>
      <c r="AK76" s="6"/>
      <c r="AL76" s="6"/>
      <c r="AM76" s="6"/>
      <c r="AN76" s="6"/>
      <c r="AS76" s="5" t="s">
        <v>1451</v>
      </c>
      <c r="AT76" s="6">
        <v>6060</v>
      </c>
      <c r="AU76" s="6">
        <v>1900</v>
      </c>
      <c r="AV76" s="138">
        <f t="shared" si="30"/>
        <v>31.353135313531354</v>
      </c>
      <c r="AW76" s="6">
        <v>4160</v>
      </c>
      <c r="AX76" s="138">
        <f t="shared" si="31"/>
        <v>68.646864686468646</v>
      </c>
      <c r="AY76" s="6">
        <v>4860</v>
      </c>
      <c r="AZ76" s="6">
        <v>2740</v>
      </c>
      <c r="BA76" s="138">
        <f t="shared" si="32"/>
        <v>56.378600823045268</v>
      </c>
      <c r="BB76" s="6">
        <v>2120</v>
      </c>
      <c r="BC76" s="138">
        <f t="shared" si="33"/>
        <v>43.621399176954732</v>
      </c>
    </row>
    <row r="77" spans="32:55">
      <c r="AH77" s="6"/>
      <c r="AI77" s="6"/>
      <c r="AJ77" s="6"/>
      <c r="AK77" s="6"/>
      <c r="AL77" s="6"/>
      <c r="AM77" s="6"/>
      <c r="AN77" s="6"/>
      <c r="BA77" s="138"/>
    </row>
    <row r="78" spans="32:55">
      <c r="AS78" s="5" t="s">
        <v>1493</v>
      </c>
    </row>
    <row r="79" spans="32:55">
      <c r="AH79" s="5"/>
      <c r="AK79" s="5"/>
      <c r="AN79" s="5"/>
      <c r="AT79" s="5">
        <v>2010</v>
      </c>
      <c r="AU79" s="5" t="s">
        <v>1487</v>
      </c>
      <c r="AV79" s="5" t="s">
        <v>1489</v>
      </c>
      <c r="AW79" s="5" t="s">
        <v>1488</v>
      </c>
      <c r="AX79" s="5" t="s">
        <v>1489</v>
      </c>
      <c r="AY79" s="5">
        <v>2015</v>
      </c>
      <c r="AZ79" s="5" t="s">
        <v>1487</v>
      </c>
      <c r="BA79" s="5" t="s">
        <v>1489</v>
      </c>
      <c r="BB79" s="5" t="s">
        <v>1488</v>
      </c>
      <c r="BC79" s="5" t="s">
        <v>1489</v>
      </c>
    </row>
    <row r="80" spans="32:55">
      <c r="AH80" s="6"/>
      <c r="AI80" s="6"/>
      <c r="AJ80" s="6"/>
      <c r="AK80" s="6"/>
      <c r="AL80" s="6"/>
      <c r="AM80" s="6"/>
      <c r="AN80" s="6"/>
      <c r="AS80" s="5" t="s">
        <v>1447</v>
      </c>
      <c r="AT80" s="6">
        <v>45880</v>
      </c>
      <c r="AU80" s="6">
        <v>5650</v>
      </c>
      <c r="AV80" s="138">
        <f t="shared" ref="AV80:AV84" si="34">(AU80/AT80)*100</f>
        <v>12.314734088927636</v>
      </c>
      <c r="AW80" s="6">
        <v>40230</v>
      </c>
      <c r="AX80" s="138">
        <f t="shared" ref="AX80:AX84" si="35">(AW80/AT80)*100</f>
        <v>87.685265911072364</v>
      </c>
      <c r="AY80" s="6">
        <v>90370</v>
      </c>
      <c r="AZ80" s="6">
        <v>6560</v>
      </c>
      <c r="BA80" s="138">
        <f t="shared" ref="BA80:BA84" si="36">(AZ80/AY80)*100</f>
        <v>7.2590461436317364</v>
      </c>
      <c r="BB80" s="6">
        <v>83810</v>
      </c>
      <c r="BC80" s="138">
        <f t="shared" ref="BC80:BC84" si="37">(BB80/AY80)*100</f>
        <v>92.740953856368264</v>
      </c>
    </row>
    <row r="81" spans="34:55">
      <c r="AH81" s="6"/>
      <c r="AI81" s="6"/>
      <c r="AJ81" s="6"/>
      <c r="AK81" s="6"/>
      <c r="AL81" s="6"/>
      <c r="AM81" s="6"/>
      <c r="AN81" s="6"/>
      <c r="AS81" s="5" t="s">
        <v>1448</v>
      </c>
      <c r="AT81" s="6">
        <v>39510</v>
      </c>
      <c r="AU81" s="6">
        <v>570</v>
      </c>
      <c r="AV81" s="138">
        <f t="shared" si="34"/>
        <v>1.4426727410782081</v>
      </c>
      <c r="AW81" s="6">
        <v>38940</v>
      </c>
      <c r="AX81" s="138">
        <f t="shared" si="35"/>
        <v>98.557327258921788</v>
      </c>
      <c r="AY81" s="6">
        <v>49110</v>
      </c>
      <c r="AZ81" s="6">
        <v>1480</v>
      </c>
      <c r="BA81" s="138">
        <f t="shared" si="36"/>
        <v>3.0136428425982489</v>
      </c>
      <c r="BB81" s="6">
        <v>47630</v>
      </c>
      <c r="BC81" s="138">
        <f t="shared" si="37"/>
        <v>96.986357157401741</v>
      </c>
    </row>
    <row r="82" spans="34:55">
      <c r="AH82" s="6"/>
      <c r="AI82" s="6"/>
      <c r="AJ82" s="6"/>
      <c r="AK82" s="6"/>
      <c r="AL82" s="6"/>
      <c r="AM82" s="6"/>
      <c r="AN82" s="6"/>
      <c r="AS82" s="5" t="s">
        <v>1449</v>
      </c>
      <c r="AT82" s="6">
        <v>36190</v>
      </c>
      <c r="AU82" s="6">
        <v>2320</v>
      </c>
      <c r="AV82" s="138">
        <f t="shared" si="34"/>
        <v>6.4106106659298154</v>
      </c>
      <c r="AW82" s="6">
        <v>33870</v>
      </c>
      <c r="AX82" s="138">
        <f t="shared" si="35"/>
        <v>93.589389334070177</v>
      </c>
      <c r="AY82" s="6">
        <v>69720</v>
      </c>
      <c r="AZ82" s="6">
        <v>3180</v>
      </c>
      <c r="BA82" s="138">
        <f t="shared" si="36"/>
        <v>4.5611015490533564</v>
      </c>
      <c r="BB82" s="6">
        <v>66540</v>
      </c>
      <c r="BC82" s="138">
        <f t="shared" si="37"/>
        <v>95.438898450946638</v>
      </c>
    </row>
    <row r="83" spans="34:55">
      <c r="AH83" s="6"/>
      <c r="AI83" s="6"/>
      <c r="AJ83" s="6"/>
      <c r="AK83" s="6"/>
      <c r="AL83" s="6"/>
      <c r="AM83" s="6"/>
      <c r="AN83" s="6"/>
      <c r="AS83" s="5" t="s">
        <v>1450</v>
      </c>
      <c r="AT83" s="6">
        <v>181100</v>
      </c>
      <c r="AU83" s="6">
        <v>10600</v>
      </c>
      <c r="AV83" s="138">
        <f t="shared" si="34"/>
        <v>5.8531198233020429</v>
      </c>
      <c r="AW83" s="6">
        <v>170500</v>
      </c>
      <c r="AX83" s="138">
        <f t="shared" si="35"/>
        <v>94.146880176697962</v>
      </c>
      <c r="AY83" s="6">
        <v>111690</v>
      </c>
      <c r="AZ83" s="6">
        <v>2000</v>
      </c>
      <c r="BA83" s="138">
        <f t="shared" si="36"/>
        <v>1.7906706061420001</v>
      </c>
      <c r="BB83" s="6">
        <v>109690</v>
      </c>
      <c r="BC83" s="138">
        <f t="shared" si="37"/>
        <v>98.209329393857999</v>
      </c>
    </row>
    <row r="84" spans="34:55">
      <c r="AH84" s="6"/>
      <c r="AI84" s="6"/>
      <c r="AJ84" s="6"/>
      <c r="AK84" s="6"/>
      <c r="AL84" s="6"/>
      <c r="AM84" s="6"/>
      <c r="AN84" s="6"/>
      <c r="AS84" s="5" t="s">
        <v>1451</v>
      </c>
      <c r="AT84" s="6">
        <v>103320</v>
      </c>
      <c r="AU84" s="6">
        <v>2930</v>
      </c>
      <c r="AV84" s="138">
        <f t="shared" si="34"/>
        <v>2.8358497870692991</v>
      </c>
      <c r="AW84" s="6">
        <v>100390</v>
      </c>
      <c r="AX84" s="138">
        <f t="shared" si="35"/>
        <v>97.164150212930707</v>
      </c>
      <c r="AY84" s="6">
        <v>65880</v>
      </c>
      <c r="AZ84" s="6">
        <v>4280</v>
      </c>
      <c r="BA84" s="138">
        <f t="shared" si="36"/>
        <v>6.4966605950212504</v>
      </c>
      <c r="BB84" s="6">
        <v>61600</v>
      </c>
      <c r="BC84" s="138">
        <f t="shared" si="37"/>
        <v>93.503339404978746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0402-9357-401F-ABEB-C56D188631FA}">
  <dimension ref="A1:G45"/>
  <sheetViews>
    <sheetView topLeftCell="A28" zoomScale="90" zoomScaleNormal="90" workbookViewId="0">
      <selection activeCell="F50" sqref="F50"/>
    </sheetView>
  </sheetViews>
  <sheetFormatPr defaultRowHeight="14.4"/>
  <sheetData>
    <row r="1" spans="1:7">
      <c r="A1" s="5" t="s">
        <v>1454</v>
      </c>
    </row>
    <row r="2" spans="1:7">
      <c r="B2">
        <v>2010</v>
      </c>
      <c r="E2">
        <v>2015</v>
      </c>
    </row>
    <row r="3" spans="1:7">
      <c r="B3" s="5" t="s">
        <v>1452</v>
      </c>
      <c r="C3" s="5" t="s">
        <v>1483</v>
      </c>
      <c r="D3" s="5" t="s">
        <v>1484</v>
      </c>
      <c r="E3" s="5" t="s">
        <v>1452</v>
      </c>
      <c r="F3" s="5" t="s">
        <v>1483</v>
      </c>
      <c r="G3" s="5" t="s">
        <v>1484</v>
      </c>
    </row>
    <row r="4" spans="1:7">
      <c r="A4" t="s">
        <v>1446</v>
      </c>
      <c r="B4">
        <v>409</v>
      </c>
      <c r="C4">
        <v>57</v>
      </c>
      <c r="D4">
        <v>352</v>
      </c>
      <c r="E4">
        <v>453</v>
      </c>
      <c r="F4">
        <v>65</v>
      </c>
      <c r="G4">
        <v>388</v>
      </c>
    </row>
    <row r="5" spans="1:7">
      <c r="A5" t="s">
        <v>1447</v>
      </c>
      <c r="B5">
        <v>144</v>
      </c>
      <c r="C5">
        <v>27</v>
      </c>
      <c r="D5">
        <v>117</v>
      </c>
      <c r="E5">
        <v>286</v>
      </c>
      <c r="F5">
        <v>52</v>
      </c>
      <c r="G5">
        <v>234</v>
      </c>
    </row>
    <row r="6" spans="1:7">
      <c r="A6" t="s">
        <v>1448</v>
      </c>
      <c r="B6">
        <v>65</v>
      </c>
      <c r="C6">
        <v>5</v>
      </c>
      <c r="D6">
        <v>60</v>
      </c>
      <c r="E6">
        <v>43</v>
      </c>
      <c r="F6">
        <v>1</v>
      </c>
      <c r="G6">
        <v>42</v>
      </c>
    </row>
    <row r="7" spans="1:7">
      <c r="A7" t="s">
        <v>1449</v>
      </c>
      <c r="B7">
        <v>41</v>
      </c>
      <c r="C7">
        <v>11</v>
      </c>
      <c r="D7">
        <v>30</v>
      </c>
      <c r="E7">
        <v>50</v>
      </c>
      <c r="F7">
        <v>8</v>
      </c>
      <c r="G7">
        <v>42</v>
      </c>
    </row>
    <row r="8" spans="1:7">
      <c r="A8" t="s">
        <v>1450</v>
      </c>
      <c r="B8">
        <v>75</v>
      </c>
      <c r="C8">
        <v>3</v>
      </c>
      <c r="D8">
        <v>72</v>
      </c>
      <c r="E8">
        <v>37</v>
      </c>
      <c r="F8">
        <v>0</v>
      </c>
      <c r="G8">
        <v>37</v>
      </c>
    </row>
    <row r="9" spans="1:7">
      <c r="A9" t="s">
        <v>1451</v>
      </c>
      <c r="B9">
        <v>84</v>
      </c>
      <c r="C9">
        <v>11</v>
      </c>
      <c r="D9">
        <v>73</v>
      </c>
      <c r="E9">
        <v>37</v>
      </c>
      <c r="F9">
        <v>4</v>
      </c>
      <c r="G9">
        <v>33</v>
      </c>
    </row>
    <row r="35" spans="1:7">
      <c r="A35" s="5" t="s">
        <v>1485</v>
      </c>
    </row>
    <row r="36" spans="1:7">
      <c r="A36" s="5"/>
      <c r="B36">
        <v>2010</v>
      </c>
      <c r="E36">
        <v>2015</v>
      </c>
    </row>
    <row r="37" spans="1:7">
      <c r="A37" s="5"/>
      <c r="B37" s="5" t="s">
        <v>1452</v>
      </c>
      <c r="C37" s="5" t="s">
        <v>1483</v>
      </c>
      <c r="D37" s="5" t="s">
        <v>1484</v>
      </c>
      <c r="E37" s="5" t="s">
        <v>1452</v>
      </c>
      <c r="F37" s="5" t="s">
        <v>1483</v>
      </c>
      <c r="G37" s="5" t="s">
        <v>1484</v>
      </c>
    </row>
    <row r="38" spans="1:7">
      <c r="A38" t="s">
        <v>1447</v>
      </c>
      <c r="B38" s="6">
        <v>49950</v>
      </c>
      <c r="C38" s="6">
        <v>4070</v>
      </c>
      <c r="D38" s="6">
        <v>45880</v>
      </c>
      <c r="E38" s="6">
        <v>98520</v>
      </c>
      <c r="F38" s="6">
        <v>8150</v>
      </c>
      <c r="G38" s="6">
        <v>90370</v>
      </c>
    </row>
    <row r="39" spans="1:7">
      <c r="A39" t="s">
        <v>1448</v>
      </c>
      <c r="B39" s="6">
        <v>40590</v>
      </c>
      <c r="C39" s="6">
        <v>1080</v>
      </c>
      <c r="D39" s="6">
        <v>39510</v>
      </c>
      <c r="E39" s="6">
        <v>49940</v>
      </c>
      <c r="F39" s="6">
        <v>830</v>
      </c>
      <c r="G39" s="6">
        <v>49110</v>
      </c>
    </row>
    <row r="40" spans="1:7">
      <c r="A40" t="s">
        <v>1449</v>
      </c>
      <c r="B40" s="6">
        <v>48260</v>
      </c>
      <c r="C40" s="6">
        <v>12070</v>
      </c>
      <c r="D40" s="6">
        <v>36190</v>
      </c>
      <c r="E40" s="6">
        <v>80660</v>
      </c>
      <c r="F40" s="6">
        <v>10940</v>
      </c>
      <c r="G40" s="6">
        <v>69720</v>
      </c>
    </row>
    <row r="41" spans="1:7">
      <c r="A41" t="s">
        <v>1450</v>
      </c>
      <c r="B41" s="6">
        <v>183650</v>
      </c>
      <c r="C41" s="6">
        <v>2550</v>
      </c>
      <c r="D41" s="6">
        <v>181100</v>
      </c>
      <c r="E41" s="6">
        <v>111690</v>
      </c>
      <c r="F41" s="6">
        <v>0</v>
      </c>
      <c r="G41" s="6">
        <v>111690</v>
      </c>
    </row>
    <row r="42" spans="1:7">
      <c r="A42" t="s">
        <v>1451</v>
      </c>
      <c r="B42" s="6">
        <v>109380</v>
      </c>
      <c r="C42" s="6">
        <v>6060</v>
      </c>
      <c r="D42" s="6">
        <v>103320</v>
      </c>
      <c r="E42" s="6">
        <v>70740</v>
      </c>
      <c r="F42" s="6">
        <v>4860</v>
      </c>
      <c r="G42" s="6">
        <v>65880</v>
      </c>
    </row>
    <row r="45" spans="1:7">
      <c r="B45" s="6"/>
      <c r="C45" s="6"/>
      <c r="D45" s="6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271"/>
  <sheetViews>
    <sheetView topLeftCell="I1" workbookViewId="0">
      <pane ySplit="6" topLeftCell="A250" activePane="bottomLeft" state="frozen"/>
      <selection pane="bottomLeft" activeCell="Z7" sqref="Z7:AC260"/>
    </sheetView>
  </sheetViews>
  <sheetFormatPr defaultColWidth="9.109375" defaultRowHeight="10.199999999999999"/>
  <cols>
    <col min="1" max="1" width="12.33203125" style="13" customWidth="1"/>
    <col min="2" max="5" width="8.6640625" style="13" customWidth="1"/>
    <col min="6" max="7" width="6.6640625" style="13" customWidth="1"/>
    <col min="8" max="8" width="6.6640625" style="19" customWidth="1"/>
    <col min="9" max="10" width="6.6640625" style="13" customWidth="1"/>
    <col min="11" max="11" width="6.6640625" style="19" customWidth="1"/>
    <col min="12" max="13" width="6.6640625" style="13" customWidth="1"/>
    <col min="14" max="14" width="6.6640625" style="19" customWidth="1"/>
    <col min="15" max="15" width="6.6640625" style="13" customWidth="1"/>
    <col min="16" max="16" width="6.6640625" style="19" customWidth="1"/>
    <col min="17" max="18" width="6.6640625" style="13" customWidth="1"/>
    <col min="19" max="19" width="6.6640625" style="19" customWidth="1"/>
    <col min="20" max="20" width="6.6640625" style="13" customWidth="1"/>
    <col min="21" max="21" width="6.6640625" style="19" customWidth="1"/>
    <col min="22" max="22" width="7" style="13" customWidth="1"/>
    <col min="23" max="23" width="7" style="19" customWidth="1"/>
    <col min="24" max="24" width="7" style="15" customWidth="1"/>
    <col min="25" max="25" width="7.33203125" style="16" customWidth="1"/>
    <col min="26" max="26" width="7" style="15" customWidth="1"/>
    <col min="27" max="27" width="7" style="16" customWidth="1"/>
    <col min="28" max="28" width="7" style="15" customWidth="1"/>
    <col min="29" max="29" width="7.33203125" style="15" customWidth="1"/>
    <col min="30" max="30" width="7" style="15" customWidth="1"/>
    <col min="31" max="32" width="7" style="16" customWidth="1"/>
    <col min="33" max="33" width="7.33203125" style="16" customWidth="1"/>
    <col min="34" max="36" width="7" style="16" customWidth="1"/>
    <col min="37" max="37" width="7.33203125" style="16" customWidth="1"/>
    <col min="38" max="45" width="6.6640625" style="16" customWidth="1"/>
    <col min="46" max="46" width="7" style="20" customWidth="1"/>
    <col min="47" max="49" width="7" style="16" customWidth="1"/>
    <col min="50" max="50" width="7" style="20" customWidth="1"/>
    <col min="51" max="51" width="7.33203125" style="122" customWidth="1"/>
    <col min="52" max="16384" width="9.109375" style="13"/>
  </cols>
  <sheetData>
    <row r="1" spans="1:51">
      <c r="C1" s="14" t="s">
        <v>1158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 t="s">
        <v>1158</v>
      </c>
      <c r="T1" s="14"/>
      <c r="U1" s="14"/>
      <c r="V1" s="14"/>
      <c r="W1" s="15"/>
      <c r="X1" s="14"/>
      <c r="Y1" s="14"/>
      <c r="Z1" s="14"/>
      <c r="AA1" s="15"/>
      <c r="AB1" s="14"/>
      <c r="AC1" s="14"/>
      <c r="AD1" s="14"/>
      <c r="AE1" s="14"/>
      <c r="AF1" s="14"/>
      <c r="AG1" s="14"/>
      <c r="AH1" s="14"/>
      <c r="AI1" s="14" t="s">
        <v>1158</v>
      </c>
      <c r="AJ1" s="14"/>
      <c r="AK1" s="14"/>
      <c r="AL1" s="14"/>
      <c r="AN1" s="14"/>
      <c r="AO1" s="14"/>
      <c r="AP1" s="14"/>
      <c r="AQ1" s="17"/>
      <c r="AR1" s="14"/>
      <c r="AS1" s="14"/>
      <c r="AT1" s="16"/>
      <c r="AU1" s="17"/>
      <c r="AV1" s="14"/>
      <c r="AW1" s="13"/>
      <c r="AX1" s="13"/>
      <c r="AY1" s="13"/>
    </row>
    <row r="2" spans="1:51">
      <c r="C2" s="14" t="s">
        <v>1159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 t="s">
        <v>1159</v>
      </c>
      <c r="T2" s="14"/>
      <c r="U2" s="14"/>
      <c r="V2" s="14"/>
      <c r="W2" s="15"/>
      <c r="X2" s="14"/>
      <c r="Y2" s="14"/>
      <c r="Z2" s="14"/>
      <c r="AA2" s="15"/>
      <c r="AB2" s="14"/>
      <c r="AC2" s="14"/>
      <c r="AD2" s="14"/>
      <c r="AE2" s="14"/>
      <c r="AF2" s="14"/>
      <c r="AG2" s="14"/>
      <c r="AH2" s="14"/>
      <c r="AI2" s="18" t="s">
        <v>1159</v>
      </c>
      <c r="AJ2" s="14"/>
      <c r="AK2" s="14"/>
      <c r="AL2" s="14"/>
      <c r="AN2" s="14"/>
      <c r="AO2" s="14"/>
      <c r="AP2" s="14"/>
      <c r="AQ2" s="17"/>
      <c r="AR2" s="14"/>
      <c r="AS2" s="14"/>
      <c r="AT2" s="16"/>
      <c r="AU2" s="17"/>
      <c r="AV2" s="14"/>
      <c r="AW2" s="13"/>
      <c r="AX2" s="13"/>
      <c r="AY2" s="13"/>
    </row>
    <row r="3" spans="1:51">
      <c r="B3" s="19"/>
      <c r="C3" s="19"/>
      <c r="D3" s="19"/>
      <c r="E3" s="19"/>
      <c r="Z3" s="19"/>
      <c r="AL3" s="19"/>
      <c r="AY3" s="19"/>
    </row>
    <row r="4" spans="1:51" s="22" customFormat="1" ht="17.100000000000001" customHeight="1">
      <c r="A4" s="145" t="s">
        <v>1160</v>
      </c>
      <c r="B4" s="148" t="s">
        <v>1161</v>
      </c>
      <c r="C4" s="21"/>
      <c r="D4" s="21"/>
      <c r="E4" s="21"/>
      <c r="F4" s="142" t="s">
        <v>1162</v>
      </c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4"/>
      <c r="V4" s="142" t="s">
        <v>1162</v>
      </c>
      <c r="W4" s="143"/>
      <c r="X4" s="143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4"/>
      <c r="AL4" s="142" t="s">
        <v>1162</v>
      </c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4"/>
    </row>
    <row r="5" spans="1:51" s="23" customFormat="1" ht="17.100000000000001" customHeight="1">
      <c r="A5" s="146"/>
      <c r="B5" s="149"/>
      <c r="C5" s="151" t="s">
        <v>1163</v>
      </c>
      <c r="D5" s="152"/>
      <c r="E5" s="153"/>
      <c r="F5" s="151" t="s">
        <v>1164</v>
      </c>
      <c r="G5" s="152"/>
      <c r="H5" s="153"/>
      <c r="I5" s="152" t="s">
        <v>1152</v>
      </c>
      <c r="J5" s="152"/>
      <c r="K5" s="153"/>
      <c r="L5" s="151" t="s">
        <v>1165</v>
      </c>
      <c r="M5" s="152"/>
      <c r="N5" s="153"/>
      <c r="O5" s="152" t="s">
        <v>1166</v>
      </c>
      <c r="P5" s="152"/>
      <c r="Q5" s="153"/>
      <c r="R5" s="151" t="s">
        <v>1167</v>
      </c>
      <c r="S5" s="152"/>
      <c r="T5" s="152"/>
      <c r="U5" s="153"/>
      <c r="V5" s="151" t="s">
        <v>1168</v>
      </c>
      <c r="W5" s="152"/>
      <c r="X5" s="152"/>
      <c r="Y5" s="153"/>
      <c r="Z5" s="151" t="s">
        <v>1156</v>
      </c>
      <c r="AA5" s="152"/>
      <c r="AB5" s="152"/>
      <c r="AC5" s="153"/>
      <c r="AD5" s="151" t="s">
        <v>1169</v>
      </c>
      <c r="AE5" s="152"/>
      <c r="AF5" s="152"/>
      <c r="AG5" s="153"/>
      <c r="AH5" s="151" t="s">
        <v>1170</v>
      </c>
      <c r="AI5" s="152"/>
      <c r="AJ5" s="152"/>
      <c r="AK5" s="153"/>
      <c r="AL5" s="142" t="s">
        <v>1171</v>
      </c>
      <c r="AM5" s="143"/>
      <c r="AN5" s="143"/>
      <c r="AO5" s="144"/>
      <c r="AP5" s="154" t="s">
        <v>1172</v>
      </c>
      <c r="AQ5" s="155"/>
      <c r="AR5" s="155"/>
      <c r="AS5" s="155"/>
      <c r="AT5" s="154" t="s">
        <v>1173</v>
      </c>
      <c r="AU5" s="155"/>
      <c r="AV5" s="156"/>
      <c r="AW5" s="154" t="s">
        <v>1174</v>
      </c>
      <c r="AX5" s="155"/>
      <c r="AY5" s="156"/>
    </row>
    <row r="6" spans="1:51" s="32" customFormat="1" ht="30" customHeight="1">
      <c r="A6" s="147"/>
      <c r="B6" s="150"/>
      <c r="C6" s="24" t="s">
        <v>1153</v>
      </c>
      <c r="D6" s="25" t="s">
        <v>1154</v>
      </c>
      <c r="E6" s="26" t="s">
        <v>1155</v>
      </c>
      <c r="F6" s="24" t="s">
        <v>1153</v>
      </c>
      <c r="G6" s="25" t="s">
        <v>1154</v>
      </c>
      <c r="H6" s="26" t="s">
        <v>1155</v>
      </c>
      <c r="I6" s="25" t="s">
        <v>1153</v>
      </c>
      <c r="J6" s="25" t="s">
        <v>1154</v>
      </c>
      <c r="K6" s="26" t="s">
        <v>1155</v>
      </c>
      <c r="L6" s="24" t="s">
        <v>1153</v>
      </c>
      <c r="M6" s="25" t="s">
        <v>1154</v>
      </c>
      <c r="N6" s="26" t="s">
        <v>1155</v>
      </c>
      <c r="O6" s="25" t="s">
        <v>1153</v>
      </c>
      <c r="P6" s="25" t="s">
        <v>1154</v>
      </c>
      <c r="Q6" s="26" t="s">
        <v>1155</v>
      </c>
      <c r="R6" s="24" t="s">
        <v>1153</v>
      </c>
      <c r="S6" s="25" t="s">
        <v>1157</v>
      </c>
      <c r="T6" s="25" t="s">
        <v>1154</v>
      </c>
      <c r="U6" s="26" t="s">
        <v>1155</v>
      </c>
      <c r="V6" s="24" t="s">
        <v>1153</v>
      </c>
      <c r="W6" s="25" t="s">
        <v>1157</v>
      </c>
      <c r="X6" s="27" t="s">
        <v>1154</v>
      </c>
      <c r="Y6" s="26" t="s">
        <v>1155</v>
      </c>
      <c r="Z6" s="24" t="s">
        <v>1153</v>
      </c>
      <c r="AA6" s="25" t="s">
        <v>1157</v>
      </c>
      <c r="AB6" s="27" t="s">
        <v>1154</v>
      </c>
      <c r="AC6" s="26" t="s">
        <v>1155</v>
      </c>
      <c r="AD6" s="24" t="s">
        <v>1153</v>
      </c>
      <c r="AE6" s="25" t="s">
        <v>1157</v>
      </c>
      <c r="AF6" s="27" t="s">
        <v>1154</v>
      </c>
      <c r="AG6" s="26" t="s">
        <v>1155</v>
      </c>
      <c r="AH6" s="24" t="s">
        <v>1153</v>
      </c>
      <c r="AI6" s="25" t="s">
        <v>1157</v>
      </c>
      <c r="AJ6" s="27" t="s">
        <v>1154</v>
      </c>
      <c r="AK6" s="26" t="s">
        <v>1155</v>
      </c>
      <c r="AL6" s="24" t="s">
        <v>1153</v>
      </c>
      <c r="AM6" s="25" t="s">
        <v>1157</v>
      </c>
      <c r="AN6" s="27" t="s">
        <v>1154</v>
      </c>
      <c r="AO6" s="26" t="s">
        <v>1155</v>
      </c>
      <c r="AP6" s="28" t="s">
        <v>1153</v>
      </c>
      <c r="AQ6" s="29" t="s">
        <v>1157</v>
      </c>
      <c r="AR6" s="30" t="s">
        <v>1154</v>
      </c>
      <c r="AS6" s="29" t="s">
        <v>1155</v>
      </c>
      <c r="AT6" s="28" t="s">
        <v>1175</v>
      </c>
      <c r="AU6" s="29" t="s">
        <v>1154</v>
      </c>
      <c r="AV6" s="31" t="s">
        <v>1155</v>
      </c>
      <c r="AW6" s="28" t="s">
        <v>1175</v>
      </c>
      <c r="AX6" s="29" t="s">
        <v>1154</v>
      </c>
      <c r="AY6" s="31" t="s">
        <v>1155</v>
      </c>
    </row>
    <row r="7" spans="1:51" s="15" customFormat="1" ht="12.75" customHeight="1">
      <c r="A7" s="33" t="s">
        <v>1176</v>
      </c>
      <c r="B7" s="34">
        <f>E7+H7+K7+N7+Q7+U7+Y7+AC7+AG7+AK7+AO7+AS7+AV7+AY7</f>
        <v>5001</v>
      </c>
      <c r="C7" s="35">
        <v>15</v>
      </c>
      <c r="D7" s="36">
        <v>313</v>
      </c>
      <c r="E7" s="37">
        <v>328</v>
      </c>
      <c r="F7" s="35">
        <v>15</v>
      </c>
      <c r="G7" s="36">
        <v>348</v>
      </c>
      <c r="H7" s="37">
        <v>363</v>
      </c>
      <c r="I7" s="36">
        <v>18</v>
      </c>
      <c r="J7" s="36">
        <v>334</v>
      </c>
      <c r="K7" s="38">
        <v>352</v>
      </c>
      <c r="L7" s="35">
        <v>21</v>
      </c>
      <c r="M7" s="36">
        <v>343</v>
      </c>
      <c r="N7" s="37">
        <v>364</v>
      </c>
      <c r="O7" s="39">
        <v>7</v>
      </c>
      <c r="P7" s="36">
        <v>325</v>
      </c>
      <c r="Q7" s="40">
        <v>332</v>
      </c>
      <c r="R7" s="35">
        <v>9</v>
      </c>
      <c r="S7" s="36">
        <v>18</v>
      </c>
      <c r="T7" s="36">
        <v>137</v>
      </c>
      <c r="U7" s="40">
        <v>164</v>
      </c>
      <c r="V7" s="41">
        <v>23</v>
      </c>
      <c r="W7" s="42">
        <v>348</v>
      </c>
      <c r="X7" s="42">
        <v>0</v>
      </c>
      <c r="Y7" s="40">
        <v>371</v>
      </c>
      <c r="Z7" s="35">
        <v>37</v>
      </c>
      <c r="AA7" s="43">
        <v>322</v>
      </c>
      <c r="AB7" s="43">
        <v>0</v>
      </c>
      <c r="AC7" s="11">
        <v>359</v>
      </c>
      <c r="AD7" s="35">
        <v>34</v>
      </c>
      <c r="AE7" s="43">
        <v>415</v>
      </c>
      <c r="AF7" s="44">
        <v>0</v>
      </c>
      <c r="AG7" s="11">
        <v>449</v>
      </c>
      <c r="AH7" s="35">
        <v>43</v>
      </c>
      <c r="AI7" s="45">
        <v>343</v>
      </c>
      <c r="AJ7" s="45">
        <v>0</v>
      </c>
      <c r="AK7" s="11">
        <v>386</v>
      </c>
      <c r="AL7" s="35">
        <v>38</v>
      </c>
      <c r="AM7" s="46">
        <v>322</v>
      </c>
      <c r="AN7" s="46">
        <v>0</v>
      </c>
      <c r="AO7" s="11">
        <v>360</v>
      </c>
      <c r="AP7" s="36">
        <v>41</v>
      </c>
      <c r="AQ7" s="47">
        <v>364</v>
      </c>
      <c r="AR7" s="48">
        <v>0</v>
      </c>
      <c r="AS7" s="11">
        <v>405</v>
      </c>
      <c r="AT7" s="35">
        <v>383</v>
      </c>
      <c r="AU7" s="36">
        <v>0</v>
      </c>
      <c r="AV7" s="49">
        <v>383</v>
      </c>
      <c r="AW7" s="50">
        <v>381</v>
      </c>
      <c r="AX7" s="51">
        <v>4</v>
      </c>
      <c r="AY7" s="49">
        <v>385</v>
      </c>
    </row>
    <row r="8" spans="1:51" s="15" customFormat="1" ht="12.75" customHeight="1">
      <c r="A8" s="33" t="s">
        <v>805</v>
      </c>
      <c r="B8" s="34">
        <f t="shared" ref="B8:B71" si="0">E8+H8+K8+N8+Q8+U8+Y8+AC8+AG8+AK8+AO8+AS8+AV8+AY8</f>
        <v>1745</v>
      </c>
      <c r="C8" s="35">
        <v>3</v>
      </c>
      <c r="D8" s="36">
        <v>136</v>
      </c>
      <c r="E8" s="37">
        <v>139</v>
      </c>
      <c r="F8" s="35">
        <v>4</v>
      </c>
      <c r="G8" s="36">
        <v>131</v>
      </c>
      <c r="H8" s="37">
        <v>135</v>
      </c>
      <c r="I8" s="36">
        <v>8</v>
      </c>
      <c r="J8" s="36">
        <v>119</v>
      </c>
      <c r="K8" s="38">
        <v>127</v>
      </c>
      <c r="L8" s="35">
        <v>10</v>
      </c>
      <c r="M8" s="36">
        <v>131</v>
      </c>
      <c r="N8" s="37">
        <v>141</v>
      </c>
      <c r="O8" s="36">
        <v>2</v>
      </c>
      <c r="P8" s="36">
        <v>143</v>
      </c>
      <c r="Q8" s="40">
        <v>145</v>
      </c>
      <c r="R8" s="35">
        <v>1</v>
      </c>
      <c r="S8" s="36">
        <v>21</v>
      </c>
      <c r="T8" s="36">
        <v>63</v>
      </c>
      <c r="U8" s="40">
        <v>85</v>
      </c>
      <c r="V8" s="41">
        <v>6</v>
      </c>
      <c r="W8" s="42">
        <v>125</v>
      </c>
      <c r="X8" s="42">
        <v>0</v>
      </c>
      <c r="Y8" s="40">
        <v>131</v>
      </c>
      <c r="Z8" s="35">
        <v>7</v>
      </c>
      <c r="AA8" s="36">
        <v>104</v>
      </c>
      <c r="AB8" s="36">
        <v>0</v>
      </c>
      <c r="AC8" s="12">
        <v>111</v>
      </c>
      <c r="AD8" s="35">
        <v>13</v>
      </c>
      <c r="AE8" s="36">
        <v>109</v>
      </c>
      <c r="AF8" s="52">
        <v>0</v>
      </c>
      <c r="AG8" s="12">
        <v>122</v>
      </c>
      <c r="AH8" s="35">
        <v>10</v>
      </c>
      <c r="AI8" s="45">
        <v>119</v>
      </c>
      <c r="AJ8" s="45">
        <v>0</v>
      </c>
      <c r="AK8" s="12">
        <v>129</v>
      </c>
      <c r="AL8" s="35">
        <v>9</v>
      </c>
      <c r="AM8" s="46">
        <v>119</v>
      </c>
      <c r="AN8" s="46">
        <v>0</v>
      </c>
      <c r="AO8" s="12">
        <v>128</v>
      </c>
      <c r="AP8" s="36">
        <v>14</v>
      </c>
      <c r="AQ8" s="46">
        <v>103</v>
      </c>
      <c r="AR8" s="48">
        <v>0</v>
      </c>
      <c r="AS8" s="12">
        <v>117</v>
      </c>
      <c r="AT8" s="35">
        <v>121</v>
      </c>
      <c r="AU8" s="36">
        <v>0</v>
      </c>
      <c r="AV8" s="53">
        <v>121</v>
      </c>
      <c r="AW8" s="35">
        <v>113</v>
      </c>
      <c r="AX8" s="54">
        <v>1</v>
      </c>
      <c r="AY8" s="53">
        <v>114</v>
      </c>
    </row>
    <row r="9" spans="1:51" s="15" customFormat="1" ht="12.75" customHeight="1">
      <c r="A9" s="33" t="s">
        <v>1177</v>
      </c>
      <c r="B9" s="34">
        <f t="shared" si="0"/>
        <v>9303</v>
      </c>
      <c r="C9" s="35">
        <v>24</v>
      </c>
      <c r="D9" s="36">
        <v>626</v>
      </c>
      <c r="E9" s="37">
        <v>650</v>
      </c>
      <c r="F9" s="35">
        <v>37</v>
      </c>
      <c r="G9" s="36">
        <v>652</v>
      </c>
      <c r="H9" s="37">
        <v>689</v>
      </c>
      <c r="I9" s="36">
        <v>27</v>
      </c>
      <c r="J9" s="36">
        <v>570</v>
      </c>
      <c r="K9" s="38">
        <v>597</v>
      </c>
      <c r="L9" s="35">
        <v>42</v>
      </c>
      <c r="M9" s="36">
        <v>683</v>
      </c>
      <c r="N9" s="37">
        <v>725</v>
      </c>
      <c r="O9" s="36">
        <v>10</v>
      </c>
      <c r="P9" s="36">
        <v>627</v>
      </c>
      <c r="Q9" s="40">
        <v>637</v>
      </c>
      <c r="R9" s="35">
        <v>8</v>
      </c>
      <c r="S9" s="36">
        <v>15</v>
      </c>
      <c r="T9" s="36">
        <v>324</v>
      </c>
      <c r="U9" s="40">
        <v>347</v>
      </c>
      <c r="V9" s="41">
        <v>38</v>
      </c>
      <c r="W9" s="42">
        <v>594</v>
      </c>
      <c r="X9" s="42">
        <v>0</v>
      </c>
      <c r="Y9" s="40">
        <v>632</v>
      </c>
      <c r="Z9" s="35">
        <v>39</v>
      </c>
      <c r="AA9" s="36">
        <v>641</v>
      </c>
      <c r="AB9" s="36">
        <v>0</v>
      </c>
      <c r="AC9" s="12">
        <v>680</v>
      </c>
      <c r="AD9" s="35">
        <v>65</v>
      </c>
      <c r="AE9" s="36">
        <v>642</v>
      </c>
      <c r="AF9" s="52">
        <v>0</v>
      </c>
      <c r="AG9" s="12">
        <v>707</v>
      </c>
      <c r="AH9" s="35">
        <v>65</v>
      </c>
      <c r="AI9" s="45">
        <v>632</v>
      </c>
      <c r="AJ9" s="45">
        <v>0</v>
      </c>
      <c r="AK9" s="12">
        <v>697</v>
      </c>
      <c r="AL9" s="35">
        <v>70</v>
      </c>
      <c r="AM9" s="46">
        <v>677</v>
      </c>
      <c r="AN9" s="46">
        <v>0</v>
      </c>
      <c r="AO9" s="12">
        <v>747</v>
      </c>
      <c r="AP9" s="36">
        <v>68</v>
      </c>
      <c r="AQ9" s="46">
        <v>676</v>
      </c>
      <c r="AR9" s="48">
        <v>0</v>
      </c>
      <c r="AS9" s="12">
        <v>744</v>
      </c>
      <c r="AT9" s="35">
        <v>721</v>
      </c>
      <c r="AU9" s="36">
        <v>0</v>
      </c>
      <c r="AV9" s="53">
        <v>721</v>
      </c>
      <c r="AW9" s="35">
        <v>722</v>
      </c>
      <c r="AX9" s="54">
        <v>8</v>
      </c>
      <c r="AY9" s="53">
        <v>730</v>
      </c>
    </row>
    <row r="10" spans="1:51" s="15" customFormat="1" ht="12.75" customHeight="1">
      <c r="A10" s="33" t="s">
        <v>1178</v>
      </c>
      <c r="B10" s="34">
        <f t="shared" si="0"/>
        <v>2349</v>
      </c>
      <c r="C10" s="35">
        <v>8</v>
      </c>
      <c r="D10" s="36">
        <v>153</v>
      </c>
      <c r="E10" s="37">
        <v>161</v>
      </c>
      <c r="F10" s="35">
        <v>5</v>
      </c>
      <c r="G10" s="36">
        <v>175</v>
      </c>
      <c r="H10" s="37">
        <v>180</v>
      </c>
      <c r="I10" s="36">
        <v>9</v>
      </c>
      <c r="J10" s="36">
        <v>140</v>
      </c>
      <c r="K10" s="38">
        <v>149</v>
      </c>
      <c r="L10" s="35">
        <v>14</v>
      </c>
      <c r="M10" s="36">
        <v>164</v>
      </c>
      <c r="N10" s="37">
        <v>178</v>
      </c>
      <c r="O10" s="36">
        <v>6</v>
      </c>
      <c r="P10" s="36">
        <v>139</v>
      </c>
      <c r="Q10" s="40">
        <v>145</v>
      </c>
      <c r="R10" s="35">
        <v>9</v>
      </c>
      <c r="S10" s="36">
        <v>1</v>
      </c>
      <c r="T10" s="36">
        <v>148</v>
      </c>
      <c r="U10" s="40">
        <v>158</v>
      </c>
      <c r="V10" s="41">
        <v>13</v>
      </c>
      <c r="W10" s="42">
        <v>13</v>
      </c>
      <c r="X10" s="42">
        <v>159</v>
      </c>
      <c r="Y10" s="40">
        <v>185</v>
      </c>
      <c r="Z10" s="35">
        <v>8</v>
      </c>
      <c r="AA10" s="36">
        <v>7</v>
      </c>
      <c r="AB10" s="36">
        <v>143</v>
      </c>
      <c r="AC10" s="12">
        <v>158</v>
      </c>
      <c r="AD10" s="35">
        <v>15</v>
      </c>
      <c r="AE10" s="36">
        <v>1</v>
      </c>
      <c r="AF10" s="36">
        <v>154</v>
      </c>
      <c r="AG10" s="12">
        <v>170</v>
      </c>
      <c r="AH10" s="35">
        <v>6</v>
      </c>
      <c r="AI10" s="45">
        <v>2</v>
      </c>
      <c r="AJ10" s="45">
        <v>164</v>
      </c>
      <c r="AK10" s="12">
        <v>172</v>
      </c>
      <c r="AL10" s="35">
        <v>9</v>
      </c>
      <c r="AM10" s="46">
        <v>2</v>
      </c>
      <c r="AN10" s="46">
        <v>147</v>
      </c>
      <c r="AO10" s="12">
        <v>158</v>
      </c>
      <c r="AP10" s="36">
        <v>163</v>
      </c>
      <c r="AQ10" s="46">
        <v>5</v>
      </c>
      <c r="AR10" s="48">
        <v>0</v>
      </c>
      <c r="AS10" s="12">
        <v>168</v>
      </c>
      <c r="AT10" s="35">
        <v>182</v>
      </c>
      <c r="AU10" s="36">
        <v>0</v>
      </c>
      <c r="AV10" s="53">
        <v>182</v>
      </c>
      <c r="AW10" s="35">
        <v>181</v>
      </c>
      <c r="AX10" s="54">
        <v>4</v>
      </c>
      <c r="AY10" s="53">
        <v>185</v>
      </c>
    </row>
    <row r="11" spans="1:51" s="15" customFormat="1" ht="12.75" customHeight="1">
      <c r="A11" s="33" t="s">
        <v>1179</v>
      </c>
      <c r="B11" s="34">
        <f t="shared" si="0"/>
        <v>304</v>
      </c>
      <c r="C11" s="35">
        <v>0</v>
      </c>
      <c r="D11" s="36">
        <v>28</v>
      </c>
      <c r="E11" s="37">
        <v>28</v>
      </c>
      <c r="F11" s="35">
        <v>1</v>
      </c>
      <c r="G11" s="36">
        <v>35</v>
      </c>
      <c r="H11" s="37">
        <v>36</v>
      </c>
      <c r="I11" s="36">
        <v>3</v>
      </c>
      <c r="J11" s="36">
        <v>24</v>
      </c>
      <c r="K11" s="38">
        <v>27</v>
      </c>
      <c r="L11" s="35">
        <v>4</v>
      </c>
      <c r="M11" s="36">
        <v>21</v>
      </c>
      <c r="N11" s="37">
        <v>25</v>
      </c>
      <c r="O11" s="36">
        <v>2</v>
      </c>
      <c r="P11" s="36">
        <v>31</v>
      </c>
      <c r="Q11" s="40">
        <v>33</v>
      </c>
      <c r="R11" s="35">
        <v>2</v>
      </c>
      <c r="S11" s="36">
        <v>8</v>
      </c>
      <c r="T11" s="36">
        <v>7</v>
      </c>
      <c r="U11" s="40">
        <v>17</v>
      </c>
      <c r="V11" s="41">
        <v>3</v>
      </c>
      <c r="W11" s="42">
        <v>18</v>
      </c>
      <c r="X11" s="42">
        <v>0</v>
      </c>
      <c r="Y11" s="40">
        <v>21</v>
      </c>
      <c r="Z11" s="35">
        <v>1</v>
      </c>
      <c r="AA11" s="36">
        <v>14</v>
      </c>
      <c r="AB11" s="36">
        <v>0</v>
      </c>
      <c r="AC11" s="12">
        <v>15</v>
      </c>
      <c r="AD11" s="35">
        <v>1</v>
      </c>
      <c r="AE11" s="36">
        <v>10</v>
      </c>
      <c r="AF11" s="36">
        <v>0</v>
      </c>
      <c r="AG11" s="12">
        <v>11</v>
      </c>
      <c r="AH11" s="35">
        <v>3</v>
      </c>
      <c r="AI11" s="45">
        <v>6</v>
      </c>
      <c r="AJ11" s="45">
        <v>0</v>
      </c>
      <c r="AK11" s="12">
        <v>9</v>
      </c>
      <c r="AL11" s="35">
        <v>0</v>
      </c>
      <c r="AM11" s="46">
        <v>12</v>
      </c>
      <c r="AN11" s="55">
        <v>0</v>
      </c>
      <c r="AO11" s="12">
        <v>12</v>
      </c>
      <c r="AP11" s="36">
        <v>0</v>
      </c>
      <c r="AQ11" s="46">
        <v>4</v>
      </c>
      <c r="AR11" s="48">
        <v>0</v>
      </c>
      <c r="AS11" s="12">
        <v>4</v>
      </c>
      <c r="AT11" s="35">
        <v>25</v>
      </c>
      <c r="AU11" s="36">
        <v>0</v>
      </c>
      <c r="AV11" s="53">
        <v>25</v>
      </c>
      <c r="AW11" s="35">
        <v>40</v>
      </c>
      <c r="AX11" s="54">
        <v>1</v>
      </c>
      <c r="AY11" s="53">
        <v>41</v>
      </c>
    </row>
    <row r="12" spans="1:51" s="15" customFormat="1" ht="12.75" customHeight="1">
      <c r="A12" s="33" t="s">
        <v>1180</v>
      </c>
      <c r="B12" s="34">
        <f t="shared" si="0"/>
        <v>70</v>
      </c>
      <c r="C12" s="35">
        <v>0</v>
      </c>
      <c r="D12" s="36">
        <v>3</v>
      </c>
      <c r="E12" s="37">
        <v>3</v>
      </c>
      <c r="F12" s="35">
        <v>1</v>
      </c>
      <c r="G12" s="36">
        <v>4</v>
      </c>
      <c r="H12" s="37">
        <v>5</v>
      </c>
      <c r="I12" s="36">
        <v>1</v>
      </c>
      <c r="J12" s="36">
        <v>3</v>
      </c>
      <c r="K12" s="38">
        <v>4</v>
      </c>
      <c r="L12" s="35">
        <v>0</v>
      </c>
      <c r="M12" s="36">
        <v>6</v>
      </c>
      <c r="N12" s="37">
        <v>6</v>
      </c>
      <c r="O12" s="36">
        <v>1</v>
      </c>
      <c r="P12" s="36">
        <v>5</v>
      </c>
      <c r="Q12" s="40">
        <v>6</v>
      </c>
      <c r="R12" s="35">
        <v>1</v>
      </c>
      <c r="S12" s="36">
        <v>4</v>
      </c>
      <c r="T12" s="36">
        <v>0</v>
      </c>
      <c r="U12" s="40">
        <v>5</v>
      </c>
      <c r="V12" s="41">
        <v>1</v>
      </c>
      <c r="W12" s="42">
        <v>5</v>
      </c>
      <c r="X12" s="42">
        <v>0</v>
      </c>
      <c r="Y12" s="40">
        <v>6</v>
      </c>
      <c r="Z12" s="35">
        <v>1</v>
      </c>
      <c r="AA12" s="36">
        <v>8</v>
      </c>
      <c r="AB12" s="36">
        <v>0</v>
      </c>
      <c r="AC12" s="12">
        <v>9</v>
      </c>
      <c r="AD12" s="35">
        <v>0</v>
      </c>
      <c r="AE12" s="36">
        <v>4</v>
      </c>
      <c r="AF12" s="36">
        <v>0</v>
      </c>
      <c r="AG12" s="12">
        <v>4</v>
      </c>
      <c r="AH12" s="35">
        <v>0</v>
      </c>
      <c r="AI12" s="45">
        <v>10</v>
      </c>
      <c r="AJ12" s="45">
        <v>0</v>
      </c>
      <c r="AK12" s="12">
        <v>10</v>
      </c>
      <c r="AL12" s="35">
        <v>1</v>
      </c>
      <c r="AM12" s="46">
        <v>4</v>
      </c>
      <c r="AN12" s="55">
        <v>0</v>
      </c>
      <c r="AO12" s="12">
        <v>5</v>
      </c>
      <c r="AP12" s="36">
        <v>0</v>
      </c>
      <c r="AQ12" s="46">
        <v>1</v>
      </c>
      <c r="AR12" s="48">
        <v>0</v>
      </c>
      <c r="AS12" s="12">
        <v>1</v>
      </c>
      <c r="AT12" s="35">
        <v>3</v>
      </c>
      <c r="AU12" s="36">
        <v>0</v>
      </c>
      <c r="AV12" s="53">
        <v>3</v>
      </c>
      <c r="AW12" s="35">
        <v>3</v>
      </c>
      <c r="AX12" s="54">
        <v>0</v>
      </c>
      <c r="AY12" s="53">
        <v>3</v>
      </c>
    </row>
    <row r="13" spans="1:51" s="15" customFormat="1" ht="12.75" customHeight="1">
      <c r="A13" s="33" t="s">
        <v>1181</v>
      </c>
      <c r="B13" s="34">
        <f t="shared" si="0"/>
        <v>5610</v>
      </c>
      <c r="C13" s="35">
        <v>13</v>
      </c>
      <c r="D13" s="36">
        <v>458</v>
      </c>
      <c r="E13" s="37">
        <v>471</v>
      </c>
      <c r="F13" s="35">
        <v>13</v>
      </c>
      <c r="G13" s="36">
        <v>399</v>
      </c>
      <c r="H13" s="37">
        <v>412</v>
      </c>
      <c r="I13" s="36">
        <v>19</v>
      </c>
      <c r="J13" s="36">
        <v>397</v>
      </c>
      <c r="K13" s="38">
        <v>416</v>
      </c>
      <c r="L13" s="35">
        <v>27</v>
      </c>
      <c r="M13" s="36">
        <v>362</v>
      </c>
      <c r="N13" s="37">
        <v>389</v>
      </c>
      <c r="O13" s="36">
        <v>14</v>
      </c>
      <c r="P13" s="36">
        <v>434</v>
      </c>
      <c r="Q13" s="40">
        <v>448</v>
      </c>
      <c r="R13" s="35">
        <v>15</v>
      </c>
      <c r="S13" s="36">
        <v>4</v>
      </c>
      <c r="T13" s="36">
        <v>390</v>
      </c>
      <c r="U13" s="40">
        <v>409</v>
      </c>
      <c r="V13" s="41">
        <v>34</v>
      </c>
      <c r="W13" s="42">
        <v>26</v>
      </c>
      <c r="X13" s="42">
        <v>357</v>
      </c>
      <c r="Y13" s="40">
        <v>417</v>
      </c>
      <c r="Z13" s="35">
        <v>33</v>
      </c>
      <c r="AA13" s="36">
        <v>24</v>
      </c>
      <c r="AB13" s="36">
        <v>320</v>
      </c>
      <c r="AC13" s="12">
        <v>377</v>
      </c>
      <c r="AD13" s="35">
        <v>27</v>
      </c>
      <c r="AE13" s="36">
        <v>4</v>
      </c>
      <c r="AF13" s="36">
        <v>379</v>
      </c>
      <c r="AG13" s="12">
        <v>410</v>
      </c>
      <c r="AH13" s="35">
        <v>25</v>
      </c>
      <c r="AI13" s="45">
        <v>4</v>
      </c>
      <c r="AJ13" s="45">
        <v>331</v>
      </c>
      <c r="AK13" s="12">
        <v>360</v>
      </c>
      <c r="AL13" s="35">
        <v>26</v>
      </c>
      <c r="AM13" s="46">
        <v>12</v>
      </c>
      <c r="AN13" s="46">
        <v>362</v>
      </c>
      <c r="AO13" s="12">
        <v>400</v>
      </c>
      <c r="AP13" s="36">
        <v>25</v>
      </c>
      <c r="AQ13" s="46">
        <v>108</v>
      </c>
      <c r="AR13" s="48">
        <v>249</v>
      </c>
      <c r="AS13" s="12">
        <v>382</v>
      </c>
      <c r="AT13" s="35">
        <v>199</v>
      </c>
      <c r="AU13" s="36">
        <v>205</v>
      </c>
      <c r="AV13" s="53">
        <v>404</v>
      </c>
      <c r="AW13" s="35">
        <v>184</v>
      </c>
      <c r="AX13" s="54">
        <v>131</v>
      </c>
      <c r="AY13" s="53">
        <v>315</v>
      </c>
    </row>
    <row r="14" spans="1:51" s="15" customFormat="1" ht="12.75" customHeight="1">
      <c r="A14" s="33" t="s">
        <v>1182</v>
      </c>
      <c r="B14" s="34">
        <f t="shared" si="0"/>
        <v>1884</v>
      </c>
      <c r="C14" s="35">
        <v>6</v>
      </c>
      <c r="D14" s="36">
        <v>125</v>
      </c>
      <c r="E14" s="37">
        <v>131</v>
      </c>
      <c r="F14" s="35">
        <v>8</v>
      </c>
      <c r="G14" s="36">
        <v>152</v>
      </c>
      <c r="H14" s="37">
        <v>160</v>
      </c>
      <c r="I14" s="36">
        <v>10</v>
      </c>
      <c r="J14" s="36">
        <v>150</v>
      </c>
      <c r="K14" s="38">
        <v>160</v>
      </c>
      <c r="L14" s="35">
        <v>17</v>
      </c>
      <c r="M14" s="36">
        <v>123</v>
      </c>
      <c r="N14" s="37">
        <v>140</v>
      </c>
      <c r="O14" s="36">
        <v>5</v>
      </c>
      <c r="P14" s="36">
        <v>142</v>
      </c>
      <c r="Q14" s="40">
        <v>147</v>
      </c>
      <c r="R14" s="35">
        <v>6</v>
      </c>
      <c r="S14" s="36">
        <v>1</v>
      </c>
      <c r="T14" s="36">
        <v>114</v>
      </c>
      <c r="U14" s="40">
        <v>121</v>
      </c>
      <c r="V14" s="41">
        <v>13</v>
      </c>
      <c r="W14" s="42">
        <v>106</v>
      </c>
      <c r="X14" s="42">
        <v>0</v>
      </c>
      <c r="Y14" s="40">
        <v>119</v>
      </c>
      <c r="Z14" s="35">
        <v>15</v>
      </c>
      <c r="AA14" s="36">
        <v>113</v>
      </c>
      <c r="AB14" s="36">
        <v>0</v>
      </c>
      <c r="AC14" s="12">
        <v>128</v>
      </c>
      <c r="AD14" s="35">
        <v>11</v>
      </c>
      <c r="AE14" s="36">
        <v>126</v>
      </c>
      <c r="AF14" s="36">
        <v>0</v>
      </c>
      <c r="AG14" s="12">
        <v>137</v>
      </c>
      <c r="AH14" s="35">
        <v>13</v>
      </c>
      <c r="AI14" s="45">
        <v>127</v>
      </c>
      <c r="AJ14" s="45">
        <v>0</v>
      </c>
      <c r="AK14" s="12">
        <v>140</v>
      </c>
      <c r="AL14" s="35">
        <v>11</v>
      </c>
      <c r="AM14" s="46">
        <v>117</v>
      </c>
      <c r="AN14" s="55">
        <v>0</v>
      </c>
      <c r="AO14" s="12">
        <v>128</v>
      </c>
      <c r="AP14" s="36">
        <v>17</v>
      </c>
      <c r="AQ14" s="46">
        <v>126</v>
      </c>
      <c r="AR14" s="48">
        <v>0</v>
      </c>
      <c r="AS14" s="12">
        <v>143</v>
      </c>
      <c r="AT14" s="35">
        <v>99</v>
      </c>
      <c r="AU14" s="36">
        <v>0</v>
      </c>
      <c r="AV14" s="53">
        <v>99</v>
      </c>
      <c r="AW14" s="35">
        <v>122</v>
      </c>
      <c r="AX14" s="54">
        <v>9</v>
      </c>
      <c r="AY14" s="53">
        <v>131</v>
      </c>
    </row>
    <row r="15" spans="1:51" s="15" customFormat="1" ht="12.75" customHeight="1">
      <c r="A15" s="33" t="s">
        <v>1183</v>
      </c>
      <c r="B15" s="34">
        <f t="shared" si="0"/>
        <v>944</v>
      </c>
      <c r="C15" s="35">
        <v>4</v>
      </c>
      <c r="D15" s="36">
        <v>55</v>
      </c>
      <c r="E15" s="37">
        <v>59</v>
      </c>
      <c r="F15" s="35">
        <v>4</v>
      </c>
      <c r="G15" s="36">
        <v>69</v>
      </c>
      <c r="H15" s="37">
        <v>73</v>
      </c>
      <c r="I15" s="36">
        <v>6</v>
      </c>
      <c r="J15" s="36">
        <v>63</v>
      </c>
      <c r="K15" s="38">
        <v>69</v>
      </c>
      <c r="L15" s="35">
        <v>2</v>
      </c>
      <c r="M15" s="36">
        <v>60</v>
      </c>
      <c r="N15" s="37">
        <v>62</v>
      </c>
      <c r="O15" s="36">
        <v>6</v>
      </c>
      <c r="P15" s="36">
        <v>41</v>
      </c>
      <c r="Q15" s="40">
        <v>47</v>
      </c>
      <c r="R15" s="35">
        <v>3</v>
      </c>
      <c r="S15" s="36">
        <v>21</v>
      </c>
      <c r="T15" s="36">
        <v>29</v>
      </c>
      <c r="U15" s="40">
        <v>53</v>
      </c>
      <c r="V15" s="41">
        <v>2</v>
      </c>
      <c r="W15" s="42">
        <v>58</v>
      </c>
      <c r="X15" s="42">
        <v>0</v>
      </c>
      <c r="Y15" s="40">
        <v>60</v>
      </c>
      <c r="Z15" s="35">
        <v>6</v>
      </c>
      <c r="AA15" s="36">
        <v>76</v>
      </c>
      <c r="AB15" s="36">
        <v>0</v>
      </c>
      <c r="AC15" s="12">
        <v>82</v>
      </c>
      <c r="AD15" s="35">
        <v>2</v>
      </c>
      <c r="AE15" s="36">
        <v>78</v>
      </c>
      <c r="AF15" s="36">
        <v>0</v>
      </c>
      <c r="AG15" s="12">
        <v>80</v>
      </c>
      <c r="AH15" s="35">
        <v>8</v>
      </c>
      <c r="AI15" s="45">
        <v>68</v>
      </c>
      <c r="AJ15" s="45">
        <v>0</v>
      </c>
      <c r="AK15" s="12">
        <v>76</v>
      </c>
      <c r="AL15" s="35">
        <v>4</v>
      </c>
      <c r="AM15" s="46">
        <v>56</v>
      </c>
      <c r="AN15" s="55">
        <v>0</v>
      </c>
      <c r="AO15" s="12">
        <v>60</v>
      </c>
      <c r="AP15" s="36">
        <v>6</v>
      </c>
      <c r="AQ15" s="46">
        <v>54</v>
      </c>
      <c r="AR15" s="48">
        <v>0</v>
      </c>
      <c r="AS15" s="12">
        <v>60</v>
      </c>
      <c r="AT15" s="35">
        <v>83</v>
      </c>
      <c r="AU15" s="36">
        <v>0</v>
      </c>
      <c r="AV15" s="53">
        <v>83</v>
      </c>
      <c r="AW15" s="35">
        <v>79</v>
      </c>
      <c r="AX15" s="54">
        <v>1</v>
      </c>
      <c r="AY15" s="53">
        <v>80</v>
      </c>
    </row>
    <row r="16" spans="1:51" s="15" customFormat="1" ht="12.75" customHeight="1">
      <c r="A16" s="33" t="s">
        <v>1184</v>
      </c>
      <c r="B16" s="34">
        <f t="shared" si="0"/>
        <v>1133</v>
      </c>
      <c r="C16" s="35">
        <v>4</v>
      </c>
      <c r="D16" s="36">
        <v>91</v>
      </c>
      <c r="E16" s="37">
        <v>95</v>
      </c>
      <c r="F16" s="35">
        <v>7</v>
      </c>
      <c r="G16" s="36">
        <v>85</v>
      </c>
      <c r="H16" s="37">
        <v>92</v>
      </c>
      <c r="I16" s="36">
        <v>3</v>
      </c>
      <c r="J16" s="36">
        <v>69</v>
      </c>
      <c r="K16" s="38">
        <v>72</v>
      </c>
      <c r="L16" s="35">
        <v>8</v>
      </c>
      <c r="M16" s="36">
        <v>62</v>
      </c>
      <c r="N16" s="37">
        <v>70</v>
      </c>
      <c r="O16" s="36">
        <v>5</v>
      </c>
      <c r="P16" s="36">
        <v>74</v>
      </c>
      <c r="Q16" s="40">
        <v>79</v>
      </c>
      <c r="R16" s="35">
        <v>7</v>
      </c>
      <c r="S16" s="36">
        <v>0</v>
      </c>
      <c r="T16" s="36">
        <v>58</v>
      </c>
      <c r="U16" s="40">
        <v>65</v>
      </c>
      <c r="V16" s="41">
        <v>8</v>
      </c>
      <c r="W16" s="42">
        <v>74</v>
      </c>
      <c r="X16" s="42">
        <v>0</v>
      </c>
      <c r="Y16" s="40">
        <v>82</v>
      </c>
      <c r="Z16" s="35">
        <v>4</v>
      </c>
      <c r="AA16" s="36">
        <v>75</v>
      </c>
      <c r="AB16" s="36">
        <v>0</v>
      </c>
      <c r="AC16" s="12">
        <v>79</v>
      </c>
      <c r="AD16" s="35">
        <v>6</v>
      </c>
      <c r="AE16" s="36">
        <v>65</v>
      </c>
      <c r="AF16" s="36">
        <v>0</v>
      </c>
      <c r="AG16" s="12">
        <v>71</v>
      </c>
      <c r="AH16" s="35">
        <v>12</v>
      </c>
      <c r="AI16" s="45">
        <v>71</v>
      </c>
      <c r="AJ16" s="45">
        <v>0</v>
      </c>
      <c r="AK16" s="12">
        <v>83</v>
      </c>
      <c r="AL16" s="35">
        <v>11</v>
      </c>
      <c r="AM16" s="46">
        <v>66</v>
      </c>
      <c r="AN16" s="55">
        <v>0</v>
      </c>
      <c r="AO16" s="12">
        <v>77</v>
      </c>
      <c r="AP16" s="36">
        <v>8</v>
      </c>
      <c r="AQ16" s="46">
        <v>61</v>
      </c>
      <c r="AR16" s="48">
        <v>0</v>
      </c>
      <c r="AS16" s="12">
        <v>69</v>
      </c>
      <c r="AT16" s="35">
        <v>105</v>
      </c>
      <c r="AU16" s="36">
        <v>0</v>
      </c>
      <c r="AV16" s="53">
        <v>105</v>
      </c>
      <c r="AW16" s="35">
        <v>84</v>
      </c>
      <c r="AX16" s="54">
        <v>10</v>
      </c>
      <c r="AY16" s="53">
        <v>94</v>
      </c>
    </row>
    <row r="17" spans="1:51" s="15" customFormat="1" ht="12.75" customHeight="1">
      <c r="A17" s="33" t="s">
        <v>1185</v>
      </c>
      <c r="B17" s="34">
        <f t="shared" si="0"/>
        <v>5725</v>
      </c>
      <c r="C17" s="35">
        <v>27</v>
      </c>
      <c r="D17" s="36">
        <v>453</v>
      </c>
      <c r="E17" s="37">
        <v>480</v>
      </c>
      <c r="F17" s="35">
        <v>17</v>
      </c>
      <c r="G17" s="36">
        <v>425</v>
      </c>
      <c r="H17" s="37">
        <v>442</v>
      </c>
      <c r="I17" s="36">
        <v>10</v>
      </c>
      <c r="J17" s="36">
        <v>413</v>
      </c>
      <c r="K17" s="38">
        <v>423</v>
      </c>
      <c r="L17" s="35">
        <v>28</v>
      </c>
      <c r="M17" s="36">
        <v>408</v>
      </c>
      <c r="N17" s="37">
        <v>436</v>
      </c>
      <c r="O17" s="36">
        <v>26</v>
      </c>
      <c r="P17" s="36">
        <v>383</v>
      </c>
      <c r="Q17" s="40">
        <v>409</v>
      </c>
      <c r="R17" s="35">
        <v>27</v>
      </c>
      <c r="S17" s="36">
        <v>4</v>
      </c>
      <c r="T17" s="36">
        <v>341</v>
      </c>
      <c r="U17" s="40">
        <v>372</v>
      </c>
      <c r="V17" s="41">
        <v>41</v>
      </c>
      <c r="W17" s="42">
        <v>21</v>
      </c>
      <c r="X17" s="42">
        <v>351</v>
      </c>
      <c r="Y17" s="40">
        <v>413</v>
      </c>
      <c r="Z17" s="35">
        <v>31</v>
      </c>
      <c r="AA17" s="36">
        <v>14</v>
      </c>
      <c r="AB17" s="36">
        <v>330</v>
      </c>
      <c r="AC17" s="12">
        <v>375</v>
      </c>
      <c r="AD17" s="35">
        <v>38</v>
      </c>
      <c r="AE17" s="36">
        <v>5</v>
      </c>
      <c r="AF17" s="36">
        <v>376</v>
      </c>
      <c r="AG17" s="12">
        <v>419</v>
      </c>
      <c r="AH17" s="35">
        <v>39</v>
      </c>
      <c r="AI17" s="45">
        <v>2</v>
      </c>
      <c r="AJ17" s="45">
        <v>357</v>
      </c>
      <c r="AK17" s="12">
        <v>398</v>
      </c>
      <c r="AL17" s="35">
        <v>40</v>
      </c>
      <c r="AM17" s="46">
        <v>7</v>
      </c>
      <c r="AN17" s="46">
        <v>371</v>
      </c>
      <c r="AO17" s="12">
        <v>418</v>
      </c>
      <c r="AP17" s="36">
        <v>33</v>
      </c>
      <c r="AQ17" s="46">
        <v>8</v>
      </c>
      <c r="AR17" s="48">
        <v>376</v>
      </c>
      <c r="AS17" s="12">
        <v>417</v>
      </c>
      <c r="AT17" s="35">
        <v>37</v>
      </c>
      <c r="AU17" s="36">
        <v>341</v>
      </c>
      <c r="AV17" s="53">
        <v>378</v>
      </c>
      <c r="AW17" s="35">
        <v>33</v>
      </c>
      <c r="AX17" s="54">
        <v>312</v>
      </c>
      <c r="AY17" s="53">
        <v>345</v>
      </c>
    </row>
    <row r="18" spans="1:51" s="15" customFormat="1" ht="12.75" customHeight="1">
      <c r="A18" s="33" t="s">
        <v>1186</v>
      </c>
      <c r="B18" s="34">
        <f t="shared" si="0"/>
        <v>358</v>
      </c>
      <c r="C18" s="35">
        <v>2</v>
      </c>
      <c r="D18" s="36">
        <v>19</v>
      </c>
      <c r="E18" s="37">
        <v>21</v>
      </c>
      <c r="F18" s="35">
        <v>0</v>
      </c>
      <c r="G18" s="36">
        <v>17</v>
      </c>
      <c r="H18" s="37">
        <v>17</v>
      </c>
      <c r="I18" s="36">
        <v>3</v>
      </c>
      <c r="J18" s="36">
        <v>20</v>
      </c>
      <c r="K18" s="38">
        <v>23</v>
      </c>
      <c r="L18" s="35">
        <v>3</v>
      </c>
      <c r="M18" s="36">
        <v>20</v>
      </c>
      <c r="N18" s="37">
        <v>23</v>
      </c>
      <c r="O18" s="36">
        <v>1</v>
      </c>
      <c r="P18" s="36">
        <v>20</v>
      </c>
      <c r="Q18" s="40">
        <v>21</v>
      </c>
      <c r="R18" s="35">
        <v>0</v>
      </c>
      <c r="S18" s="36">
        <v>2</v>
      </c>
      <c r="T18" s="36">
        <v>13</v>
      </c>
      <c r="U18" s="40">
        <v>15</v>
      </c>
      <c r="V18" s="41">
        <v>0</v>
      </c>
      <c r="W18" s="42">
        <v>21</v>
      </c>
      <c r="X18" s="42">
        <v>0</v>
      </c>
      <c r="Y18" s="40">
        <v>21</v>
      </c>
      <c r="Z18" s="35">
        <v>2</v>
      </c>
      <c r="AA18" s="36">
        <v>28</v>
      </c>
      <c r="AB18" s="36">
        <v>0</v>
      </c>
      <c r="AC18" s="12">
        <v>30</v>
      </c>
      <c r="AD18" s="35">
        <v>3</v>
      </c>
      <c r="AE18" s="36">
        <v>27</v>
      </c>
      <c r="AF18" s="36">
        <v>0</v>
      </c>
      <c r="AG18" s="12">
        <v>30</v>
      </c>
      <c r="AH18" s="35">
        <v>1</v>
      </c>
      <c r="AI18" s="45">
        <v>16</v>
      </c>
      <c r="AJ18" s="45">
        <v>0</v>
      </c>
      <c r="AK18" s="12">
        <v>17</v>
      </c>
      <c r="AL18" s="35">
        <v>3</v>
      </c>
      <c r="AM18" s="46">
        <v>36</v>
      </c>
      <c r="AN18" s="55">
        <v>0</v>
      </c>
      <c r="AO18" s="12">
        <v>39</v>
      </c>
      <c r="AP18" s="36">
        <v>2</v>
      </c>
      <c r="AQ18" s="46">
        <v>28</v>
      </c>
      <c r="AR18" s="48">
        <v>0</v>
      </c>
      <c r="AS18" s="12">
        <v>30</v>
      </c>
      <c r="AT18" s="35">
        <v>33</v>
      </c>
      <c r="AU18" s="36">
        <v>0</v>
      </c>
      <c r="AV18" s="53">
        <v>33</v>
      </c>
      <c r="AW18" s="35">
        <v>36</v>
      </c>
      <c r="AX18" s="54">
        <v>2</v>
      </c>
      <c r="AY18" s="53">
        <v>38</v>
      </c>
    </row>
    <row r="19" spans="1:51" s="15" customFormat="1" ht="12.75" customHeight="1">
      <c r="A19" s="33" t="s">
        <v>1187</v>
      </c>
      <c r="B19" s="34">
        <f t="shared" si="0"/>
        <v>3643</v>
      </c>
      <c r="C19" s="35">
        <v>7</v>
      </c>
      <c r="D19" s="36">
        <v>200</v>
      </c>
      <c r="E19" s="37">
        <v>207</v>
      </c>
      <c r="F19" s="35">
        <v>12</v>
      </c>
      <c r="G19" s="36">
        <v>215</v>
      </c>
      <c r="H19" s="37">
        <v>227</v>
      </c>
      <c r="I19" s="36">
        <v>12</v>
      </c>
      <c r="J19" s="36">
        <v>232</v>
      </c>
      <c r="K19" s="38">
        <v>244</v>
      </c>
      <c r="L19" s="35">
        <v>23</v>
      </c>
      <c r="M19" s="36">
        <v>227</v>
      </c>
      <c r="N19" s="37">
        <v>250</v>
      </c>
      <c r="O19" s="36">
        <v>7</v>
      </c>
      <c r="P19" s="36">
        <v>236</v>
      </c>
      <c r="Q19" s="40">
        <v>243</v>
      </c>
      <c r="R19" s="35">
        <v>3</v>
      </c>
      <c r="S19" s="36">
        <v>1</v>
      </c>
      <c r="T19" s="36">
        <v>235</v>
      </c>
      <c r="U19" s="40">
        <v>239</v>
      </c>
      <c r="V19" s="41">
        <v>6</v>
      </c>
      <c r="W19" s="42">
        <v>12</v>
      </c>
      <c r="X19" s="42">
        <v>236</v>
      </c>
      <c r="Y19" s="40">
        <v>254</v>
      </c>
      <c r="Z19" s="35">
        <v>16</v>
      </c>
      <c r="AA19" s="36">
        <v>12</v>
      </c>
      <c r="AB19" s="36">
        <v>239</v>
      </c>
      <c r="AC19" s="12">
        <v>267</v>
      </c>
      <c r="AD19" s="35">
        <v>17</v>
      </c>
      <c r="AE19" s="36">
        <v>3</v>
      </c>
      <c r="AF19" s="36">
        <v>245</v>
      </c>
      <c r="AG19" s="12">
        <v>265</v>
      </c>
      <c r="AH19" s="35">
        <v>18</v>
      </c>
      <c r="AI19" s="45">
        <v>2</v>
      </c>
      <c r="AJ19" s="45">
        <v>269</v>
      </c>
      <c r="AK19" s="12">
        <v>289</v>
      </c>
      <c r="AL19" s="35">
        <v>16</v>
      </c>
      <c r="AM19" s="46">
        <v>7</v>
      </c>
      <c r="AN19" s="46">
        <v>259</v>
      </c>
      <c r="AO19" s="12">
        <v>282</v>
      </c>
      <c r="AP19" s="36">
        <v>311</v>
      </c>
      <c r="AQ19" s="46">
        <v>5</v>
      </c>
      <c r="AR19" s="48">
        <v>0</v>
      </c>
      <c r="AS19" s="12">
        <v>316</v>
      </c>
      <c r="AT19" s="35">
        <v>298</v>
      </c>
      <c r="AU19" s="36">
        <v>0</v>
      </c>
      <c r="AV19" s="53">
        <v>298</v>
      </c>
      <c r="AW19" s="35">
        <v>256</v>
      </c>
      <c r="AX19" s="54">
        <v>6</v>
      </c>
      <c r="AY19" s="53">
        <v>262</v>
      </c>
    </row>
    <row r="20" spans="1:51" s="15" customFormat="1" ht="12.75" customHeight="1">
      <c r="A20" s="33" t="s">
        <v>1188</v>
      </c>
      <c r="B20" s="34">
        <f t="shared" si="0"/>
        <v>24836</v>
      </c>
      <c r="C20" s="35">
        <v>107</v>
      </c>
      <c r="D20" s="36">
        <v>1893</v>
      </c>
      <c r="E20" s="37">
        <v>2000</v>
      </c>
      <c r="F20" s="35">
        <v>95</v>
      </c>
      <c r="G20" s="36">
        <v>1967</v>
      </c>
      <c r="H20" s="37">
        <v>2062</v>
      </c>
      <c r="I20" s="36">
        <v>123</v>
      </c>
      <c r="J20" s="36">
        <v>1794</v>
      </c>
      <c r="K20" s="38">
        <v>1917</v>
      </c>
      <c r="L20" s="35">
        <v>160</v>
      </c>
      <c r="M20" s="36">
        <v>1840</v>
      </c>
      <c r="N20" s="37">
        <v>2000</v>
      </c>
      <c r="O20" s="36">
        <v>117</v>
      </c>
      <c r="P20" s="36">
        <v>1743</v>
      </c>
      <c r="Q20" s="40">
        <v>1860</v>
      </c>
      <c r="R20" s="35">
        <v>149</v>
      </c>
      <c r="S20" s="36">
        <v>809</v>
      </c>
      <c r="T20" s="36">
        <v>856</v>
      </c>
      <c r="U20" s="40">
        <v>1814</v>
      </c>
      <c r="V20" s="41">
        <v>150</v>
      </c>
      <c r="W20" s="42">
        <v>1566</v>
      </c>
      <c r="X20" s="42">
        <v>0</v>
      </c>
      <c r="Y20" s="40">
        <v>1716</v>
      </c>
      <c r="Z20" s="35">
        <v>184</v>
      </c>
      <c r="AA20" s="36">
        <v>1497</v>
      </c>
      <c r="AB20" s="36">
        <v>0</v>
      </c>
      <c r="AC20" s="12">
        <v>1681</v>
      </c>
      <c r="AD20" s="35">
        <v>185</v>
      </c>
      <c r="AE20" s="36">
        <v>1467</v>
      </c>
      <c r="AF20" s="36">
        <v>0</v>
      </c>
      <c r="AG20" s="12">
        <v>1652</v>
      </c>
      <c r="AH20" s="35">
        <v>224</v>
      </c>
      <c r="AI20" s="45">
        <v>1537</v>
      </c>
      <c r="AJ20" s="45">
        <v>0</v>
      </c>
      <c r="AK20" s="12">
        <v>1761</v>
      </c>
      <c r="AL20" s="35">
        <v>205</v>
      </c>
      <c r="AM20" s="46">
        <v>1473</v>
      </c>
      <c r="AN20" s="55">
        <v>0</v>
      </c>
      <c r="AO20" s="12">
        <v>1678</v>
      </c>
      <c r="AP20" s="36">
        <v>209</v>
      </c>
      <c r="AQ20" s="46">
        <v>1466</v>
      </c>
      <c r="AR20" s="48">
        <v>0</v>
      </c>
      <c r="AS20" s="12">
        <v>1675</v>
      </c>
      <c r="AT20" s="35">
        <v>1550</v>
      </c>
      <c r="AU20" s="36">
        <v>0</v>
      </c>
      <c r="AV20" s="53">
        <v>1550</v>
      </c>
      <c r="AW20" s="35">
        <v>1441</v>
      </c>
      <c r="AX20" s="54">
        <v>29</v>
      </c>
      <c r="AY20" s="53">
        <v>1470</v>
      </c>
    </row>
    <row r="21" spans="1:51" s="15" customFormat="1" ht="12.75" customHeight="1">
      <c r="A21" s="33" t="s">
        <v>1189</v>
      </c>
      <c r="B21" s="34">
        <f t="shared" si="0"/>
        <v>179788</v>
      </c>
      <c r="C21" s="35">
        <v>557</v>
      </c>
      <c r="D21" s="36">
        <v>12621</v>
      </c>
      <c r="E21" s="37">
        <v>13178</v>
      </c>
      <c r="F21" s="35">
        <v>621</v>
      </c>
      <c r="G21" s="36">
        <v>12420</v>
      </c>
      <c r="H21" s="37">
        <v>13041</v>
      </c>
      <c r="I21" s="36">
        <v>743</v>
      </c>
      <c r="J21" s="36">
        <v>12498</v>
      </c>
      <c r="K21" s="38">
        <v>13241</v>
      </c>
      <c r="L21" s="35">
        <v>865</v>
      </c>
      <c r="M21" s="36">
        <v>11944</v>
      </c>
      <c r="N21" s="37">
        <v>12809</v>
      </c>
      <c r="O21" s="36">
        <v>775</v>
      </c>
      <c r="P21" s="36">
        <v>11581</v>
      </c>
      <c r="Q21" s="40">
        <v>12356</v>
      </c>
      <c r="R21" s="35">
        <v>817</v>
      </c>
      <c r="S21" s="36">
        <v>133</v>
      </c>
      <c r="T21" s="36">
        <v>11800</v>
      </c>
      <c r="U21" s="40">
        <v>12750</v>
      </c>
      <c r="V21" s="41">
        <v>893</v>
      </c>
      <c r="W21" s="42">
        <v>418</v>
      </c>
      <c r="X21" s="42">
        <v>11835</v>
      </c>
      <c r="Y21" s="40">
        <v>13146</v>
      </c>
      <c r="Z21" s="35">
        <v>899</v>
      </c>
      <c r="AA21" s="36">
        <v>505</v>
      </c>
      <c r="AB21" s="36">
        <v>12024</v>
      </c>
      <c r="AC21" s="12">
        <v>13428</v>
      </c>
      <c r="AD21" s="35">
        <v>1028</v>
      </c>
      <c r="AE21" s="36">
        <v>221</v>
      </c>
      <c r="AF21" s="36">
        <v>12354</v>
      </c>
      <c r="AG21" s="12">
        <v>13603</v>
      </c>
      <c r="AH21" s="35">
        <v>1114</v>
      </c>
      <c r="AI21" s="45">
        <v>208</v>
      </c>
      <c r="AJ21" s="45">
        <v>12487</v>
      </c>
      <c r="AK21" s="12">
        <v>13809</v>
      </c>
      <c r="AL21" s="35">
        <v>1115</v>
      </c>
      <c r="AM21" s="46">
        <v>760</v>
      </c>
      <c r="AN21" s="46">
        <v>12031</v>
      </c>
      <c r="AO21" s="12">
        <v>13906</v>
      </c>
      <c r="AP21" s="36">
        <v>1132</v>
      </c>
      <c r="AQ21" s="46">
        <v>2946</v>
      </c>
      <c r="AR21" s="48">
        <v>8191</v>
      </c>
      <c r="AS21" s="12">
        <v>12269</v>
      </c>
      <c r="AT21" s="35">
        <v>5033</v>
      </c>
      <c r="AU21" s="36">
        <v>6205</v>
      </c>
      <c r="AV21" s="53">
        <v>11238</v>
      </c>
      <c r="AW21" s="35">
        <v>5143</v>
      </c>
      <c r="AX21" s="54">
        <v>5871</v>
      </c>
      <c r="AY21" s="53">
        <v>11014</v>
      </c>
    </row>
    <row r="22" spans="1:51" s="15" customFormat="1" ht="12.75" customHeight="1">
      <c r="A22" s="33" t="s">
        <v>1190</v>
      </c>
      <c r="B22" s="34">
        <f t="shared" si="0"/>
        <v>504</v>
      </c>
      <c r="C22" s="35">
        <v>1</v>
      </c>
      <c r="D22" s="36">
        <v>33</v>
      </c>
      <c r="E22" s="37">
        <v>34</v>
      </c>
      <c r="F22" s="35">
        <v>1</v>
      </c>
      <c r="G22" s="36">
        <v>38</v>
      </c>
      <c r="H22" s="37">
        <v>39</v>
      </c>
      <c r="I22" s="36">
        <v>4</v>
      </c>
      <c r="J22" s="36">
        <v>30</v>
      </c>
      <c r="K22" s="38">
        <v>34</v>
      </c>
      <c r="L22" s="35">
        <v>9</v>
      </c>
      <c r="M22" s="36">
        <v>33</v>
      </c>
      <c r="N22" s="37">
        <v>42</v>
      </c>
      <c r="O22" s="36">
        <v>1</v>
      </c>
      <c r="P22" s="36">
        <v>26</v>
      </c>
      <c r="Q22" s="40">
        <v>27</v>
      </c>
      <c r="R22" s="35">
        <v>3</v>
      </c>
      <c r="S22" s="36">
        <v>10</v>
      </c>
      <c r="T22" s="36">
        <v>14</v>
      </c>
      <c r="U22" s="40">
        <v>27</v>
      </c>
      <c r="V22" s="41">
        <v>4</v>
      </c>
      <c r="W22" s="42">
        <v>23</v>
      </c>
      <c r="X22" s="42">
        <v>0</v>
      </c>
      <c r="Y22" s="40">
        <v>27</v>
      </c>
      <c r="Z22" s="35">
        <v>5</v>
      </c>
      <c r="AA22" s="36">
        <v>31</v>
      </c>
      <c r="AB22" s="36">
        <v>0</v>
      </c>
      <c r="AC22" s="12">
        <v>36</v>
      </c>
      <c r="AD22" s="35">
        <v>8</v>
      </c>
      <c r="AE22" s="36">
        <v>23</v>
      </c>
      <c r="AF22" s="36">
        <v>0</v>
      </c>
      <c r="AG22" s="12">
        <v>31</v>
      </c>
      <c r="AH22" s="35">
        <v>38</v>
      </c>
      <c r="AI22" s="45">
        <v>8</v>
      </c>
      <c r="AJ22" s="45">
        <v>1</v>
      </c>
      <c r="AK22" s="12">
        <v>47</v>
      </c>
      <c r="AL22" s="35">
        <v>30</v>
      </c>
      <c r="AM22" s="46">
        <v>6</v>
      </c>
      <c r="AN22" s="55">
        <v>0</v>
      </c>
      <c r="AO22" s="12">
        <v>36</v>
      </c>
      <c r="AP22" s="36">
        <v>18</v>
      </c>
      <c r="AQ22" s="46">
        <v>18</v>
      </c>
      <c r="AR22" s="48">
        <v>0</v>
      </c>
      <c r="AS22" s="12">
        <v>36</v>
      </c>
      <c r="AT22" s="35">
        <v>46</v>
      </c>
      <c r="AU22" s="36">
        <v>0</v>
      </c>
      <c r="AV22" s="53">
        <v>46</v>
      </c>
      <c r="AW22" s="35">
        <v>38</v>
      </c>
      <c r="AX22" s="54">
        <v>4</v>
      </c>
      <c r="AY22" s="53">
        <v>42</v>
      </c>
    </row>
    <row r="23" spans="1:51" s="15" customFormat="1" ht="12.75" customHeight="1">
      <c r="A23" s="33" t="s">
        <v>1191</v>
      </c>
      <c r="B23" s="34">
        <f t="shared" si="0"/>
        <v>13</v>
      </c>
      <c r="C23" s="35">
        <v>0</v>
      </c>
      <c r="D23" s="36">
        <v>0</v>
      </c>
      <c r="E23" s="37">
        <v>0</v>
      </c>
      <c r="F23" s="35">
        <v>0</v>
      </c>
      <c r="G23" s="36">
        <v>1</v>
      </c>
      <c r="H23" s="37">
        <v>1</v>
      </c>
      <c r="I23" s="36">
        <v>0</v>
      </c>
      <c r="J23" s="36">
        <v>2</v>
      </c>
      <c r="K23" s="38">
        <v>2</v>
      </c>
      <c r="L23" s="35">
        <v>0</v>
      </c>
      <c r="M23" s="36">
        <v>0</v>
      </c>
      <c r="N23" s="37">
        <v>0</v>
      </c>
      <c r="O23" s="36">
        <v>0</v>
      </c>
      <c r="P23" s="36">
        <v>4</v>
      </c>
      <c r="Q23" s="40">
        <v>4</v>
      </c>
      <c r="R23" s="35">
        <v>0</v>
      </c>
      <c r="S23" s="36">
        <v>0</v>
      </c>
      <c r="T23" s="36">
        <v>0</v>
      </c>
      <c r="U23" s="40">
        <v>0</v>
      </c>
      <c r="V23" s="41">
        <v>0</v>
      </c>
      <c r="W23" s="42">
        <v>1</v>
      </c>
      <c r="X23" s="42">
        <v>0</v>
      </c>
      <c r="Y23" s="40">
        <v>1</v>
      </c>
      <c r="Z23" s="35">
        <v>0</v>
      </c>
      <c r="AA23" s="36">
        <v>1</v>
      </c>
      <c r="AB23" s="36">
        <v>0</v>
      </c>
      <c r="AC23" s="12">
        <v>1</v>
      </c>
      <c r="AD23" s="35">
        <v>0</v>
      </c>
      <c r="AE23" s="36">
        <v>1</v>
      </c>
      <c r="AF23" s="36">
        <v>0</v>
      </c>
      <c r="AG23" s="12">
        <v>1</v>
      </c>
      <c r="AH23" s="35">
        <v>0</v>
      </c>
      <c r="AI23" s="45">
        <v>1</v>
      </c>
      <c r="AJ23" s="45">
        <v>0</v>
      </c>
      <c r="AK23" s="12">
        <v>1</v>
      </c>
      <c r="AL23" s="35">
        <v>0</v>
      </c>
      <c r="AM23" s="46">
        <v>0</v>
      </c>
      <c r="AN23" s="55">
        <v>0</v>
      </c>
      <c r="AO23" s="12">
        <v>0</v>
      </c>
      <c r="AP23" s="36">
        <v>0</v>
      </c>
      <c r="AQ23" s="46">
        <v>1</v>
      </c>
      <c r="AR23" s="48">
        <v>0</v>
      </c>
      <c r="AS23" s="12">
        <v>1</v>
      </c>
      <c r="AT23" s="35">
        <v>1</v>
      </c>
      <c r="AU23" s="36">
        <v>0</v>
      </c>
      <c r="AV23" s="53">
        <v>1</v>
      </c>
      <c r="AW23" s="35">
        <v>0</v>
      </c>
      <c r="AX23" s="54">
        <v>0</v>
      </c>
      <c r="AY23" s="53">
        <v>0</v>
      </c>
    </row>
    <row r="24" spans="1:51" s="15" customFormat="1" ht="12.75" customHeight="1">
      <c r="A24" s="33" t="s">
        <v>820</v>
      </c>
      <c r="B24" s="34">
        <f t="shared" si="0"/>
        <v>1331</v>
      </c>
      <c r="C24" s="35">
        <v>6</v>
      </c>
      <c r="D24" s="36">
        <v>100</v>
      </c>
      <c r="E24" s="37">
        <v>106</v>
      </c>
      <c r="F24" s="35">
        <v>5</v>
      </c>
      <c r="G24" s="36">
        <v>96</v>
      </c>
      <c r="H24" s="37">
        <v>101</v>
      </c>
      <c r="I24" s="36">
        <v>5</v>
      </c>
      <c r="J24" s="36">
        <v>72</v>
      </c>
      <c r="K24" s="38">
        <v>77</v>
      </c>
      <c r="L24" s="35">
        <v>8</v>
      </c>
      <c r="M24" s="36">
        <v>73</v>
      </c>
      <c r="N24" s="37">
        <v>81</v>
      </c>
      <c r="O24" s="36">
        <v>5</v>
      </c>
      <c r="P24" s="36">
        <v>94</v>
      </c>
      <c r="Q24" s="40">
        <v>99</v>
      </c>
      <c r="R24" s="35">
        <v>1</v>
      </c>
      <c r="S24" s="36">
        <v>18</v>
      </c>
      <c r="T24" s="36">
        <v>33</v>
      </c>
      <c r="U24" s="40">
        <v>52</v>
      </c>
      <c r="V24" s="41">
        <v>6</v>
      </c>
      <c r="W24" s="42">
        <v>70</v>
      </c>
      <c r="X24" s="42">
        <v>0</v>
      </c>
      <c r="Y24" s="40">
        <v>76</v>
      </c>
      <c r="Z24" s="35">
        <v>5</v>
      </c>
      <c r="AA24" s="36">
        <v>100</v>
      </c>
      <c r="AB24" s="36">
        <v>0</v>
      </c>
      <c r="AC24" s="12">
        <v>105</v>
      </c>
      <c r="AD24" s="35">
        <v>5</v>
      </c>
      <c r="AE24" s="36">
        <v>88</v>
      </c>
      <c r="AF24" s="36">
        <v>0</v>
      </c>
      <c r="AG24" s="12">
        <v>93</v>
      </c>
      <c r="AH24" s="35">
        <v>8</v>
      </c>
      <c r="AI24" s="45">
        <v>96</v>
      </c>
      <c r="AJ24" s="45">
        <v>0</v>
      </c>
      <c r="AK24" s="12">
        <v>104</v>
      </c>
      <c r="AL24" s="35">
        <v>11</v>
      </c>
      <c r="AM24" s="46">
        <v>102</v>
      </c>
      <c r="AN24" s="55">
        <v>0</v>
      </c>
      <c r="AO24" s="12">
        <v>113</v>
      </c>
      <c r="AP24" s="36">
        <v>10</v>
      </c>
      <c r="AQ24" s="46">
        <v>96</v>
      </c>
      <c r="AR24" s="48">
        <v>0</v>
      </c>
      <c r="AS24" s="12">
        <v>106</v>
      </c>
      <c r="AT24" s="35">
        <v>114</v>
      </c>
      <c r="AU24" s="36">
        <v>0</v>
      </c>
      <c r="AV24" s="53">
        <v>114</v>
      </c>
      <c r="AW24" s="35">
        <v>101</v>
      </c>
      <c r="AX24" s="54">
        <v>3</v>
      </c>
      <c r="AY24" s="53">
        <v>104</v>
      </c>
    </row>
    <row r="25" spans="1:51" s="15" customFormat="1" ht="12.75" customHeight="1">
      <c r="A25" s="33" t="s">
        <v>821</v>
      </c>
      <c r="B25" s="34">
        <f t="shared" si="0"/>
        <v>9758</v>
      </c>
      <c r="C25" s="35">
        <v>35</v>
      </c>
      <c r="D25" s="36">
        <v>580</v>
      </c>
      <c r="E25" s="37">
        <v>615</v>
      </c>
      <c r="F25" s="35">
        <v>51</v>
      </c>
      <c r="G25" s="36">
        <v>617</v>
      </c>
      <c r="H25" s="37">
        <v>668</v>
      </c>
      <c r="I25" s="36">
        <v>59</v>
      </c>
      <c r="J25" s="36">
        <v>631</v>
      </c>
      <c r="K25" s="38">
        <v>690</v>
      </c>
      <c r="L25" s="35">
        <v>55</v>
      </c>
      <c r="M25" s="36">
        <v>623</v>
      </c>
      <c r="N25" s="37">
        <v>678</v>
      </c>
      <c r="O25" s="36">
        <v>55</v>
      </c>
      <c r="P25" s="36">
        <v>671</v>
      </c>
      <c r="Q25" s="40">
        <v>726</v>
      </c>
      <c r="R25" s="35">
        <v>60</v>
      </c>
      <c r="S25" s="36">
        <v>321</v>
      </c>
      <c r="T25" s="36">
        <v>333</v>
      </c>
      <c r="U25" s="40">
        <v>714</v>
      </c>
      <c r="V25" s="41">
        <v>66</v>
      </c>
      <c r="W25" s="42">
        <v>650</v>
      </c>
      <c r="X25" s="42">
        <v>0</v>
      </c>
      <c r="Y25" s="40">
        <v>716</v>
      </c>
      <c r="Z25" s="35">
        <v>61</v>
      </c>
      <c r="AA25" s="36">
        <v>652</v>
      </c>
      <c r="AB25" s="36">
        <v>0</v>
      </c>
      <c r="AC25" s="12">
        <v>713</v>
      </c>
      <c r="AD25" s="35">
        <v>58</v>
      </c>
      <c r="AE25" s="36">
        <v>632</v>
      </c>
      <c r="AF25" s="36">
        <v>0</v>
      </c>
      <c r="AG25" s="12">
        <v>690</v>
      </c>
      <c r="AH25" s="35">
        <v>60</v>
      </c>
      <c r="AI25" s="45">
        <v>653</v>
      </c>
      <c r="AJ25" s="45">
        <v>0</v>
      </c>
      <c r="AK25" s="12">
        <v>713</v>
      </c>
      <c r="AL25" s="35">
        <v>67</v>
      </c>
      <c r="AM25" s="46">
        <v>696</v>
      </c>
      <c r="AN25" s="55">
        <v>0</v>
      </c>
      <c r="AO25" s="12">
        <v>763</v>
      </c>
      <c r="AP25" s="36">
        <v>88</v>
      </c>
      <c r="AQ25" s="46">
        <v>641</v>
      </c>
      <c r="AR25" s="48">
        <v>0</v>
      </c>
      <c r="AS25" s="12">
        <v>729</v>
      </c>
      <c r="AT25" s="35">
        <v>697</v>
      </c>
      <c r="AU25" s="36">
        <v>0</v>
      </c>
      <c r="AV25" s="53">
        <v>697</v>
      </c>
      <c r="AW25" s="35">
        <v>640</v>
      </c>
      <c r="AX25" s="54">
        <v>6</v>
      </c>
      <c r="AY25" s="53">
        <v>646</v>
      </c>
    </row>
    <row r="26" spans="1:51" s="15" customFormat="1" ht="12.75" customHeight="1">
      <c r="A26" s="33" t="s">
        <v>1192</v>
      </c>
      <c r="B26" s="34">
        <f t="shared" si="0"/>
        <v>22393</v>
      </c>
      <c r="C26" s="35">
        <v>28</v>
      </c>
      <c r="D26" s="36">
        <v>1572</v>
      </c>
      <c r="E26" s="37">
        <v>1600</v>
      </c>
      <c r="F26" s="35">
        <v>36</v>
      </c>
      <c r="G26" s="36">
        <v>1542</v>
      </c>
      <c r="H26" s="37">
        <v>1578</v>
      </c>
      <c r="I26" s="36">
        <v>51</v>
      </c>
      <c r="J26" s="36">
        <v>1508</v>
      </c>
      <c r="K26" s="38">
        <v>1559</v>
      </c>
      <c r="L26" s="35">
        <v>71</v>
      </c>
      <c r="M26" s="36">
        <v>1603</v>
      </c>
      <c r="N26" s="37">
        <v>1674</v>
      </c>
      <c r="O26" s="36">
        <v>79</v>
      </c>
      <c r="P26" s="36">
        <v>1489</v>
      </c>
      <c r="Q26" s="40">
        <v>1568</v>
      </c>
      <c r="R26" s="35">
        <v>59</v>
      </c>
      <c r="S26" s="36">
        <v>11</v>
      </c>
      <c r="T26" s="36">
        <v>1547</v>
      </c>
      <c r="U26" s="40">
        <v>1617</v>
      </c>
      <c r="V26" s="41">
        <v>65</v>
      </c>
      <c r="W26" s="42">
        <v>44</v>
      </c>
      <c r="X26" s="42">
        <v>1530</v>
      </c>
      <c r="Y26" s="40">
        <v>1639</v>
      </c>
      <c r="Z26" s="35">
        <v>88</v>
      </c>
      <c r="AA26" s="36">
        <v>58</v>
      </c>
      <c r="AB26" s="36">
        <v>1591</v>
      </c>
      <c r="AC26" s="12">
        <v>1737</v>
      </c>
      <c r="AD26" s="35">
        <v>97</v>
      </c>
      <c r="AE26" s="36">
        <v>21</v>
      </c>
      <c r="AF26" s="36">
        <v>1589</v>
      </c>
      <c r="AG26" s="12">
        <v>1707</v>
      </c>
      <c r="AH26" s="35">
        <v>113</v>
      </c>
      <c r="AI26" s="45">
        <v>14</v>
      </c>
      <c r="AJ26" s="45">
        <v>1533</v>
      </c>
      <c r="AK26" s="12">
        <v>1660</v>
      </c>
      <c r="AL26" s="35">
        <v>126</v>
      </c>
      <c r="AM26" s="46">
        <v>112</v>
      </c>
      <c r="AN26" s="46">
        <v>1422</v>
      </c>
      <c r="AO26" s="12">
        <v>1660</v>
      </c>
      <c r="AP26" s="36">
        <v>122</v>
      </c>
      <c r="AQ26" s="46">
        <v>693</v>
      </c>
      <c r="AR26" s="48">
        <v>769</v>
      </c>
      <c r="AS26" s="12">
        <v>1584</v>
      </c>
      <c r="AT26" s="35">
        <v>875</v>
      </c>
      <c r="AU26" s="36">
        <v>702</v>
      </c>
      <c r="AV26" s="53">
        <v>1577</v>
      </c>
      <c r="AW26" s="35">
        <v>684</v>
      </c>
      <c r="AX26" s="54">
        <v>549</v>
      </c>
      <c r="AY26" s="53">
        <v>1233</v>
      </c>
    </row>
    <row r="27" spans="1:51" s="15" customFormat="1" ht="12.75" customHeight="1">
      <c r="A27" s="33" t="s">
        <v>1193</v>
      </c>
      <c r="B27" s="34">
        <f t="shared" si="0"/>
        <v>12811</v>
      </c>
      <c r="C27" s="35">
        <v>39</v>
      </c>
      <c r="D27" s="36">
        <v>851</v>
      </c>
      <c r="E27" s="37">
        <v>890</v>
      </c>
      <c r="F27" s="35">
        <v>48</v>
      </c>
      <c r="G27" s="36">
        <v>842</v>
      </c>
      <c r="H27" s="37">
        <v>890</v>
      </c>
      <c r="I27" s="36">
        <v>59</v>
      </c>
      <c r="J27" s="36">
        <v>842</v>
      </c>
      <c r="K27" s="38">
        <v>901</v>
      </c>
      <c r="L27" s="35">
        <v>64</v>
      </c>
      <c r="M27" s="36">
        <v>875</v>
      </c>
      <c r="N27" s="37">
        <v>939</v>
      </c>
      <c r="O27" s="36">
        <v>58</v>
      </c>
      <c r="P27" s="36">
        <v>912</v>
      </c>
      <c r="Q27" s="40">
        <v>970</v>
      </c>
      <c r="R27" s="35">
        <v>85</v>
      </c>
      <c r="S27" s="36">
        <v>414</v>
      </c>
      <c r="T27" s="36">
        <v>377</v>
      </c>
      <c r="U27" s="40">
        <v>876</v>
      </c>
      <c r="V27" s="41">
        <v>72</v>
      </c>
      <c r="W27" s="42">
        <v>804</v>
      </c>
      <c r="X27" s="42">
        <v>0</v>
      </c>
      <c r="Y27" s="40">
        <v>876</v>
      </c>
      <c r="Z27" s="35">
        <v>88</v>
      </c>
      <c r="AA27" s="36">
        <v>826</v>
      </c>
      <c r="AB27" s="36">
        <v>0</v>
      </c>
      <c r="AC27" s="12">
        <v>914</v>
      </c>
      <c r="AD27" s="35">
        <v>96</v>
      </c>
      <c r="AE27" s="36">
        <v>818</v>
      </c>
      <c r="AF27" s="36">
        <v>0</v>
      </c>
      <c r="AG27" s="12">
        <v>914</v>
      </c>
      <c r="AH27" s="35">
        <v>125</v>
      </c>
      <c r="AI27" s="45">
        <v>813</v>
      </c>
      <c r="AJ27" s="45">
        <v>0</v>
      </c>
      <c r="AK27" s="12">
        <v>938</v>
      </c>
      <c r="AL27" s="35">
        <v>112</v>
      </c>
      <c r="AM27" s="46">
        <v>844</v>
      </c>
      <c r="AN27" s="55">
        <v>0</v>
      </c>
      <c r="AO27" s="12">
        <v>956</v>
      </c>
      <c r="AP27" s="36">
        <v>132</v>
      </c>
      <c r="AQ27" s="46">
        <v>801</v>
      </c>
      <c r="AR27" s="48">
        <v>0</v>
      </c>
      <c r="AS27" s="12">
        <v>933</v>
      </c>
      <c r="AT27" s="35">
        <v>929</v>
      </c>
      <c r="AU27" s="36">
        <v>0</v>
      </c>
      <c r="AV27" s="53">
        <v>929</v>
      </c>
      <c r="AW27" s="35">
        <v>871</v>
      </c>
      <c r="AX27" s="54">
        <v>14</v>
      </c>
      <c r="AY27" s="53">
        <v>885</v>
      </c>
    </row>
    <row r="28" spans="1:51" s="15" customFormat="1" ht="12.75" customHeight="1">
      <c r="A28" s="33" t="s">
        <v>1194</v>
      </c>
      <c r="B28" s="34">
        <f t="shared" si="0"/>
        <v>705</v>
      </c>
      <c r="C28" s="35">
        <v>1</v>
      </c>
      <c r="D28" s="36">
        <v>31</v>
      </c>
      <c r="E28" s="37">
        <v>32</v>
      </c>
      <c r="F28" s="35">
        <v>0</v>
      </c>
      <c r="G28" s="36">
        <v>39</v>
      </c>
      <c r="H28" s="37">
        <v>39</v>
      </c>
      <c r="I28" s="36">
        <v>3</v>
      </c>
      <c r="J28" s="36">
        <v>40</v>
      </c>
      <c r="K28" s="38">
        <v>43</v>
      </c>
      <c r="L28" s="35">
        <v>1</v>
      </c>
      <c r="M28" s="36">
        <v>53</v>
      </c>
      <c r="N28" s="37">
        <v>54</v>
      </c>
      <c r="O28" s="36">
        <v>3</v>
      </c>
      <c r="P28" s="36">
        <v>34</v>
      </c>
      <c r="Q28" s="40">
        <v>37</v>
      </c>
      <c r="R28" s="35">
        <v>1</v>
      </c>
      <c r="S28" s="36">
        <v>4</v>
      </c>
      <c r="T28" s="36">
        <v>24</v>
      </c>
      <c r="U28" s="40">
        <v>29</v>
      </c>
      <c r="V28" s="41">
        <v>2</v>
      </c>
      <c r="W28" s="42">
        <v>40</v>
      </c>
      <c r="X28" s="42">
        <v>0</v>
      </c>
      <c r="Y28" s="40">
        <v>42</v>
      </c>
      <c r="Z28" s="35">
        <v>8</v>
      </c>
      <c r="AA28" s="36">
        <v>60</v>
      </c>
      <c r="AB28" s="36">
        <v>0</v>
      </c>
      <c r="AC28" s="12">
        <v>68</v>
      </c>
      <c r="AD28" s="35">
        <v>2</v>
      </c>
      <c r="AE28" s="36">
        <v>39</v>
      </c>
      <c r="AF28" s="36">
        <v>0</v>
      </c>
      <c r="AG28" s="12">
        <v>41</v>
      </c>
      <c r="AH28" s="35">
        <v>2</v>
      </c>
      <c r="AI28" s="45">
        <v>57</v>
      </c>
      <c r="AJ28" s="45">
        <v>0</v>
      </c>
      <c r="AK28" s="12">
        <v>59</v>
      </c>
      <c r="AL28" s="35">
        <v>6</v>
      </c>
      <c r="AM28" s="46">
        <v>49</v>
      </c>
      <c r="AN28" s="55">
        <v>0</v>
      </c>
      <c r="AO28" s="12">
        <v>55</v>
      </c>
      <c r="AP28" s="36">
        <v>9</v>
      </c>
      <c r="AQ28" s="46">
        <v>63</v>
      </c>
      <c r="AR28" s="48">
        <v>0</v>
      </c>
      <c r="AS28" s="12">
        <v>72</v>
      </c>
      <c r="AT28" s="35">
        <v>67</v>
      </c>
      <c r="AU28" s="36">
        <v>0</v>
      </c>
      <c r="AV28" s="53">
        <v>67</v>
      </c>
      <c r="AW28" s="35">
        <v>67</v>
      </c>
      <c r="AX28" s="54">
        <v>0</v>
      </c>
      <c r="AY28" s="53">
        <v>67</v>
      </c>
    </row>
    <row r="29" spans="1:51" s="15" customFormat="1" ht="12.75" customHeight="1">
      <c r="A29" s="33" t="s">
        <v>1195</v>
      </c>
      <c r="B29" s="34">
        <f t="shared" si="0"/>
        <v>87</v>
      </c>
      <c r="C29" s="35">
        <v>1</v>
      </c>
      <c r="D29" s="36">
        <v>5</v>
      </c>
      <c r="E29" s="37">
        <v>6</v>
      </c>
      <c r="F29" s="35">
        <v>0</v>
      </c>
      <c r="G29" s="36">
        <v>1</v>
      </c>
      <c r="H29" s="37">
        <v>1</v>
      </c>
      <c r="I29" s="36">
        <v>0</v>
      </c>
      <c r="J29" s="36">
        <v>8</v>
      </c>
      <c r="K29" s="38">
        <v>8</v>
      </c>
      <c r="L29" s="35">
        <v>0</v>
      </c>
      <c r="M29" s="36">
        <v>7</v>
      </c>
      <c r="N29" s="37">
        <v>7</v>
      </c>
      <c r="O29" s="36">
        <v>0</v>
      </c>
      <c r="P29" s="36">
        <v>3</v>
      </c>
      <c r="Q29" s="40">
        <v>3</v>
      </c>
      <c r="R29" s="35">
        <v>0</v>
      </c>
      <c r="S29" s="36">
        <v>1</v>
      </c>
      <c r="T29" s="36">
        <v>3</v>
      </c>
      <c r="U29" s="40">
        <v>4</v>
      </c>
      <c r="V29" s="41">
        <v>0</v>
      </c>
      <c r="W29" s="42">
        <v>10</v>
      </c>
      <c r="X29" s="42">
        <v>0</v>
      </c>
      <c r="Y29" s="40">
        <v>10</v>
      </c>
      <c r="Z29" s="35">
        <v>1</v>
      </c>
      <c r="AA29" s="36">
        <v>7</v>
      </c>
      <c r="AB29" s="36">
        <v>0</v>
      </c>
      <c r="AC29" s="12">
        <v>8</v>
      </c>
      <c r="AD29" s="35">
        <v>0</v>
      </c>
      <c r="AE29" s="36">
        <v>7</v>
      </c>
      <c r="AF29" s="36">
        <v>0</v>
      </c>
      <c r="AG29" s="12">
        <v>7</v>
      </c>
      <c r="AH29" s="35">
        <v>0</v>
      </c>
      <c r="AI29" s="45">
        <v>8</v>
      </c>
      <c r="AJ29" s="45">
        <v>0</v>
      </c>
      <c r="AK29" s="12">
        <v>8</v>
      </c>
      <c r="AL29" s="35">
        <v>1</v>
      </c>
      <c r="AM29" s="46">
        <v>6</v>
      </c>
      <c r="AN29" s="55">
        <v>0</v>
      </c>
      <c r="AO29" s="12">
        <v>7</v>
      </c>
      <c r="AP29" s="36">
        <v>0</v>
      </c>
      <c r="AQ29" s="46">
        <v>6</v>
      </c>
      <c r="AR29" s="48">
        <v>0</v>
      </c>
      <c r="AS29" s="12">
        <v>6</v>
      </c>
      <c r="AT29" s="35">
        <v>4</v>
      </c>
      <c r="AU29" s="36">
        <v>0</v>
      </c>
      <c r="AV29" s="53">
        <v>4</v>
      </c>
      <c r="AW29" s="35">
        <v>8</v>
      </c>
      <c r="AX29" s="54">
        <v>0</v>
      </c>
      <c r="AY29" s="53">
        <v>8</v>
      </c>
    </row>
    <row r="30" spans="1:51" s="15" customFormat="1" ht="12.75" customHeight="1">
      <c r="A30" s="33" t="s">
        <v>1196</v>
      </c>
      <c r="B30" s="34">
        <f t="shared" si="0"/>
        <v>1483</v>
      </c>
      <c r="C30" s="35">
        <v>3</v>
      </c>
      <c r="D30" s="36">
        <v>75</v>
      </c>
      <c r="E30" s="37">
        <v>78</v>
      </c>
      <c r="F30" s="35">
        <v>5</v>
      </c>
      <c r="G30" s="36">
        <v>98</v>
      </c>
      <c r="H30" s="37">
        <v>103</v>
      </c>
      <c r="I30" s="36">
        <v>7</v>
      </c>
      <c r="J30" s="36">
        <v>78</v>
      </c>
      <c r="K30" s="38">
        <v>85</v>
      </c>
      <c r="L30" s="35">
        <v>5</v>
      </c>
      <c r="M30" s="36">
        <v>93</v>
      </c>
      <c r="N30" s="37">
        <v>98</v>
      </c>
      <c r="O30" s="36">
        <v>4</v>
      </c>
      <c r="P30" s="36">
        <v>73</v>
      </c>
      <c r="Q30" s="40">
        <v>77</v>
      </c>
      <c r="R30" s="35">
        <v>5</v>
      </c>
      <c r="S30" s="36">
        <v>0</v>
      </c>
      <c r="T30" s="36">
        <v>103</v>
      </c>
      <c r="U30" s="40">
        <v>108</v>
      </c>
      <c r="V30" s="41">
        <v>10</v>
      </c>
      <c r="W30" s="42">
        <v>83</v>
      </c>
      <c r="X30" s="42">
        <v>0</v>
      </c>
      <c r="Y30" s="40">
        <v>93</v>
      </c>
      <c r="Z30" s="35">
        <v>13</v>
      </c>
      <c r="AA30" s="36">
        <v>90</v>
      </c>
      <c r="AB30" s="36">
        <v>0</v>
      </c>
      <c r="AC30" s="12">
        <v>103</v>
      </c>
      <c r="AD30" s="35">
        <v>13</v>
      </c>
      <c r="AE30" s="36">
        <v>115</v>
      </c>
      <c r="AF30" s="36">
        <v>0</v>
      </c>
      <c r="AG30" s="12">
        <v>128</v>
      </c>
      <c r="AH30" s="35">
        <v>10</v>
      </c>
      <c r="AI30" s="45">
        <v>114</v>
      </c>
      <c r="AJ30" s="45">
        <v>0</v>
      </c>
      <c r="AK30" s="12">
        <v>124</v>
      </c>
      <c r="AL30" s="35">
        <v>12</v>
      </c>
      <c r="AM30" s="46">
        <v>115</v>
      </c>
      <c r="AN30" s="55">
        <v>0</v>
      </c>
      <c r="AO30" s="12">
        <v>127</v>
      </c>
      <c r="AP30" s="36">
        <v>11</v>
      </c>
      <c r="AQ30" s="46">
        <v>95</v>
      </c>
      <c r="AR30" s="48">
        <v>0</v>
      </c>
      <c r="AS30" s="12">
        <v>106</v>
      </c>
      <c r="AT30" s="35">
        <v>124</v>
      </c>
      <c r="AU30" s="36">
        <v>0</v>
      </c>
      <c r="AV30" s="53">
        <v>124</v>
      </c>
      <c r="AW30" s="35">
        <v>128</v>
      </c>
      <c r="AX30" s="54">
        <v>1</v>
      </c>
      <c r="AY30" s="53">
        <v>129</v>
      </c>
    </row>
    <row r="31" spans="1:51" s="15" customFormat="1" ht="12.75" customHeight="1">
      <c r="A31" s="33" t="s">
        <v>1197</v>
      </c>
      <c r="B31" s="34">
        <f t="shared" si="0"/>
        <v>3854</v>
      </c>
      <c r="C31" s="35">
        <v>9</v>
      </c>
      <c r="D31" s="36">
        <v>224</v>
      </c>
      <c r="E31" s="37">
        <v>233</v>
      </c>
      <c r="F31" s="35">
        <v>13</v>
      </c>
      <c r="G31" s="36">
        <v>258</v>
      </c>
      <c r="H31" s="37">
        <v>271</v>
      </c>
      <c r="I31" s="36">
        <v>9</v>
      </c>
      <c r="J31" s="36">
        <v>230</v>
      </c>
      <c r="K31" s="38">
        <v>239</v>
      </c>
      <c r="L31" s="35">
        <v>16</v>
      </c>
      <c r="M31" s="36">
        <v>238</v>
      </c>
      <c r="N31" s="37">
        <v>254</v>
      </c>
      <c r="O31" s="36">
        <v>7</v>
      </c>
      <c r="P31" s="36">
        <v>260</v>
      </c>
      <c r="Q31" s="40">
        <v>267</v>
      </c>
      <c r="R31" s="35">
        <v>5</v>
      </c>
      <c r="S31" s="36">
        <v>7</v>
      </c>
      <c r="T31" s="36">
        <v>129</v>
      </c>
      <c r="U31" s="40">
        <v>141</v>
      </c>
      <c r="V31" s="41">
        <v>17</v>
      </c>
      <c r="W31" s="42">
        <v>259</v>
      </c>
      <c r="X31" s="42">
        <v>0</v>
      </c>
      <c r="Y31" s="40">
        <v>276</v>
      </c>
      <c r="Z31" s="35">
        <v>14</v>
      </c>
      <c r="AA31" s="36">
        <v>253</v>
      </c>
      <c r="AB31" s="36">
        <v>0</v>
      </c>
      <c r="AC31" s="12">
        <v>267</v>
      </c>
      <c r="AD31" s="35">
        <v>32</v>
      </c>
      <c r="AE31" s="36">
        <v>266</v>
      </c>
      <c r="AF31" s="36">
        <v>0</v>
      </c>
      <c r="AG31" s="12">
        <v>298</v>
      </c>
      <c r="AH31" s="35">
        <v>31</v>
      </c>
      <c r="AI31" s="45">
        <v>262</v>
      </c>
      <c r="AJ31" s="45">
        <v>0</v>
      </c>
      <c r="AK31" s="12">
        <v>293</v>
      </c>
      <c r="AL31" s="35">
        <v>31</v>
      </c>
      <c r="AM31" s="46">
        <v>285</v>
      </c>
      <c r="AN31" s="55">
        <v>0</v>
      </c>
      <c r="AO31" s="12">
        <v>316</v>
      </c>
      <c r="AP31" s="36">
        <v>26</v>
      </c>
      <c r="AQ31" s="46">
        <v>295</v>
      </c>
      <c r="AR31" s="48">
        <v>0</v>
      </c>
      <c r="AS31" s="12">
        <v>321</v>
      </c>
      <c r="AT31" s="35">
        <v>335</v>
      </c>
      <c r="AU31" s="36">
        <v>0</v>
      </c>
      <c r="AV31" s="53">
        <v>335</v>
      </c>
      <c r="AW31" s="35">
        <v>336</v>
      </c>
      <c r="AX31" s="54">
        <v>7</v>
      </c>
      <c r="AY31" s="53">
        <v>343</v>
      </c>
    </row>
    <row r="32" spans="1:51" s="15" customFormat="1" ht="12.75" customHeight="1">
      <c r="A32" s="33" t="s">
        <v>1198</v>
      </c>
      <c r="B32" s="34">
        <f t="shared" si="0"/>
        <v>1368</v>
      </c>
      <c r="C32" s="35">
        <v>5</v>
      </c>
      <c r="D32" s="36">
        <v>93</v>
      </c>
      <c r="E32" s="37">
        <v>98</v>
      </c>
      <c r="F32" s="35">
        <v>4</v>
      </c>
      <c r="G32" s="36">
        <v>101</v>
      </c>
      <c r="H32" s="37">
        <v>105</v>
      </c>
      <c r="I32" s="36">
        <v>12</v>
      </c>
      <c r="J32" s="36">
        <v>87</v>
      </c>
      <c r="K32" s="38">
        <v>99</v>
      </c>
      <c r="L32" s="35">
        <v>5</v>
      </c>
      <c r="M32" s="36">
        <v>98</v>
      </c>
      <c r="N32" s="37">
        <v>103</v>
      </c>
      <c r="O32" s="36">
        <v>4</v>
      </c>
      <c r="P32" s="36">
        <v>79</v>
      </c>
      <c r="Q32" s="40">
        <v>83</v>
      </c>
      <c r="R32" s="35">
        <v>14</v>
      </c>
      <c r="S32" s="36">
        <v>38</v>
      </c>
      <c r="T32" s="36">
        <v>35</v>
      </c>
      <c r="U32" s="40">
        <v>87</v>
      </c>
      <c r="V32" s="41">
        <v>4</v>
      </c>
      <c r="W32" s="42">
        <v>91</v>
      </c>
      <c r="X32" s="42">
        <v>0</v>
      </c>
      <c r="Y32" s="40">
        <v>95</v>
      </c>
      <c r="Z32" s="35">
        <v>5</v>
      </c>
      <c r="AA32" s="36">
        <v>74</v>
      </c>
      <c r="AB32" s="36">
        <v>0</v>
      </c>
      <c r="AC32" s="12">
        <v>79</v>
      </c>
      <c r="AD32" s="35">
        <v>9</v>
      </c>
      <c r="AE32" s="36">
        <v>77</v>
      </c>
      <c r="AF32" s="36">
        <v>0</v>
      </c>
      <c r="AG32" s="12">
        <v>86</v>
      </c>
      <c r="AH32" s="35">
        <v>8</v>
      </c>
      <c r="AI32" s="45">
        <v>84</v>
      </c>
      <c r="AJ32" s="45">
        <v>0</v>
      </c>
      <c r="AK32" s="12">
        <v>92</v>
      </c>
      <c r="AL32" s="35">
        <v>17</v>
      </c>
      <c r="AM32" s="46">
        <v>104</v>
      </c>
      <c r="AN32" s="55">
        <v>0</v>
      </c>
      <c r="AO32" s="12">
        <v>121</v>
      </c>
      <c r="AP32" s="36">
        <v>15</v>
      </c>
      <c r="AQ32" s="46">
        <v>73</v>
      </c>
      <c r="AR32" s="48">
        <v>0</v>
      </c>
      <c r="AS32" s="12">
        <v>88</v>
      </c>
      <c r="AT32" s="35">
        <v>114</v>
      </c>
      <c r="AU32" s="36">
        <v>0</v>
      </c>
      <c r="AV32" s="53">
        <v>114</v>
      </c>
      <c r="AW32" s="35">
        <v>116</v>
      </c>
      <c r="AX32" s="54">
        <v>2</v>
      </c>
      <c r="AY32" s="53">
        <v>118</v>
      </c>
    </row>
    <row r="33" spans="1:51" s="15" customFormat="1" ht="12.75" customHeight="1">
      <c r="A33" s="33" t="s">
        <v>1199</v>
      </c>
      <c r="B33" s="34">
        <f t="shared" si="0"/>
        <v>3346</v>
      </c>
      <c r="C33" s="35">
        <v>11</v>
      </c>
      <c r="D33" s="36">
        <v>205</v>
      </c>
      <c r="E33" s="37">
        <v>216</v>
      </c>
      <c r="F33" s="35">
        <v>14</v>
      </c>
      <c r="G33" s="36">
        <v>220</v>
      </c>
      <c r="H33" s="37">
        <v>234</v>
      </c>
      <c r="I33" s="36">
        <v>12</v>
      </c>
      <c r="J33" s="36">
        <v>201</v>
      </c>
      <c r="K33" s="38">
        <v>213</v>
      </c>
      <c r="L33" s="35">
        <v>13</v>
      </c>
      <c r="M33" s="36">
        <v>212</v>
      </c>
      <c r="N33" s="37">
        <v>225</v>
      </c>
      <c r="O33" s="36">
        <v>11</v>
      </c>
      <c r="P33" s="36">
        <v>225</v>
      </c>
      <c r="Q33" s="40">
        <v>236</v>
      </c>
      <c r="R33" s="35">
        <v>7</v>
      </c>
      <c r="S33" s="36">
        <v>2</v>
      </c>
      <c r="T33" s="36">
        <v>203</v>
      </c>
      <c r="U33" s="40">
        <v>212</v>
      </c>
      <c r="V33" s="41">
        <v>11</v>
      </c>
      <c r="W33" s="42">
        <v>18</v>
      </c>
      <c r="X33" s="42">
        <v>204</v>
      </c>
      <c r="Y33" s="40">
        <v>233</v>
      </c>
      <c r="Z33" s="35">
        <v>16</v>
      </c>
      <c r="AA33" s="36">
        <v>15</v>
      </c>
      <c r="AB33" s="36">
        <v>244</v>
      </c>
      <c r="AC33" s="12">
        <v>275</v>
      </c>
      <c r="AD33" s="35">
        <v>19</v>
      </c>
      <c r="AE33" s="36">
        <v>1</v>
      </c>
      <c r="AF33" s="36">
        <v>216</v>
      </c>
      <c r="AG33" s="12">
        <v>236</v>
      </c>
      <c r="AH33" s="35">
        <v>21</v>
      </c>
      <c r="AI33" s="45">
        <v>1</v>
      </c>
      <c r="AJ33" s="45">
        <v>234</v>
      </c>
      <c r="AK33" s="12">
        <v>256</v>
      </c>
      <c r="AL33" s="35">
        <v>18</v>
      </c>
      <c r="AM33" s="46">
        <v>6</v>
      </c>
      <c r="AN33" s="46">
        <v>205</v>
      </c>
      <c r="AO33" s="12">
        <v>229</v>
      </c>
      <c r="AP33" s="36">
        <v>12</v>
      </c>
      <c r="AQ33" s="46">
        <v>6</v>
      </c>
      <c r="AR33" s="48">
        <v>246</v>
      </c>
      <c r="AS33" s="12">
        <v>264</v>
      </c>
      <c r="AT33" s="35">
        <v>27</v>
      </c>
      <c r="AU33" s="36">
        <v>244</v>
      </c>
      <c r="AV33" s="53">
        <v>271</v>
      </c>
      <c r="AW33" s="35">
        <v>17</v>
      </c>
      <c r="AX33" s="54">
        <v>229</v>
      </c>
      <c r="AY33" s="53">
        <v>246</v>
      </c>
    </row>
    <row r="34" spans="1:51" s="15" customFormat="1" ht="12.75" customHeight="1">
      <c r="A34" s="33" t="s">
        <v>1200</v>
      </c>
      <c r="B34" s="34">
        <f t="shared" si="0"/>
        <v>3843</v>
      </c>
      <c r="C34" s="35">
        <v>12</v>
      </c>
      <c r="D34" s="36">
        <v>252</v>
      </c>
      <c r="E34" s="37">
        <v>264</v>
      </c>
      <c r="F34" s="35">
        <v>11</v>
      </c>
      <c r="G34" s="36">
        <v>266</v>
      </c>
      <c r="H34" s="37">
        <v>277</v>
      </c>
      <c r="I34" s="36">
        <v>11</v>
      </c>
      <c r="J34" s="36">
        <v>260</v>
      </c>
      <c r="K34" s="38">
        <v>271</v>
      </c>
      <c r="L34" s="35">
        <v>18</v>
      </c>
      <c r="M34" s="36">
        <v>223</v>
      </c>
      <c r="N34" s="37">
        <v>241</v>
      </c>
      <c r="O34" s="36">
        <v>16</v>
      </c>
      <c r="P34" s="36">
        <v>244</v>
      </c>
      <c r="Q34" s="40">
        <v>260</v>
      </c>
      <c r="R34" s="35">
        <v>14</v>
      </c>
      <c r="S34" s="36">
        <v>3</v>
      </c>
      <c r="T34" s="36">
        <v>252</v>
      </c>
      <c r="U34" s="40">
        <v>269</v>
      </c>
      <c r="V34" s="41">
        <v>16</v>
      </c>
      <c r="W34" s="42">
        <v>11</v>
      </c>
      <c r="X34" s="42">
        <v>260</v>
      </c>
      <c r="Y34" s="40">
        <v>287</v>
      </c>
      <c r="Z34" s="35">
        <v>14</v>
      </c>
      <c r="AA34" s="36">
        <v>8</v>
      </c>
      <c r="AB34" s="36">
        <v>255</v>
      </c>
      <c r="AC34" s="12">
        <v>277</v>
      </c>
      <c r="AD34" s="35">
        <v>20</v>
      </c>
      <c r="AE34" s="36">
        <v>3</v>
      </c>
      <c r="AF34" s="36">
        <v>254</v>
      </c>
      <c r="AG34" s="12">
        <v>277</v>
      </c>
      <c r="AH34" s="35">
        <v>25</v>
      </c>
      <c r="AI34" s="45">
        <v>3</v>
      </c>
      <c r="AJ34" s="45">
        <v>254</v>
      </c>
      <c r="AK34" s="12">
        <v>282</v>
      </c>
      <c r="AL34" s="35">
        <v>20</v>
      </c>
      <c r="AM34" s="46">
        <v>8</v>
      </c>
      <c r="AN34" s="46">
        <v>253</v>
      </c>
      <c r="AO34" s="12">
        <v>281</v>
      </c>
      <c r="AP34" s="36">
        <v>32</v>
      </c>
      <c r="AQ34" s="46">
        <v>6</v>
      </c>
      <c r="AR34" s="48">
        <v>228</v>
      </c>
      <c r="AS34" s="12">
        <v>266</v>
      </c>
      <c r="AT34" s="35">
        <v>37</v>
      </c>
      <c r="AU34" s="36">
        <v>272</v>
      </c>
      <c r="AV34" s="53">
        <v>309</v>
      </c>
      <c r="AW34" s="35">
        <v>38</v>
      </c>
      <c r="AX34" s="54">
        <v>244</v>
      </c>
      <c r="AY34" s="53">
        <v>282</v>
      </c>
    </row>
    <row r="35" spans="1:51" s="15" customFormat="1" ht="12.75" customHeight="1">
      <c r="A35" s="33" t="s">
        <v>1201</v>
      </c>
      <c r="B35" s="34">
        <f t="shared" si="0"/>
        <v>2339</v>
      </c>
      <c r="C35" s="35">
        <v>3</v>
      </c>
      <c r="D35" s="36">
        <v>135</v>
      </c>
      <c r="E35" s="37">
        <v>138</v>
      </c>
      <c r="F35" s="35">
        <v>7</v>
      </c>
      <c r="G35" s="36">
        <v>162</v>
      </c>
      <c r="H35" s="37">
        <v>169</v>
      </c>
      <c r="I35" s="36">
        <v>5</v>
      </c>
      <c r="J35" s="36">
        <v>147</v>
      </c>
      <c r="K35" s="38">
        <v>152</v>
      </c>
      <c r="L35" s="35">
        <v>10</v>
      </c>
      <c r="M35" s="36">
        <v>148</v>
      </c>
      <c r="N35" s="37">
        <v>158</v>
      </c>
      <c r="O35" s="36">
        <v>6</v>
      </c>
      <c r="P35" s="36">
        <v>136</v>
      </c>
      <c r="Q35" s="40">
        <v>142</v>
      </c>
      <c r="R35" s="35">
        <v>8</v>
      </c>
      <c r="S35" s="36">
        <v>0</v>
      </c>
      <c r="T35" s="36">
        <v>124</v>
      </c>
      <c r="U35" s="40">
        <v>132</v>
      </c>
      <c r="V35" s="41">
        <v>8</v>
      </c>
      <c r="W35" s="42">
        <v>12</v>
      </c>
      <c r="X35" s="42">
        <v>160</v>
      </c>
      <c r="Y35" s="40">
        <v>180</v>
      </c>
      <c r="Z35" s="35">
        <v>10</v>
      </c>
      <c r="AA35" s="36">
        <v>8</v>
      </c>
      <c r="AB35" s="36">
        <v>146</v>
      </c>
      <c r="AC35" s="12">
        <v>164</v>
      </c>
      <c r="AD35" s="35">
        <v>8</v>
      </c>
      <c r="AE35" s="36">
        <v>1</v>
      </c>
      <c r="AF35" s="36">
        <v>177</v>
      </c>
      <c r="AG35" s="12">
        <v>186</v>
      </c>
      <c r="AH35" s="35">
        <v>10</v>
      </c>
      <c r="AI35" s="45">
        <v>2</v>
      </c>
      <c r="AJ35" s="45">
        <v>181</v>
      </c>
      <c r="AK35" s="12">
        <v>193</v>
      </c>
      <c r="AL35" s="35">
        <v>12</v>
      </c>
      <c r="AM35" s="46">
        <v>4</v>
      </c>
      <c r="AN35" s="46">
        <v>162</v>
      </c>
      <c r="AO35" s="12">
        <v>178</v>
      </c>
      <c r="AP35" s="36">
        <v>192</v>
      </c>
      <c r="AQ35" s="46">
        <v>3</v>
      </c>
      <c r="AR35" s="48">
        <v>0</v>
      </c>
      <c r="AS35" s="12">
        <v>195</v>
      </c>
      <c r="AT35" s="35">
        <v>158</v>
      </c>
      <c r="AU35" s="36">
        <v>0</v>
      </c>
      <c r="AV35" s="53">
        <v>158</v>
      </c>
      <c r="AW35" s="35">
        <v>190</v>
      </c>
      <c r="AX35" s="54">
        <v>4</v>
      </c>
      <c r="AY35" s="53">
        <v>194</v>
      </c>
    </row>
    <row r="36" spans="1:51" s="15" customFormat="1" ht="12.75" customHeight="1">
      <c r="A36" s="33" t="s">
        <v>1202</v>
      </c>
      <c r="B36" s="34">
        <f t="shared" si="0"/>
        <v>1054</v>
      </c>
      <c r="C36" s="35">
        <v>8</v>
      </c>
      <c r="D36" s="36">
        <v>71</v>
      </c>
      <c r="E36" s="37">
        <v>79</v>
      </c>
      <c r="F36" s="35">
        <v>9</v>
      </c>
      <c r="G36" s="36">
        <v>81</v>
      </c>
      <c r="H36" s="37">
        <v>90</v>
      </c>
      <c r="I36" s="36">
        <v>5</v>
      </c>
      <c r="J36" s="36">
        <v>82</v>
      </c>
      <c r="K36" s="38">
        <v>87</v>
      </c>
      <c r="L36" s="35">
        <v>3</v>
      </c>
      <c r="M36" s="36">
        <v>67</v>
      </c>
      <c r="N36" s="37">
        <v>70</v>
      </c>
      <c r="O36" s="36">
        <v>4</v>
      </c>
      <c r="P36" s="36">
        <v>73</v>
      </c>
      <c r="Q36" s="40">
        <v>77</v>
      </c>
      <c r="R36" s="35">
        <v>5</v>
      </c>
      <c r="S36" s="36">
        <v>34</v>
      </c>
      <c r="T36" s="36">
        <v>31</v>
      </c>
      <c r="U36" s="40">
        <v>70</v>
      </c>
      <c r="V36" s="41">
        <v>5</v>
      </c>
      <c r="W36" s="42">
        <v>53</v>
      </c>
      <c r="X36" s="42">
        <v>0</v>
      </c>
      <c r="Y36" s="40">
        <v>58</v>
      </c>
      <c r="Z36" s="35">
        <v>6</v>
      </c>
      <c r="AA36" s="36">
        <v>78</v>
      </c>
      <c r="AB36" s="36">
        <v>0</v>
      </c>
      <c r="AC36" s="12">
        <v>84</v>
      </c>
      <c r="AD36" s="35">
        <v>5</v>
      </c>
      <c r="AE36" s="36">
        <v>55</v>
      </c>
      <c r="AF36" s="36">
        <v>0</v>
      </c>
      <c r="AG36" s="12">
        <v>60</v>
      </c>
      <c r="AH36" s="35">
        <v>7</v>
      </c>
      <c r="AI36" s="45">
        <v>74</v>
      </c>
      <c r="AJ36" s="45">
        <v>0</v>
      </c>
      <c r="AK36" s="12">
        <v>81</v>
      </c>
      <c r="AL36" s="35">
        <v>5</v>
      </c>
      <c r="AM36" s="46">
        <v>68</v>
      </c>
      <c r="AN36" s="55">
        <v>0</v>
      </c>
      <c r="AO36" s="12">
        <v>73</v>
      </c>
      <c r="AP36" s="36">
        <v>5</v>
      </c>
      <c r="AQ36" s="46">
        <v>69</v>
      </c>
      <c r="AR36" s="48">
        <v>0</v>
      </c>
      <c r="AS36" s="12">
        <v>74</v>
      </c>
      <c r="AT36" s="35">
        <v>75</v>
      </c>
      <c r="AU36" s="36">
        <v>0</v>
      </c>
      <c r="AV36" s="53">
        <v>75</v>
      </c>
      <c r="AW36" s="35">
        <v>74</v>
      </c>
      <c r="AX36" s="54">
        <v>2</v>
      </c>
      <c r="AY36" s="53">
        <v>76</v>
      </c>
    </row>
    <row r="37" spans="1:51" s="15" customFormat="1" ht="12.75" customHeight="1">
      <c r="A37" s="33" t="s">
        <v>1203</v>
      </c>
      <c r="B37" s="34">
        <f t="shared" si="0"/>
        <v>55507</v>
      </c>
      <c r="C37" s="35">
        <v>159</v>
      </c>
      <c r="D37" s="36">
        <v>3432</v>
      </c>
      <c r="E37" s="37">
        <v>3591</v>
      </c>
      <c r="F37" s="35">
        <v>182</v>
      </c>
      <c r="G37" s="36">
        <v>3589</v>
      </c>
      <c r="H37" s="37">
        <v>3771</v>
      </c>
      <c r="I37" s="36">
        <v>211</v>
      </c>
      <c r="J37" s="36">
        <v>3630</v>
      </c>
      <c r="K37" s="38">
        <v>3841</v>
      </c>
      <c r="L37" s="35">
        <v>239</v>
      </c>
      <c r="M37" s="36">
        <v>3628</v>
      </c>
      <c r="N37" s="37">
        <v>3867</v>
      </c>
      <c r="O37" s="36">
        <v>229</v>
      </c>
      <c r="P37" s="36">
        <v>3634</v>
      </c>
      <c r="Q37" s="40">
        <v>3863</v>
      </c>
      <c r="R37" s="35">
        <v>262</v>
      </c>
      <c r="S37" s="36">
        <v>1884</v>
      </c>
      <c r="T37" s="36">
        <v>1729</v>
      </c>
      <c r="U37" s="40">
        <v>3875</v>
      </c>
      <c r="V37" s="41">
        <v>277</v>
      </c>
      <c r="W37" s="42">
        <v>3676</v>
      </c>
      <c r="X37" s="42">
        <v>0</v>
      </c>
      <c r="Y37" s="40">
        <v>3953</v>
      </c>
      <c r="Z37" s="35">
        <v>291</v>
      </c>
      <c r="AA37" s="36">
        <v>3519</v>
      </c>
      <c r="AB37" s="36">
        <v>0</v>
      </c>
      <c r="AC37" s="12">
        <v>3810</v>
      </c>
      <c r="AD37" s="35">
        <v>335</v>
      </c>
      <c r="AE37" s="36">
        <v>3839</v>
      </c>
      <c r="AF37" s="36">
        <v>1</v>
      </c>
      <c r="AG37" s="12">
        <v>4175</v>
      </c>
      <c r="AH37" s="35">
        <v>376</v>
      </c>
      <c r="AI37" s="45">
        <v>3743</v>
      </c>
      <c r="AJ37" s="45">
        <v>0</v>
      </c>
      <c r="AK37" s="12">
        <v>4119</v>
      </c>
      <c r="AL37" s="35">
        <v>396</v>
      </c>
      <c r="AM37" s="46">
        <v>3763</v>
      </c>
      <c r="AN37" s="55">
        <v>0</v>
      </c>
      <c r="AO37" s="12">
        <v>4159</v>
      </c>
      <c r="AP37" s="36">
        <v>329</v>
      </c>
      <c r="AQ37" s="46">
        <v>3767</v>
      </c>
      <c r="AR37" s="48">
        <v>0</v>
      </c>
      <c r="AS37" s="12">
        <v>4096</v>
      </c>
      <c r="AT37" s="35">
        <v>4257</v>
      </c>
      <c r="AU37" s="36">
        <v>0</v>
      </c>
      <c r="AV37" s="53">
        <v>4257</v>
      </c>
      <c r="AW37" s="35">
        <v>4098</v>
      </c>
      <c r="AX37" s="54">
        <v>32</v>
      </c>
      <c r="AY37" s="53">
        <v>4130</v>
      </c>
    </row>
    <row r="38" spans="1:51" s="15" customFormat="1" ht="12.75" customHeight="1">
      <c r="A38" s="33" t="s">
        <v>1204</v>
      </c>
      <c r="B38" s="34">
        <f t="shared" si="0"/>
        <v>1306</v>
      </c>
      <c r="C38" s="35">
        <v>7</v>
      </c>
      <c r="D38" s="36">
        <v>87</v>
      </c>
      <c r="E38" s="37">
        <v>94</v>
      </c>
      <c r="F38" s="35">
        <v>6</v>
      </c>
      <c r="G38" s="36">
        <v>82</v>
      </c>
      <c r="H38" s="37">
        <v>88</v>
      </c>
      <c r="I38" s="36">
        <v>5</v>
      </c>
      <c r="J38" s="36">
        <v>98</v>
      </c>
      <c r="K38" s="38">
        <v>103</v>
      </c>
      <c r="L38" s="35">
        <v>8</v>
      </c>
      <c r="M38" s="36">
        <v>113</v>
      </c>
      <c r="N38" s="37">
        <v>121</v>
      </c>
      <c r="O38" s="36">
        <v>0</v>
      </c>
      <c r="P38" s="36">
        <v>109</v>
      </c>
      <c r="Q38" s="40">
        <v>109</v>
      </c>
      <c r="R38" s="35">
        <v>2</v>
      </c>
      <c r="S38" s="36">
        <v>7</v>
      </c>
      <c r="T38" s="36">
        <v>59</v>
      </c>
      <c r="U38" s="40">
        <v>68</v>
      </c>
      <c r="V38" s="41">
        <v>4</v>
      </c>
      <c r="W38" s="42">
        <v>88</v>
      </c>
      <c r="X38" s="42">
        <v>0</v>
      </c>
      <c r="Y38" s="40">
        <v>92</v>
      </c>
      <c r="Z38" s="35">
        <v>6</v>
      </c>
      <c r="AA38" s="36">
        <v>104</v>
      </c>
      <c r="AB38" s="36">
        <v>0</v>
      </c>
      <c r="AC38" s="12">
        <v>110</v>
      </c>
      <c r="AD38" s="35">
        <v>7</v>
      </c>
      <c r="AE38" s="36">
        <v>71</v>
      </c>
      <c r="AF38" s="36">
        <v>0</v>
      </c>
      <c r="AG38" s="12">
        <v>78</v>
      </c>
      <c r="AH38" s="35">
        <v>6</v>
      </c>
      <c r="AI38" s="45">
        <v>67</v>
      </c>
      <c r="AJ38" s="45">
        <v>0</v>
      </c>
      <c r="AK38" s="12">
        <v>73</v>
      </c>
      <c r="AL38" s="35">
        <v>10</v>
      </c>
      <c r="AM38" s="46">
        <v>89</v>
      </c>
      <c r="AN38" s="55">
        <v>0</v>
      </c>
      <c r="AO38" s="12">
        <v>99</v>
      </c>
      <c r="AP38" s="36">
        <v>11</v>
      </c>
      <c r="AQ38" s="46">
        <v>91</v>
      </c>
      <c r="AR38" s="48">
        <v>0</v>
      </c>
      <c r="AS38" s="12">
        <v>102</v>
      </c>
      <c r="AT38" s="35">
        <v>105</v>
      </c>
      <c r="AU38" s="36">
        <v>0</v>
      </c>
      <c r="AV38" s="53">
        <v>105</v>
      </c>
      <c r="AW38" s="35">
        <v>64</v>
      </c>
      <c r="AX38" s="54">
        <v>0</v>
      </c>
      <c r="AY38" s="53">
        <v>64</v>
      </c>
    </row>
    <row r="39" spans="1:51" s="15" customFormat="1" ht="12.75" customHeight="1">
      <c r="A39" s="33" t="s">
        <v>1205</v>
      </c>
      <c r="B39" s="34">
        <f t="shared" si="0"/>
        <v>261</v>
      </c>
      <c r="C39" s="35">
        <v>2</v>
      </c>
      <c r="D39" s="36">
        <v>13</v>
      </c>
      <c r="E39" s="37">
        <v>15</v>
      </c>
      <c r="F39" s="35">
        <v>2</v>
      </c>
      <c r="G39" s="36">
        <v>18</v>
      </c>
      <c r="H39" s="37">
        <v>20</v>
      </c>
      <c r="I39" s="36">
        <v>1</v>
      </c>
      <c r="J39" s="36">
        <v>14</v>
      </c>
      <c r="K39" s="38">
        <v>15</v>
      </c>
      <c r="L39" s="35">
        <v>3</v>
      </c>
      <c r="M39" s="36">
        <v>23</v>
      </c>
      <c r="N39" s="37">
        <v>26</v>
      </c>
      <c r="O39" s="36">
        <v>0</v>
      </c>
      <c r="P39" s="36">
        <v>14</v>
      </c>
      <c r="Q39" s="40">
        <v>14</v>
      </c>
      <c r="R39" s="35">
        <v>1</v>
      </c>
      <c r="S39" s="36">
        <v>0</v>
      </c>
      <c r="T39" s="36">
        <v>15</v>
      </c>
      <c r="U39" s="40">
        <v>16</v>
      </c>
      <c r="V39" s="41">
        <v>3</v>
      </c>
      <c r="W39" s="42">
        <v>17</v>
      </c>
      <c r="X39" s="42">
        <v>0</v>
      </c>
      <c r="Y39" s="40">
        <v>20</v>
      </c>
      <c r="Z39" s="35">
        <v>2</v>
      </c>
      <c r="AA39" s="36">
        <v>22</v>
      </c>
      <c r="AB39" s="36">
        <v>0</v>
      </c>
      <c r="AC39" s="12">
        <v>24</v>
      </c>
      <c r="AD39" s="35">
        <v>5</v>
      </c>
      <c r="AE39" s="36">
        <v>18</v>
      </c>
      <c r="AF39" s="36">
        <v>0</v>
      </c>
      <c r="AG39" s="12">
        <v>23</v>
      </c>
      <c r="AH39" s="35">
        <v>1</v>
      </c>
      <c r="AI39" s="45">
        <v>13</v>
      </c>
      <c r="AJ39" s="45">
        <v>0</v>
      </c>
      <c r="AK39" s="12">
        <v>14</v>
      </c>
      <c r="AL39" s="35">
        <v>2</v>
      </c>
      <c r="AM39" s="46">
        <v>14</v>
      </c>
      <c r="AN39" s="55">
        <v>0</v>
      </c>
      <c r="AO39" s="12">
        <v>16</v>
      </c>
      <c r="AP39" s="36">
        <v>0</v>
      </c>
      <c r="AQ39" s="46">
        <v>14</v>
      </c>
      <c r="AR39" s="48">
        <v>0</v>
      </c>
      <c r="AS39" s="12">
        <v>14</v>
      </c>
      <c r="AT39" s="35">
        <v>24</v>
      </c>
      <c r="AU39" s="36">
        <v>0</v>
      </c>
      <c r="AV39" s="53">
        <v>24</v>
      </c>
      <c r="AW39" s="35">
        <v>19</v>
      </c>
      <c r="AX39" s="54">
        <v>1</v>
      </c>
      <c r="AY39" s="53">
        <v>20</v>
      </c>
    </row>
    <row r="40" spans="1:51" s="15" customFormat="1" ht="12.75" customHeight="1">
      <c r="A40" s="33" t="s">
        <v>836</v>
      </c>
      <c r="B40" s="34">
        <f t="shared" si="0"/>
        <v>3019</v>
      </c>
      <c r="C40" s="35">
        <v>7</v>
      </c>
      <c r="D40" s="36">
        <v>191</v>
      </c>
      <c r="E40" s="37">
        <v>198</v>
      </c>
      <c r="F40" s="35">
        <v>6</v>
      </c>
      <c r="G40" s="36">
        <v>177</v>
      </c>
      <c r="H40" s="37">
        <v>183</v>
      </c>
      <c r="I40" s="36">
        <v>17</v>
      </c>
      <c r="J40" s="36">
        <v>194</v>
      </c>
      <c r="K40" s="38">
        <v>211</v>
      </c>
      <c r="L40" s="35">
        <v>13</v>
      </c>
      <c r="M40" s="36">
        <v>209</v>
      </c>
      <c r="N40" s="37">
        <v>222</v>
      </c>
      <c r="O40" s="36">
        <v>12</v>
      </c>
      <c r="P40" s="36">
        <v>210</v>
      </c>
      <c r="Q40" s="40">
        <v>222</v>
      </c>
      <c r="R40" s="35">
        <v>14</v>
      </c>
      <c r="S40" s="36">
        <v>93</v>
      </c>
      <c r="T40" s="36">
        <v>95</v>
      </c>
      <c r="U40" s="40">
        <v>202</v>
      </c>
      <c r="V40" s="41">
        <v>17</v>
      </c>
      <c r="W40" s="42">
        <v>205</v>
      </c>
      <c r="X40" s="42">
        <v>0</v>
      </c>
      <c r="Y40" s="40">
        <v>222</v>
      </c>
      <c r="Z40" s="35">
        <v>16</v>
      </c>
      <c r="AA40" s="36">
        <v>228</v>
      </c>
      <c r="AB40" s="36">
        <v>0</v>
      </c>
      <c r="AC40" s="12">
        <v>244</v>
      </c>
      <c r="AD40" s="35">
        <v>15</v>
      </c>
      <c r="AE40" s="36">
        <v>204</v>
      </c>
      <c r="AF40" s="36">
        <v>0</v>
      </c>
      <c r="AG40" s="12">
        <v>219</v>
      </c>
      <c r="AH40" s="35">
        <v>13</v>
      </c>
      <c r="AI40" s="45">
        <v>203</v>
      </c>
      <c r="AJ40" s="45">
        <v>0</v>
      </c>
      <c r="AK40" s="12">
        <v>216</v>
      </c>
      <c r="AL40" s="35">
        <v>19</v>
      </c>
      <c r="AM40" s="46">
        <v>201</v>
      </c>
      <c r="AN40" s="55">
        <v>0</v>
      </c>
      <c r="AO40" s="12">
        <v>220</v>
      </c>
      <c r="AP40" s="36">
        <v>22</v>
      </c>
      <c r="AQ40" s="46">
        <v>210</v>
      </c>
      <c r="AR40" s="48">
        <v>0</v>
      </c>
      <c r="AS40" s="12">
        <v>232</v>
      </c>
      <c r="AT40" s="35">
        <v>214</v>
      </c>
      <c r="AU40" s="36">
        <v>0</v>
      </c>
      <c r="AV40" s="53">
        <v>214</v>
      </c>
      <c r="AW40" s="35">
        <v>212</v>
      </c>
      <c r="AX40" s="54">
        <v>2</v>
      </c>
      <c r="AY40" s="53">
        <v>214</v>
      </c>
    </row>
    <row r="41" spans="1:51" s="15" customFormat="1" ht="12.75" customHeight="1">
      <c r="A41" s="33" t="s">
        <v>1206</v>
      </c>
      <c r="B41" s="34">
        <f t="shared" si="0"/>
        <v>944</v>
      </c>
      <c r="C41" s="35">
        <v>1</v>
      </c>
      <c r="D41" s="36">
        <v>49</v>
      </c>
      <c r="E41" s="37">
        <v>50</v>
      </c>
      <c r="F41" s="35">
        <v>3</v>
      </c>
      <c r="G41" s="36">
        <v>50</v>
      </c>
      <c r="H41" s="37">
        <v>53</v>
      </c>
      <c r="I41" s="36">
        <v>4</v>
      </c>
      <c r="J41" s="36">
        <v>52</v>
      </c>
      <c r="K41" s="38">
        <v>56</v>
      </c>
      <c r="L41" s="35">
        <v>5</v>
      </c>
      <c r="M41" s="36">
        <v>74</v>
      </c>
      <c r="N41" s="37">
        <v>79</v>
      </c>
      <c r="O41" s="36">
        <v>1</v>
      </c>
      <c r="P41" s="36">
        <v>55</v>
      </c>
      <c r="Q41" s="40">
        <v>56</v>
      </c>
      <c r="R41" s="35">
        <v>2</v>
      </c>
      <c r="S41" s="36">
        <v>7</v>
      </c>
      <c r="T41" s="36">
        <v>33</v>
      </c>
      <c r="U41" s="40">
        <v>42</v>
      </c>
      <c r="V41" s="41">
        <v>3</v>
      </c>
      <c r="W41" s="42">
        <v>76</v>
      </c>
      <c r="X41" s="42">
        <v>0</v>
      </c>
      <c r="Y41" s="40">
        <v>79</v>
      </c>
      <c r="Z41" s="35">
        <v>3</v>
      </c>
      <c r="AA41" s="36">
        <v>68</v>
      </c>
      <c r="AB41" s="36">
        <v>0</v>
      </c>
      <c r="AC41" s="12">
        <v>71</v>
      </c>
      <c r="AD41" s="35">
        <v>7</v>
      </c>
      <c r="AE41" s="36">
        <v>66</v>
      </c>
      <c r="AF41" s="36">
        <v>0</v>
      </c>
      <c r="AG41" s="12">
        <v>73</v>
      </c>
      <c r="AH41" s="35">
        <v>8</v>
      </c>
      <c r="AI41" s="45">
        <v>77</v>
      </c>
      <c r="AJ41" s="45">
        <v>0</v>
      </c>
      <c r="AK41" s="12">
        <v>85</v>
      </c>
      <c r="AL41" s="35">
        <v>7</v>
      </c>
      <c r="AM41" s="46">
        <v>49</v>
      </c>
      <c r="AN41" s="55">
        <v>0</v>
      </c>
      <c r="AO41" s="12">
        <v>56</v>
      </c>
      <c r="AP41" s="36">
        <v>6</v>
      </c>
      <c r="AQ41" s="46">
        <v>70</v>
      </c>
      <c r="AR41" s="48">
        <v>0</v>
      </c>
      <c r="AS41" s="12">
        <v>76</v>
      </c>
      <c r="AT41" s="35">
        <v>73</v>
      </c>
      <c r="AU41" s="36">
        <v>0</v>
      </c>
      <c r="AV41" s="53">
        <v>73</v>
      </c>
      <c r="AW41" s="35">
        <v>95</v>
      </c>
      <c r="AX41" s="54">
        <v>0</v>
      </c>
      <c r="AY41" s="53">
        <v>95</v>
      </c>
    </row>
    <row r="42" spans="1:51" s="15" customFormat="1" ht="12.75" customHeight="1">
      <c r="A42" s="33" t="s">
        <v>1207</v>
      </c>
      <c r="B42" s="34">
        <f t="shared" si="0"/>
        <v>2012</v>
      </c>
      <c r="C42" s="35">
        <v>6</v>
      </c>
      <c r="D42" s="36">
        <v>182</v>
      </c>
      <c r="E42" s="37">
        <v>188</v>
      </c>
      <c r="F42" s="35">
        <v>12</v>
      </c>
      <c r="G42" s="36">
        <v>154</v>
      </c>
      <c r="H42" s="37">
        <v>166</v>
      </c>
      <c r="I42" s="36">
        <v>11</v>
      </c>
      <c r="J42" s="36">
        <v>161</v>
      </c>
      <c r="K42" s="38">
        <v>172</v>
      </c>
      <c r="L42" s="35">
        <v>11</v>
      </c>
      <c r="M42" s="36">
        <v>152</v>
      </c>
      <c r="N42" s="37">
        <v>163</v>
      </c>
      <c r="O42" s="36">
        <v>9</v>
      </c>
      <c r="P42" s="36">
        <v>152</v>
      </c>
      <c r="Q42" s="40">
        <v>161</v>
      </c>
      <c r="R42" s="35">
        <v>19</v>
      </c>
      <c r="S42" s="36">
        <v>0</v>
      </c>
      <c r="T42" s="36">
        <v>142</v>
      </c>
      <c r="U42" s="40">
        <v>161</v>
      </c>
      <c r="V42" s="41">
        <v>10</v>
      </c>
      <c r="W42" s="42">
        <v>116</v>
      </c>
      <c r="X42" s="42">
        <v>0</v>
      </c>
      <c r="Y42" s="40">
        <v>126</v>
      </c>
      <c r="Z42" s="35">
        <v>11</v>
      </c>
      <c r="AA42" s="36">
        <v>104</v>
      </c>
      <c r="AB42" s="36">
        <v>0</v>
      </c>
      <c r="AC42" s="12">
        <v>115</v>
      </c>
      <c r="AD42" s="35">
        <v>11</v>
      </c>
      <c r="AE42" s="36">
        <v>81</v>
      </c>
      <c r="AF42" s="36">
        <v>0</v>
      </c>
      <c r="AG42" s="12">
        <v>92</v>
      </c>
      <c r="AH42" s="35">
        <v>8</v>
      </c>
      <c r="AI42" s="45">
        <v>125</v>
      </c>
      <c r="AJ42" s="45">
        <v>0</v>
      </c>
      <c r="AK42" s="12">
        <v>133</v>
      </c>
      <c r="AL42" s="35">
        <v>17</v>
      </c>
      <c r="AM42" s="46">
        <v>147</v>
      </c>
      <c r="AN42" s="55">
        <v>0</v>
      </c>
      <c r="AO42" s="12">
        <v>164</v>
      </c>
      <c r="AP42" s="36">
        <v>9</v>
      </c>
      <c r="AQ42" s="46">
        <v>129</v>
      </c>
      <c r="AR42" s="48">
        <v>0</v>
      </c>
      <c r="AS42" s="12">
        <v>138</v>
      </c>
      <c r="AT42" s="35">
        <v>114</v>
      </c>
      <c r="AU42" s="36">
        <v>0</v>
      </c>
      <c r="AV42" s="53">
        <v>114</v>
      </c>
      <c r="AW42" s="35">
        <v>111</v>
      </c>
      <c r="AX42" s="54">
        <v>8</v>
      </c>
      <c r="AY42" s="53">
        <v>119</v>
      </c>
    </row>
    <row r="43" spans="1:51" s="15" customFormat="1" ht="12.75" customHeight="1">
      <c r="A43" s="33" t="s">
        <v>1208</v>
      </c>
      <c r="B43" s="34">
        <f t="shared" si="0"/>
        <v>5420</v>
      </c>
      <c r="C43" s="35">
        <v>22</v>
      </c>
      <c r="D43" s="36">
        <v>376</v>
      </c>
      <c r="E43" s="37">
        <v>398</v>
      </c>
      <c r="F43" s="35">
        <v>24</v>
      </c>
      <c r="G43" s="36">
        <v>382</v>
      </c>
      <c r="H43" s="37">
        <v>406</v>
      </c>
      <c r="I43" s="36">
        <v>28</v>
      </c>
      <c r="J43" s="36">
        <v>398</v>
      </c>
      <c r="K43" s="38">
        <v>426</v>
      </c>
      <c r="L43" s="35">
        <v>30</v>
      </c>
      <c r="M43" s="36">
        <v>390</v>
      </c>
      <c r="N43" s="37">
        <v>420</v>
      </c>
      <c r="O43" s="36">
        <v>5</v>
      </c>
      <c r="P43" s="36">
        <v>388</v>
      </c>
      <c r="Q43" s="40">
        <v>393</v>
      </c>
      <c r="R43" s="35">
        <v>11</v>
      </c>
      <c r="S43" s="36">
        <v>32</v>
      </c>
      <c r="T43" s="36">
        <v>163</v>
      </c>
      <c r="U43" s="40">
        <v>206</v>
      </c>
      <c r="V43" s="41">
        <v>30</v>
      </c>
      <c r="W43" s="42">
        <v>344</v>
      </c>
      <c r="X43" s="42">
        <v>0</v>
      </c>
      <c r="Y43" s="40">
        <v>374</v>
      </c>
      <c r="Z43" s="35">
        <v>19</v>
      </c>
      <c r="AA43" s="36">
        <v>403</v>
      </c>
      <c r="AB43" s="36">
        <v>0</v>
      </c>
      <c r="AC43" s="12">
        <v>422</v>
      </c>
      <c r="AD43" s="35">
        <v>22</v>
      </c>
      <c r="AE43" s="36">
        <v>392</v>
      </c>
      <c r="AF43" s="36">
        <v>0</v>
      </c>
      <c r="AG43" s="12">
        <v>414</v>
      </c>
      <c r="AH43" s="35">
        <v>38</v>
      </c>
      <c r="AI43" s="45">
        <v>344</v>
      </c>
      <c r="AJ43" s="45">
        <v>0</v>
      </c>
      <c r="AK43" s="12">
        <v>382</v>
      </c>
      <c r="AL43" s="35">
        <v>33</v>
      </c>
      <c r="AM43" s="46">
        <v>368</v>
      </c>
      <c r="AN43" s="55">
        <v>0</v>
      </c>
      <c r="AO43" s="12">
        <v>401</v>
      </c>
      <c r="AP43" s="36">
        <v>33</v>
      </c>
      <c r="AQ43" s="46">
        <v>370</v>
      </c>
      <c r="AR43" s="48">
        <v>0</v>
      </c>
      <c r="AS43" s="12">
        <v>403</v>
      </c>
      <c r="AT43" s="35">
        <v>396</v>
      </c>
      <c r="AU43" s="36">
        <v>0</v>
      </c>
      <c r="AV43" s="53">
        <v>396</v>
      </c>
      <c r="AW43" s="35">
        <v>374</v>
      </c>
      <c r="AX43" s="54">
        <v>5</v>
      </c>
      <c r="AY43" s="53">
        <v>379</v>
      </c>
    </row>
    <row r="44" spans="1:51" s="15" customFormat="1" ht="12.75" customHeight="1">
      <c r="A44" s="33" t="s">
        <v>1209</v>
      </c>
      <c r="B44" s="34">
        <f t="shared" si="0"/>
        <v>659</v>
      </c>
      <c r="C44" s="35">
        <v>3</v>
      </c>
      <c r="D44" s="36">
        <v>38</v>
      </c>
      <c r="E44" s="37">
        <v>41</v>
      </c>
      <c r="F44" s="35">
        <v>0</v>
      </c>
      <c r="G44" s="36">
        <v>43</v>
      </c>
      <c r="H44" s="37">
        <v>43</v>
      </c>
      <c r="I44" s="36">
        <v>4</v>
      </c>
      <c r="J44" s="36">
        <v>32</v>
      </c>
      <c r="K44" s="38">
        <v>36</v>
      </c>
      <c r="L44" s="35">
        <v>2</v>
      </c>
      <c r="M44" s="36">
        <v>40</v>
      </c>
      <c r="N44" s="37">
        <v>42</v>
      </c>
      <c r="O44" s="36">
        <v>1</v>
      </c>
      <c r="P44" s="36">
        <v>37</v>
      </c>
      <c r="Q44" s="40">
        <v>38</v>
      </c>
      <c r="R44" s="35">
        <v>1</v>
      </c>
      <c r="S44" s="36">
        <v>2</v>
      </c>
      <c r="T44" s="36">
        <v>19</v>
      </c>
      <c r="U44" s="40">
        <v>22</v>
      </c>
      <c r="V44" s="41">
        <v>8</v>
      </c>
      <c r="W44" s="42">
        <v>41</v>
      </c>
      <c r="X44" s="42">
        <v>0</v>
      </c>
      <c r="Y44" s="40">
        <v>49</v>
      </c>
      <c r="Z44" s="35">
        <v>6</v>
      </c>
      <c r="AA44" s="36">
        <v>44</v>
      </c>
      <c r="AB44" s="36">
        <v>0</v>
      </c>
      <c r="AC44" s="12">
        <v>50</v>
      </c>
      <c r="AD44" s="35">
        <v>4</v>
      </c>
      <c r="AE44" s="36">
        <v>54</v>
      </c>
      <c r="AF44" s="36">
        <v>0</v>
      </c>
      <c r="AG44" s="12">
        <v>58</v>
      </c>
      <c r="AH44" s="35">
        <v>8</v>
      </c>
      <c r="AI44" s="45">
        <v>50</v>
      </c>
      <c r="AJ44" s="45">
        <v>0</v>
      </c>
      <c r="AK44" s="12">
        <v>58</v>
      </c>
      <c r="AL44" s="35">
        <v>3</v>
      </c>
      <c r="AM44" s="46">
        <v>57</v>
      </c>
      <c r="AN44" s="55">
        <v>0</v>
      </c>
      <c r="AO44" s="12">
        <v>60</v>
      </c>
      <c r="AP44" s="36">
        <v>6</v>
      </c>
      <c r="AQ44" s="46">
        <v>49</v>
      </c>
      <c r="AR44" s="48">
        <v>0</v>
      </c>
      <c r="AS44" s="12">
        <v>55</v>
      </c>
      <c r="AT44" s="35">
        <v>51</v>
      </c>
      <c r="AU44" s="36">
        <v>0</v>
      </c>
      <c r="AV44" s="53">
        <v>51</v>
      </c>
      <c r="AW44" s="35">
        <v>53</v>
      </c>
      <c r="AX44" s="54">
        <v>3</v>
      </c>
      <c r="AY44" s="53">
        <v>56</v>
      </c>
    </row>
    <row r="45" spans="1:51" s="15" customFormat="1" ht="12.75" customHeight="1">
      <c r="A45" s="33" t="s">
        <v>1210</v>
      </c>
      <c r="B45" s="34">
        <f t="shared" si="0"/>
        <v>559</v>
      </c>
      <c r="C45" s="35">
        <v>1</v>
      </c>
      <c r="D45" s="36">
        <v>41</v>
      </c>
      <c r="E45" s="37">
        <v>42</v>
      </c>
      <c r="F45" s="35">
        <v>3</v>
      </c>
      <c r="G45" s="36">
        <v>55</v>
      </c>
      <c r="H45" s="37">
        <v>58</v>
      </c>
      <c r="I45" s="36">
        <v>1</v>
      </c>
      <c r="J45" s="36">
        <v>39</v>
      </c>
      <c r="K45" s="38">
        <v>40</v>
      </c>
      <c r="L45" s="35">
        <v>0</v>
      </c>
      <c r="M45" s="36">
        <v>40</v>
      </c>
      <c r="N45" s="37">
        <v>40</v>
      </c>
      <c r="O45" s="36">
        <v>2</v>
      </c>
      <c r="P45" s="36">
        <v>41</v>
      </c>
      <c r="Q45" s="40">
        <v>43</v>
      </c>
      <c r="R45" s="35">
        <v>2</v>
      </c>
      <c r="S45" s="36">
        <v>16</v>
      </c>
      <c r="T45" s="36">
        <v>18</v>
      </c>
      <c r="U45" s="40">
        <v>36</v>
      </c>
      <c r="V45" s="41">
        <v>7</v>
      </c>
      <c r="W45" s="42">
        <v>25</v>
      </c>
      <c r="X45" s="42">
        <v>0</v>
      </c>
      <c r="Y45" s="40">
        <v>32</v>
      </c>
      <c r="Z45" s="35">
        <v>0</v>
      </c>
      <c r="AA45" s="36">
        <v>27</v>
      </c>
      <c r="AB45" s="36">
        <v>0</v>
      </c>
      <c r="AC45" s="12">
        <v>27</v>
      </c>
      <c r="AD45" s="35">
        <v>3</v>
      </c>
      <c r="AE45" s="36">
        <v>40</v>
      </c>
      <c r="AF45" s="36">
        <v>0</v>
      </c>
      <c r="AG45" s="12">
        <v>43</v>
      </c>
      <c r="AH45" s="35">
        <v>1</v>
      </c>
      <c r="AI45" s="45">
        <v>38</v>
      </c>
      <c r="AJ45" s="45">
        <v>0</v>
      </c>
      <c r="AK45" s="12">
        <v>39</v>
      </c>
      <c r="AL45" s="35">
        <v>0</v>
      </c>
      <c r="AM45" s="46">
        <v>29</v>
      </c>
      <c r="AN45" s="55">
        <v>0</v>
      </c>
      <c r="AO45" s="12">
        <v>29</v>
      </c>
      <c r="AP45" s="36">
        <v>3</v>
      </c>
      <c r="AQ45" s="46">
        <v>39</v>
      </c>
      <c r="AR45" s="48">
        <v>0</v>
      </c>
      <c r="AS45" s="12">
        <v>42</v>
      </c>
      <c r="AT45" s="35">
        <v>38</v>
      </c>
      <c r="AU45" s="36">
        <v>0</v>
      </c>
      <c r="AV45" s="53">
        <v>38</v>
      </c>
      <c r="AW45" s="35">
        <v>49</v>
      </c>
      <c r="AX45" s="54">
        <v>1</v>
      </c>
      <c r="AY45" s="53">
        <v>50</v>
      </c>
    </row>
    <row r="46" spans="1:51" s="15" customFormat="1" ht="12.75" customHeight="1">
      <c r="A46" s="33" t="s">
        <v>1211</v>
      </c>
      <c r="B46" s="34">
        <f t="shared" si="0"/>
        <v>382</v>
      </c>
      <c r="C46" s="35">
        <v>0</v>
      </c>
      <c r="D46" s="36">
        <v>28</v>
      </c>
      <c r="E46" s="37">
        <v>28</v>
      </c>
      <c r="F46" s="35">
        <v>1</v>
      </c>
      <c r="G46" s="36">
        <v>18</v>
      </c>
      <c r="H46" s="37">
        <v>19</v>
      </c>
      <c r="I46" s="36">
        <v>1</v>
      </c>
      <c r="J46" s="36">
        <v>17</v>
      </c>
      <c r="K46" s="38">
        <v>18</v>
      </c>
      <c r="L46" s="35">
        <v>0</v>
      </c>
      <c r="M46" s="36">
        <v>21</v>
      </c>
      <c r="N46" s="37">
        <v>21</v>
      </c>
      <c r="O46" s="36">
        <v>2</v>
      </c>
      <c r="P46" s="36">
        <v>28</v>
      </c>
      <c r="Q46" s="40">
        <v>30</v>
      </c>
      <c r="R46" s="35">
        <v>0</v>
      </c>
      <c r="S46" s="36">
        <v>4</v>
      </c>
      <c r="T46" s="36">
        <v>10</v>
      </c>
      <c r="U46" s="40">
        <v>14</v>
      </c>
      <c r="V46" s="41">
        <v>3</v>
      </c>
      <c r="W46" s="42">
        <v>21</v>
      </c>
      <c r="X46" s="42">
        <v>0</v>
      </c>
      <c r="Y46" s="40">
        <v>24</v>
      </c>
      <c r="Z46" s="35">
        <v>3</v>
      </c>
      <c r="AA46" s="36">
        <v>23</v>
      </c>
      <c r="AB46" s="36">
        <v>0</v>
      </c>
      <c r="AC46" s="12">
        <v>26</v>
      </c>
      <c r="AD46" s="35">
        <v>3</v>
      </c>
      <c r="AE46" s="36">
        <v>34</v>
      </c>
      <c r="AF46" s="36">
        <v>0</v>
      </c>
      <c r="AG46" s="12">
        <v>37</v>
      </c>
      <c r="AH46" s="35">
        <v>1</v>
      </c>
      <c r="AI46" s="45">
        <v>35</v>
      </c>
      <c r="AJ46" s="45">
        <v>0</v>
      </c>
      <c r="AK46" s="12">
        <v>36</v>
      </c>
      <c r="AL46" s="35">
        <v>2</v>
      </c>
      <c r="AM46" s="46">
        <v>28</v>
      </c>
      <c r="AN46" s="55">
        <v>0</v>
      </c>
      <c r="AO46" s="12">
        <v>30</v>
      </c>
      <c r="AP46" s="36">
        <v>1</v>
      </c>
      <c r="AQ46" s="46">
        <v>24</v>
      </c>
      <c r="AR46" s="48">
        <v>0</v>
      </c>
      <c r="AS46" s="12">
        <v>25</v>
      </c>
      <c r="AT46" s="35">
        <v>36</v>
      </c>
      <c r="AU46" s="36">
        <v>0</v>
      </c>
      <c r="AV46" s="53">
        <v>36</v>
      </c>
      <c r="AW46" s="35">
        <v>38</v>
      </c>
      <c r="AX46" s="54">
        <v>0</v>
      </c>
      <c r="AY46" s="53">
        <v>38</v>
      </c>
    </row>
    <row r="47" spans="1:51" s="15" customFormat="1" ht="12.75" customHeight="1">
      <c r="A47" s="33" t="s">
        <v>1212</v>
      </c>
      <c r="B47" s="34">
        <f t="shared" si="0"/>
        <v>187</v>
      </c>
      <c r="C47" s="35">
        <v>0</v>
      </c>
      <c r="D47" s="36">
        <v>17</v>
      </c>
      <c r="E47" s="37">
        <v>17</v>
      </c>
      <c r="F47" s="35">
        <v>1</v>
      </c>
      <c r="G47" s="36">
        <v>13</v>
      </c>
      <c r="H47" s="37">
        <v>14</v>
      </c>
      <c r="I47" s="36">
        <v>1</v>
      </c>
      <c r="J47" s="36">
        <v>18</v>
      </c>
      <c r="K47" s="38">
        <v>19</v>
      </c>
      <c r="L47" s="35">
        <v>1</v>
      </c>
      <c r="M47" s="36">
        <v>13</v>
      </c>
      <c r="N47" s="37">
        <v>14</v>
      </c>
      <c r="O47" s="36">
        <v>0</v>
      </c>
      <c r="P47" s="36">
        <v>16</v>
      </c>
      <c r="Q47" s="40">
        <v>16</v>
      </c>
      <c r="R47" s="35">
        <v>3</v>
      </c>
      <c r="S47" s="36">
        <v>5</v>
      </c>
      <c r="T47" s="36">
        <v>7</v>
      </c>
      <c r="U47" s="40">
        <v>15</v>
      </c>
      <c r="V47" s="41">
        <v>2</v>
      </c>
      <c r="W47" s="42">
        <v>12</v>
      </c>
      <c r="X47" s="42">
        <v>0</v>
      </c>
      <c r="Y47" s="40">
        <v>14</v>
      </c>
      <c r="Z47" s="35">
        <v>1</v>
      </c>
      <c r="AA47" s="36">
        <v>9</v>
      </c>
      <c r="AB47" s="36">
        <v>0</v>
      </c>
      <c r="AC47" s="12">
        <v>10</v>
      </c>
      <c r="AD47" s="35">
        <v>0</v>
      </c>
      <c r="AE47" s="36">
        <v>14</v>
      </c>
      <c r="AF47" s="36">
        <v>0</v>
      </c>
      <c r="AG47" s="12">
        <v>14</v>
      </c>
      <c r="AH47" s="35">
        <v>2</v>
      </c>
      <c r="AI47" s="45">
        <v>7</v>
      </c>
      <c r="AJ47" s="45">
        <v>0</v>
      </c>
      <c r="AK47" s="12">
        <v>9</v>
      </c>
      <c r="AL47" s="35">
        <v>0</v>
      </c>
      <c r="AM47" s="46">
        <v>5</v>
      </c>
      <c r="AN47" s="55">
        <v>0</v>
      </c>
      <c r="AO47" s="12">
        <v>5</v>
      </c>
      <c r="AP47" s="36">
        <v>0</v>
      </c>
      <c r="AQ47" s="46">
        <v>14</v>
      </c>
      <c r="AR47" s="48">
        <v>0</v>
      </c>
      <c r="AS47" s="12">
        <v>14</v>
      </c>
      <c r="AT47" s="35">
        <v>14</v>
      </c>
      <c r="AU47" s="36">
        <v>0</v>
      </c>
      <c r="AV47" s="53">
        <v>14</v>
      </c>
      <c r="AW47" s="35">
        <v>12</v>
      </c>
      <c r="AX47" s="54">
        <v>0</v>
      </c>
      <c r="AY47" s="53">
        <v>12</v>
      </c>
    </row>
    <row r="48" spans="1:51" s="15" customFormat="1" ht="12.75" customHeight="1">
      <c r="A48" s="33" t="s">
        <v>1213</v>
      </c>
      <c r="B48" s="34">
        <f t="shared" si="0"/>
        <v>905</v>
      </c>
      <c r="C48" s="35">
        <v>3</v>
      </c>
      <c r="D48" s="36">
        <v>55</v>
      </c>
      <c r="E48" s="37">
        <v>58</v>
      </c>
      <c r="F48" s="35">
        <v>1</v>
      </c>
      <c r="G48" s="36">
        <v>48</v>
      </c>
      <c r="H48" s="37">
        <v>49</v>
      </c>
      <c r="I48" s="36">
        <v>4</v>
      </c>
      <c r="J48" s="36">
        <v>54</v>
      </c>
      <c r="K48" s="38">
        <v>58</v>
      </c>
      <c r="L48" s="35">
        <v>4</v>
      </c>
      <c r="M48" s="36">
        <v>50</v>
      </c>
      <c r="N48" s="37">
        <v>54</v>
      </c>
      <c r="O48" s="36">
        <v>3</v>
      </c>
      <c r="P48" s="36">
        <v>53</v>
      </c>
      <c r="Q48" s="40">
        <v>56</v>
      </c>
      <c r="R48" s="35">
        <v>3</v>
      </c>
      <c r="S48" s="36">
        <v>7</v>
      </c>
      <c r="T48" s="36">
        <v>19</v>
      </c>
      <c r="U48" s="40">
        <v>29</v>
      </c>
      <c r="V48" s="41">
        <v>8</v>
      </c>
      <c r="W48" s="42">
        <v>58</v>
      </c>
      <c r="X48" s="42">
        <v>0</v>
      </c>
      <c r="Y48" s="40">
        <v>66</v>
      </c>
      <c r="Z48" s="35">
        <v>5</v>
      </c>
      <c r="AA48" s="36">
        <v>63</v>
      </c>
      <c r="AB48" s="36">
        <v>0</v>
      </c>
      <c r="AC48" s="12">
        <v>68</v>
      </c>
      <c r="AD48" s="35">
        <v>6</v>
      </c>
      <c r="AE48" s="36">
        <v>70</v>
      </c>
      <c r="AF48" s="36">
        <v>0</v>
      </c>
      <c r="AG48" s="12">
        <v>76</v>
      </c>
      <c r="AH48" s="35">
        <v>8</v>
      </c>
      <c r="AI48" s="45">
        <v>73</v>
      </c>
      <c r="AJ48" s="45">
        <v>0</v>
      </c>
      <c r="AK48" s="12">
        <v>81</v>
      </c>
      <c r="AL48" s="35">
        <v>9</v>
      </c>
      <c r="AM48" s="46">
        <v>74</v>
      </c>
      <c r="AN48" s="55">
        <v>0</v>
      </c>
      <c r="AO48" s="12">
        <v>83</v>
      </c>
      <c r="AP48" s="36">
        <v>7</v>
      </c>
      <c r="AQ48" s="46">
        <v>58</v>
      </c>
      <c r="AR48" s="48">
        <v>0</v>
      </c>
      <c r="AS48" s="12">
        <v>65</v>
      </c>
      <c r="AT48" s="35">
        <v>78</v>
      </c>
      <c r="AU48" s="36">
        <v>0</v>
      </c>
      <c r="AV48" s="53">
        <v>78</v>
      </c>
      <c r="AW48" s="35">
        <v>82</v>
      </c>
      <c r="AX48" s="54">
        <v>2</v>
      </c>
      <c r="AY48" s="53">
        <v>84</v>
      </c>
    </row>
    <row r="49" spans="1:51" s="15" customFormat="1" ht="12.75" customHeight="1">
      <c r="A49" s="33" t="s">
        <v>1214</v>
      </c>
      <c r="B49" s="34">
        <f t="shared" si="0"/>
        <v>23353</v>
      </c>
      <c r="C49" s="35">
        <v>105</v>
      </c>
      <c r="D49" s="36">
        <v>1705</v>
      </c>
      <c r="E49" s="37">
        <v>1810</v>
      </c>
      <c r="F49" s="35">
        <v>109</v>
      </c>
      <c r="G49" s="36">
        <v>1715</v>
      </c>
      <c r="H49" s="37">
        <v>1824</v>
      </c>
      <c r="I49" s="36">
        <v>130</v>
      </c>
      <c r="J49" s="36">
        <v>1679</v>
      </c>
      <c r="K49" s="38">
        <v>1809</v>
      </c>
      <c r="L49" s="35">
        <v>134</v>
      </c>
      <c r="M49" s="36">
        <v>1771</v>
      </c>
      <c r="N49" s="37">
        <v>1905</v>
      </c>
      <c r="O49" s="36">
        <v>139</v>
      </c>
      <c r="P49" s="36">
        <v>1690</v>
      </c>
      <c r="Q49" s="40">
        <v>1829</v>
      </c>
      <c r="R49" s="35">
        <v>141</v>
      </c>
      <c r="S49" s="36">
        <v>10</v>
      </c>
      <c r="T49" s="36">
        <v>1731</v>
      </c>
      <c r="U49" s="40">
        <v>1882</v>
      </c>
      <c r="V49" s="41">
        <v>100</v>
      </c>
      <c r="W49" s="42">
        <v>55</v>
      </c>
      <c r="X49" s="42">
        <v>1780</v>
      </c>
      <c r="Y49" s="40">
        <v>1935</v>
      </c>
      <c r="Z49" s="35">
        <v>156</v>
      </c>
      <c r="AA49" s="36">
        <v>52</v>
      </c>
      <c r="AB49" s="36">
        <v>1571</v>
      </c>
      <c r="AC49" s="12">
        <v>1779</v>
      </c>
      <c r="AD49" s="35">
        <v>123</v>
      </c>
      <c r="AE49" s="36">
        <v>10</v>
      </c>
      <c r="AF49" s="36">
        <v>1445</v>
      </c>
      <c r="AG49" s="12">
        <v>1578</v>
      </c>
      <c r="AH49" s="35">
        <v>114</v>
      </c>
      <c r="AI49" s="45">
        <v>2</v>
      </c>
      <c r="AJ49" s="45">
        <v>1376</v>
      </c>
      <c r="AK49" s="12">
        <v>1492</v>
      </c>
      <c r="AL49" s="35">
        <v>102</v>
      </c>
      <c r="AM49" s="46">
        <v>153</v>
      </c>
      <c r="AN49" s="46">
        <v>1219</v>
      </c>
      <c r="AO49" s="12">
        <v>1474</v>
      </c>
      <c r="AP49" s="36">
        <v>139</v>
      </c>
      <c r="AQ49" s="46">
        <v>857</v>
      </c>
      <c r="AR49" s="48">
        <v>498</v>
      </c>
      <c r="AS49" s="12">
        <v>1494</v>
      </c>
      <c r="AT49" s="35">
        <v>940</v>
      </c>
      <c r="AU49" s="36">
        <v>439</v>
      </c>
      <c r="AV49" s="53">
        <v>1379</v>
      </c>
      <c r="AW49" s="35">
        <v>823</v>
      </c>
      <c r="AX49" s="54">
        <v>340</v>
      </c>
      <c r="AY49" s="53">
        <v>1163</v>
      </c>
    </row>
    <row r="50" spans="1:51" s="15" customFormat="1" ht="12.75" customHeight="1">
      <c r="A50" s="33" t="s">
        <v>1215</v>
      </c>
      <c r="B50" s="34">
        <f t="shared" si="0"/>
        <v>325</v>
      </c>
      <c r="C50" s="35">
        <v>1</v>
      </c>
      <c r="D50" s="36">
        <v>16</v>
      </c>
      <c r="E50" s="37">
        <v>17</v>
      </c>
      <c r="F50" s="35">
        <v>0</v>
      </c>
      <c r="G50" s="36">
        <v>19</v>
      </c>
      <c r="H50" s="37">
        <v>19</v>
      </c>
      <c r="I50" s="36">
        <v>3</v>
      </c>
      <c r="J50" s="36">
        <v>11</v>
      </c>
      <c r="K50" s="38">
        <v>14</v>
      </c>
      <c r="L50" s="35">
        <v>1</v>
      </c>
      <c r="M50" s="36">
        <v>19</v>
      </c>
      <c r="N50" s="37">
        <v>20</v>
      </c>
      <c r="O50" s="36">
        <v>0</v>
      </c>
      <c r="P50" s="36">
        <v>28</v>
      </c>
      <c r="Q50" s="40">
        <v>28</v>
      </c>
      <c r="R50" s="35">
        <v>1</v>
      </c>
      <c r="S50" s="36">
        <v>3</v>
      </c>
      <c r="T50" s="36">
        <v>11</v>
      </c>
      <c r="U50" s="40">
        <v>15</v>
      </c>
      <c r="V50" s="41">
        <v>1</v>
      </c>
      <c r="W50" s="42">
        <v>25</v>
      </c>
      <c r="X50" s="42">
        <v>0</v>
      </c>
      <c r="Y50" s="40">
        <v>26</v>
      </c>
      <c r="Z50" s="35">
        <v>3</v>
      </c>
      <c r="AA50" s="36">
        <v>27</v>
      </c>
      <c r="AB50" s="36">
        <v>0</v>
      </c>
      <c r="AC50" s="12">
        <v>30</v>
      </c>
      <c r="AD50" s="35">
        <v>1</v>
      </c>
      <c r="AE50" s="36">
        <v>22</v>
      </c>
      <c r="AF50" s="36">
        <v>0</v>
      </c>
      <c r="AG50" s="12">
        <v>23</v>
      </c>
      <c r="AH50" s="35">
        <v>3</v>
      </c>
      <c r="AI50" s="45">
        <v>30</v>
      </c>
      <c r="AJ50" s="45">
        <v>0</v>
      </c>
      <c r="AK50" s="12">
        <v>33</v>
      </c>
      <c r="AL50" s="35">
        <v>2</v>
      </c>
      <c r="AM50" s="46">
        <v>23</v>
      </c>
      <c r="AN50" s="55">
        <v>0</v>
      </c>
      <c r="AO50" s="12">
        <v>25</v>
      </c>
      <c r="AP50" s="36">
        <v>2</v>
      </c>
      <c r="AQ50" s="46">
        <v>23</v>
      </c>
      <c r="AR50" s="48">
        <v>0</v>
      </c>
      <c r="AS50" s="12">
        <v>25</v>
      </c>
      <c r="AT50" s="35">
        <v>31</v>
      </c>
      <c r="AU50" s="36">
        <v>0</v>
      </c>
      <c r="AV50" s="53">
        <v>31</v>
      </c>
      <c r="AW50" s="35">
        <v>19</v>
      </c>
      <c r="AX50" s="54">
        <v>0</v>
      </c>
      <c r="AY50" s="53">
        <v>19</v>
      </c>
    </row>
    <row r="51" spans="1:51" s="15" customFormat="1" ht="12.75" customHeight="1">
      <c r="A51" s="33" t="s">
        <v>1216</v>
      </c>
      <c r="B51" s="34">
        <f t="shared" si="0"/>
        <v>1572</v>
      </c>
      <c r="C51" s="35">
        <v>1</v>
      </c>
      <c r="D51" s="36">
        <v>127</v>
      </c>
      <c r="E51" s="37">
        <v>128</v>
      </c>
      <c r="F51" s="35">
        <v>4</v>
      </c>
      <c r="G51" s="36">
        <v>101</v>
      </c>
      <c r="H51" s="37">
        <v>105</v>
      </c>
      <c r="I51" s="36">
        <v>10</v>
      </c>
      <c r="J51" s="36">
        <v>97</v>
      </c>
      <c r="K51" s="38">
        <v>107</v>
      </c>
      <c r="L51" s="35">
        <v>8</v>
      </c>
      <c r="M51" s="36">
        <v>116</v>
      </c>
      <c r="N51" s="37">
        <v>124</v>
      </c>
      <c r="O51" s="36">
        <v>3</v>
      </c>
      <c r="P51" s="36">
        <v>108</v>
      </c>
      <c r="Q51" s="40">
        <v>111</v>
      </c>
      <c r="R51" s="35">
        <v>4</v>
      </c>
      <c r="S51" s="36">
        <v>6</v>
      </c>
      <c r="T51" s="36">
        <v>41</v>
      </c>
      <c r="U51" s="40">
        <v>51</v>
      </c>
      <c r="V51" s="41">
        <v>12</v>
      </c>
      <c r="W51" s="42">
        <v>90</v>
      </c>
      <c r="X51" s="42">
        <v>0</v>
      </c>
      <c r="Y51" s="40">
        <v>102</v>
      </c>
      <c r="Z51" s="35">
        <v>9</v>
      </c>
      <c r="AA51" s="36">
        <v>102</v>
      </c>
      <c r="AB51" s="36">
        <v>0</v>
      </c>
      <c r="AC51" s="12">
        <v>111</v>
      </c>
      <c r="AD51" s="35">
        <v>10</v>
      </c>
      <c r="AE51" s="36">
        <v>96</v>
      </c>
      <c r="AF51" s="36">
        <v>0</v>
      </c>
      <c r="AG51" s="12">
        <v>106</v>
      </c>
      <c r="AH51" s="35">
        <v>14</v>
      </c>
      <c r="AI51" s="45">
        <v>113</v>
      </c>
      <c r="AJ51" s="45">
        <v>0</v>
      </c>
      <c r="AK51" s="12">
        <v>127</v>
      </c>
      <c r="AL51" s="35">
        <v>11</v>
      </c>
      <c r="AM51" s="46">
        <v>121</v>
      </c>
      <c r="AN51" s="55">
        <v>0</v>
      </c>
      <c r="AO51" s="12">
        <v>132</v>
      </c>
      <c r="AP51" s="36">
        <v>8</v>
      </c>
      <c r="AQ51" s="46">
        <v>113</v>
      </c>
      <c r="AR51" s="48">
        <v>0</v>
      </c>
      <c r="AS51" s="12">
        <v>121</v>
      </c>
      <c r="AT51" s="35">
        <v>129</v>
      </c>
      <c r="AU51" s="36">
        <v>0</v>
      </c>
      <c r="AV51" s="53">
        <v>129</v>
      </c>
      <c r="AW51" s="35">
        <v>113</v>
      </c>
      <c r="AX51" s="54">
        <v>5</v>
      </c>
      <c r="AY51" s="53">
        <v>118</v>
      </c>
    </row>
    <row r="52" spans="1:51" s="15" customFormat="1" ht="12.75" customHeight="1">
      <c r="A52" s="33" t="s">
        <v>1217</v>
      </c>
      <c r="B52" s="34">
        <f t="shared" si="0"/>
        <v>6363</v>
      </c>
      <c r="C52" s="35">
        <v>21</v>
      </c>
      <c r="D52" s="36">
        <v>510</v>
      </c>
      <c r="E52" s="37">
        <v>531</v>
      </c>
      <c r="F52" s="35">
        <v>25</v>
      </c>
      <c r="G52" s="36">
        <v>455</v>
      </c>
      <c r="H52" s="37">
        <v>480</v>
      </c>
      <c r="I52" s="36">
        <v>34</v>
      </c>
      <c r="J52" s="36">
        <v>502</v>
      </c>
      <c r="K52" s="38">
        <v>536</v>
      </c>
      <c r="L52" s="35">
        <v>43</v>
      </c>
      <c r="M52" s="36">
        <v>395</v>
      </c>
      <c r="N52" s="37">
        <v>438</v>
      </c>
      <c r="O52" s="36">
        <v>25</v>
      </c>
      <c r="P52" s="36">
        <v>476</v>
      </c>
      <c r="Q52" s="40">
        <v>501</v>
      </c>
      <c r="R52" s="35">
        <v>36</v>
      </c>
      <c r="S52" s="36">
        <v>3</v>
      </c>
      <c r="T52" s="36">
        <v>462</v>
      </c>
      <c r="U52" s="40">
        <v>501</v>
      </c>
      <c r="V52" s="41">
        <v>39</v>
      </c>
      <c r="W52" s="42">
        <v>11</v>
      </c>
      <c r="X52" s="42">
        <v>456</v>
      </c>
      <c r="Y52" s="40">
        <v>506</v>
      </c>
      <c r="Z52" s="35">
        <v>29</v>
      </c>
      <c r="AA52" s="36">
        <v>19</v>
      </c>
      <c r="AB52" s="36">
        <v>472</v>
      </c>
      <c r="AC52" s="12">
        <v>520</v>
      </c>
      <c r="AD52" s="35">
        <v>32</v>
      </c>
      <c r="AE52" s="36">
        <v>1</v>
      </c>
      <c r="AF52" s="36">
        <v>414</v>
      </c>
      <c r="AG52" s="12">
        <v>447</v>
      </c>
      <c r="AH52" s="35">
        <v>16</v>
      </c>
      <c r="AI52" s="45">
        <v>1</v>
      </c>
      <c r="AJ52" s="45">
        <v>361</v>
      </c>
      <c r="AK52" s="12">
        <v>378</v>
      </c>
      <c r="AL52" s="35">
        <v>35</v>
      </c>
      <c r="AM52" s="46">
        <v>21</v>
      </c>
      <c r="AN52" s="46">
        <v>458</v>
      </c>
      <c r="AO52" s="12">
        <v>514</v>
      </c>
      <c r="AP52" s="36">
        <v>32</v>
      </c>
      <c r="AQ52" s="46">
        <v>146</v>
      </c>
      <c r="AR52" s="48">
        <v>248</v>
      </c>
      <c r="AS52" s="12">
        <v>426</v>
      </c>
      <c r="AT52" s="35">
        <v>173</v>
      </c>
      <c r="AU52" s="36">
        <v>205</v>
      </c>
      <c r="AV52" s="53">
        <v>378</v>
      </c>
      <c r="AW52" s="35">
        <v>55</v>
      </c>
      <c r="AX52" s="54">
        <v>152</v>
      </c>
      <c r="AY52" s="53">
        <v>207</v>
      </c>
    </row>
    <row r="53" spans="1:51" s="15" customFormat="1" ht="12.75" customHeight="1">
      <c r="A53" s="33" t="s">
        <v>1218</v>
      </c>
      <c r="B53" s="34">
        <f t="shared" si="0"/>
        <v>1317</v>
      </c>
      <c r="C53" s="35">
        <v>1</v>
      </c>
      <c r="D53" s="36">
        <v>82</v>
      </c>
      <c r="E53" s="37">
        <v>83</v>
      </c>
      <c r="F53" s="35">
        <v>5</v>
      </c>
      <c r="G53" s="36">
        <v>89</v>
      </c>
      <c r="H53" s="37">
        <v>94</v>
      </c>
      <c r="I53" s="36">
        <v>7</v>
      </c>
      <c r="J53" s="36">
        <v>83</v>
      </c>
      <c r="K53" s="38">
        <v>90</v>
      </c>
      <c r="L53" s="35">
        <v>9</v>
      </c>
      <c r="M53" s="36">
        <v>77</v>
      </c>
      <c r="N53" s="37">
        <v>86</v>
      </c>
      <c r="O53" s="36">
        <v>1</v>
      </c>
      <c r="P53" s="36">
        <v>78</v>
      </c>
      <c r="Q53" s="40">
        <v>79</v>
      </c>
      <c r="R53" s="35">
        <v>0</v>
      </c>
      <c r="S53" s="36">
        <v>1</v>
      </c>
      <c r="T53" s="36">
        <v>41</v>
      </c>
      <c r="U53" s="40">
        <v>42</v>
      </c>
      <c r="V53" s="41">
        <v>3</v>
      </c>
      <c r="W53" s="42">
        <v>95</v>
      </c>
      <c r="X53" s="42">
        <v>0</v>
      </c>
      <c r="Y53" s="40">
        <v>98</v>
      </c>
      <c r="Z53" s="35">
        <v>10</v>
      </c>
      <c r="AA53" s="36">
        <v>83</v>
      </c>
      <c r="AB53" s="36">
        <v>0</v>
      </c>
      <c r="AC53" s="12">
        <v>93</v>
      </c>
      <c r="AD53" s="35">
        <v>5</v>
      </c>
      <c r="AE53" s="36">
        <v>113</v>
      </c>
      <c r="AF53" s="36">
        <v>0</v>
      </c>
      <c r="AG53" s="12">
        <v>118</v>
      </c>
      <c r="AH53" s="35">
        <v>6</v>
      </c>
      <c r="AI53" s="45">
        <v>99</v>
      </c>
      <c r="AJ53" s="45">
        <v>0</v>
      </c>
      <c r="AK53" s="12">
        <v>105</v>
      </c>
      <c r="AL53" s="35">
        <v>12</v>
      </c>
      <c r="AM53" s="46">
        <v>92</v>
      </c>
      <c r="AN53" s="55">
        <v>0</v>
      </c>
      <c r="AO53" s="12">
        <v>104</v>
      </c>
      <c r="AP53" s="36">
        <v>7</v>
      </c>
      <c r="AQ53" s="46">
        <v>104</v>
      </c>
      <c r="AR53" s="48">
        <v>0</v>
      </c>
      <c r="AS53" s="12">
        <v>111</v>
      </c>
      <c r="AT53" s="35">
        <v>108</v>
      </c>
      <c r="AU53" s="36">
        <v>0</v>
      </c>
      <c r="AV53" s="53">
        <v>108</v>
      </c>
      <c r="AW53" s="35">
        <v>102</v>
      </c>
      <c r="AX53" s="54">
        <v>4</v>
      </c>
      <c r="AY53" s="53">
        <v>106</v>
      </c>
    </row>
    <row r="54" spans="1:51" s="15" customFormat="1" ht="12.75" customHeight="1">
      <c r="A54" s="33" t="s">
        <v>1219</v>
      </c>
      <c r="B54" s="34">
        <f t="shared" si="0"/>
        <v>213</v>
      </c>
      <c r="C54" s="35">
        <v>1</v>
      </c>
      <c r="D54" s="36">
        <v>13</v>
      </c>
      <c r="E54" s="37">
        <v>14</v>
      </c>
      <c r="F54" s="35">
        <v>0</v>
      </c>
      <c r="G54" s="36">
        <v>14</v>
      </c>
      <c r="H54" s="37">
        <v>14</v>
      </c>
      <c r="I54" s="36">
        <v>1</v>
      </c>
      <c r="J54" s="36">
        <v>16</v>
      </c>
      <c r="K54" s="38">
        <v>17</v>
      </c>
      <c r="L54" s="35">
        <v>1</v>
      </c>
      <c r="M54" s="36">
        <v>8</v>
      </c>
      <c r="N54" s="37">
        <v>9</v>
      </c>
      <c r="O54" s="36">
        <v>1</v>
      </c>
      <c r="P54" s="36">
        <v>10</v>
      </c>
      <c r="Q54" s="40">
        <v>11</v>
      </c>
      <c r="R54" s="35">
        <v>1</v>
      </c>
      <c r="S54" s="36">
        <v>11</v>
      </c>
      <c r="T54" s="36">
        <v>6</v>
      </c>
      <c r="U54" s="40">
        <v>18</v>
      </c>
      <c r="V54" s="41">
        <v>3</v>
      </c>
      <c r="W54" s="42">
        <v>11</v>
      </c>
      <c r="X54" s="42">
        <v>0</v>
      </c>
      <c r="Y54" s="40">
        <v>14</v>
      </c>
      <c r="Z54" s="35">
        <v>0</v>
      </c>
      <c r="AA54" s="36">
        <v>16</v>
      </c>
      <c r="AB54" s="36">
        <v>0</v>
      </c>
      <c r="AC54" s="12">
        <v>16</v>
      </c>
      <c r="AD54" s="35">
        <v>1</v>
      </c>
      <c r="AE54" s="36">
        <v>14</v>
      </c>
      <c r="AF54" s="36">
        <v>0</v>
      </c>
      <c r="AG54" s="12">
        <v>15</v>
      </c>
      <c r="AH54" s="35">
        <v>1</v>
      </c>
      <c r="AI54" s="45">
        <v>10</v>
      </c>
      <c r="AJ54" s="45">
        <v>0</v>
      </c>
      <c r="AK54" s="12">
        <v>11</v>
      </c>
      <c r="AL54" s="35">
        <v>3</v>
      </c>
      <c r="AM54" s="46">
        <v>18</v>
      </c>
      <c r="AN54" s="55">
        <v>0</v>
      </c>
      <c r="AO54" s="12">
        <v>21</v>
      </c>
      <c r="AP54" s="36">
        <v>1</v>
      </c>
      <c r="AQ54" s="46">
        <v>15</v>
      </c>
      <c r="AR54" s="48">
        <v>0</v>
      </c>
      <c r="AS54" s="12">
        <v>16</v>
      </c>
      <c r="AT54" s="35">
        <v>21</v>
      </c>
      <c r="AU54" s="36">
        <v>0</v>
      </c>
      <c r="AV54" s="53">
        <v>21</v>
      </c>
      <c r="AW54" s="35">
        <v>16</v>
      </c>
      <c r="AX54" s="54">
        <v>0</v>
      </c>
      <c r="AY54" s="53">
        <v>16</v>
      </c>
    </row>
    <row r="55" spans="1:51" s="15" customFormat="1" ht="12.75" customHeight="1">
      <c r="A55" s="33" t="s">
        <v>1220</v>
      </c>
      <c r="B55" s="34">
        <f t="shared" si="0"/>
        <v>3371</v>
      </c>
      <c r="C55" s="35">
        <v>16</v>
      </c>
      <c r="D55" s="36">
        <v>224</v>
      </c>
      <c r="E55" s="37">
        <v>240</v>
      </c>
      <c r="F55" s="35">
        <v>8</v>
      </c>
      <c r="G55" s="36">
        <v>238</v>
      </c>
      <c r="H55" s="37">
        <v>246</v>
      </c>
      <c r="I55" s="36">
        <v>16</v>
      </c>
      <c r="J55" s="36">
        <v>204</v>
      </c>
      <c r="K55" s="38">
        <v>220</v>
      </c>
      <c r="L55" s="35">
        <v>14</v>
      </c>
      <c r="M55" s="36">
        <v>232</v>
      </c>
      <c r="N55" s="37">
        <v>246</v>
      </c>
      <c r="O55" s="36">
        <v>11</v>
      </c>
      <c r="P55" s="36">
        <v>250</v>
      </c>
      <c r="Q55" s="40">
        <v>261</v>
      </c>
      <c r="R55" s="35">
        <v>12</v>
      </c>
      <c r="S55" s="36">
        <v>34</v>
      </c>
      <c r="T55" s="36">
        <v>108</v>
      </c>
      <c r="U55" s="40">
        <v>154</v>
      </c>
      <c r="V55" s="41">
        <v>9</v>
      </c>
      <c r="W55" s="42">
        <v>197</v>
      </c>
      <c r="X55" s="42">
        <v>0</v>
      </c>
      <c r="Y55" s="40">
        <v>206</v>
      </c>
      <c r="Z55" s="35">
        <v>20</v>
      </c>
      <c r="AA55" s="36">
        <v>196</v>
      </c>
      <c r="AB55" s="36">
        <v>0</v>
      </c>
      <c r="AC55" s="12">
        <v>216</v>
      </c>
      <c r="AD55" s="35">
        <v>23</v>
      </c>
      <c r="AE55" s="36">
        <v>212</v>
      </c>
      <c r="AF55" s="36">
        <v>0</v>
      </c>
      <c r="AG55" s="12">
        <v>235</v>
      </c>
      <c r="AH55" s="35">
        <v>14</v>
      </c>
      <c r="AI55" s="45">
        <v>231</v>
      </c>
      <c r="AJ55" s="45">
        <v>0</v>
      </c>
      <c r="AK55" s="12">
        <v>245</v>
      </c>
      <c r="AL55" s="35">
        <v>15</v>
      </c>
      <c r="AM55" s="46">
        <v>268</v>
      </c>
      <c r="AN55" s="55">
        <v>0</v>
      </c>
      <c r="AO55" s="12">
        <v>283</v>
      </c>
      <c r="AP55" s="36">
        <v>23</v>
      </c>
      <c r="AQ55" s="46">
        <v>264</v>
      </c>
      <c r="AR55" s="48">
        <v>0</v>
      </c>
      <c r="AS55" s="12">
        <v>287</v>
      </c>
      <c r="AT55" s="35">
        <v>282</v>
      </c>
      <c r="AU55" s="36">
        <v>0</v>
      </c>
      <c r="AV55" s="53">
        <v>282</v>
      </c>
      <c r="AW55" s="35">
        <v>236</v>
      </c>
      <c r="AX55" s="54">
        <v>14</v>
      </c>
      <c r="AY55" s="53">
        <v>250</v>
      </c>
    </row>
    <row r="56" spans="1:51" s="15" customFormat="1" ht="12.75" customHeight="1">
      <c r="A56" s="33" t="s">
        <v>1221</v>
      </c>
      <c r="B56" s="34">
        <f t="shared" si="0"/>
        <v>4323</v>
      </c>
      <c r="C56" s="35">
        <v>14</v>
      </c>
      <c r="D56" s="36">
        <v>328</v>
      </c>
      <c r="E56" s="37">
        <v>342</v>
      </c>
      <c r="F56" s="35">
        <v>15</v>
      </c>
      <c r="G56" s="36">
        <v>298</v>
      </c>
      <c r="H56" s="37">
        <v>313</v>
      </c>
      <c r="I56" s="36">
        <v>18</v>
      </c>
      <c r="J56" s="36">
        <v>286</v>
      </c>
      <c r="K56" s="38">
        <v>304</v>
      </c>
      <c r="L56" s="35">
        <v>29</v>
      </c>
      <c r="M56" s="36">
        <v>335</v>
      </c>
      <c r="N56" s="37">
        <v>364</v>
      </c>
      <c r="O56" s="36">
        <v>19</v>
      </c>
      <c r="P56" s="36">
        <v>317</v>
      </c>
      <c r="Q56" s="40">
        <v>336</v>
      </c>
      <c r="R56" s="35">
        <v>18</v>
      </c>
      <c r="S56" s="36">
        <v>147</v>
      </c>
      <c r="T56" s="36">
        <v>135</v>
      </c>
      <c r="U56" s="40">
        <v>300</v>
      </c>
      <c r="V56" s="41">
        <v>29</v>
      </c>
      <c r="W56" s="42">
        <v>274</v>
      </c>
      <c r="X56" s="42">
        <v>0</v>
      </c>
      <c r="Y56" s="40">
        <v>303</v>
      </c>
      <c r="Z56" s="35">
        <v>27</v>
      </c>
      <c r="AA56" s="36">
        <v>254</v>
      </c>
      <c r="AB56" s="36">
        <v>0</v>
      </c>
      <c r="AC56" s="12">
        <v>281</v>
      </c>
      <c r="AD56" s="35">
        <v>31</v>
      </c>
      <c r="AE56" s="36">
        <v>285</v>
      </c>
      <c r="AF56" s="36">
        <v>0</v>
      </c>
      <c r="AG56" s="12">
        <v>316</v>
      </c>
      <c r="AH56" s="35">
        <v>42</v>
      </c>
      <c r="AI56" s="45">
        <v>281</v>
      </c>
      <c r="AJ56" s="45">
        <v>0</v>
      </c>
      <c r="AK56" s="12">
        <v>323</v>
      </c>
      <c r="AL56" s="35">
        <v>40</v>
      </c>
      <c r="AM56" s="46">
        <v>247</v>
      </c>
      <c r="AN56" s="55">
        <v>0</v>
      </c>
      <c r="AO56" s="12">
        <v>287</v>
      </c>
      <c r="AP56" s="36">
        <v>26</v>
      </c>
      <c r="AQ56" s="46">
        <v>274</v>
      </c>
      <c r="AR56" s="48">
        <v>0</v>
      </c>
      <c r="AS56" s="12">
        <v>300</v>
      </c>
      <c r="AT56" s="35">
        <v>281</v>
      </c>
      <c r="AU56" s="36">
        <v>1</v>
      </c>
      <c r="AV56" s="53">
        <v>282</v>
      </c>
      <c r="AW56" s="35">
        <v>268</v>
      </c>
      <c r="AX56" s="54">
        <v>4</v>
      </c>
      <c r="AY56" s="53">
        <v>272</v>
      </c>
    </row>
    <row r="57" spans="1:51" s="15" customFormat="1" ht="12.75" customHeight="1">
      <c r="A57" s="33" t="s">
        <v>1222</v>
      </c>
      <c r="B57" s="34">
        <f t="shared" si="0"/>
        <v>136</v>
      </c>
      <c r="C57" s="35">
        <v>0</v>
      </c>
      <c r="D57" s="36">
        <v>11</v>
      </c>
      <c r="E57" s="37">
        <v>11</v>
      </c>
      <c r="F57" s="35">
        <v>0</v>
      </c>
      <c r="G57" s="36">
        <v>8</v>
      </c>
      <c r="H57" s="37">
        <v>8</v>
      </c>
      <c r="I57" s="36">
        <v>0</v>
      </c>
      <c r="J57" s="36">
        <v>6</v>
      </c>
      <c r="K57" s="38">
        <v>6</v>
      </c>
      <c r="L57" s="35">
        <v>1</v>
      </c>
      <c r="M57" s="36">
        <v>10</v>
      </c>
      <c r="N57" s="37">
        <v>11</v>
      </c>
      <c r="O57" s="36">
        <v>1</v>
      </c>
      <c r="P57" s="36">
        <v>9</v>
      </c>
      <c r="Q57" s="40">
        <v>10</v>
      </c>
      <c r="R57" s="35">
        <v>0</v>
      </c>
      <c r="S57" s="36">
        <v>0</v>
      </c>
      <c r="T57" s="36">
        <v>2</v>
      </c>
      <c r="U57" s="40">
        <v>2</v>
      </c>
      <c r="V57" s="41">
        <v>2</v>
      </c>
      <c r="W57" s="42">
        <v>12</v>
      </c>
      <c r="X57" s="42">
        <v>0</v>
      </c>
      <c r="Y57" s="40">
        <v>14</v>
      </c>
      <c r="Z57" s="35">
        <v>2</v>
      </c>
      <c r="AA57" s="36">
        <v>12</v>
      </c>
      <c r="AB57" s="36">
        <v>0</v>
      </c>
      <c r="AC57" s="12">
        <v>14</v>
      </c>
      <c r="AD57" s="35">
        <v>0</v>
      </c>
      <c r="AE57" s="36">
        <v>8</v>
      </c>
      <c r="AF57" s="36">
        <v>0</v>
      </c>
      <c r="AG57" s="12">
        <v>8</v>
      </c>
      <c r="AH57" s="35">
        <v>0</v>
      </c>
      <c r="AI57" s="45">
        <v>9</v>
      </c>
      <c r="AJ57" s="45">
        <v>0</v>
      </c>
      <c r="AK57" s="12">
        <v>9</v>
      </c>
      <c r="AL57" s="35">
        <v>1</v>
      </c>
      <c r="AM57" s="46">
        <v>7</v>
      </c>
      <c r="AN57" s="55">
        <v>0</v>
      </c>
      <c r="AO57" s="12">
        <v>8</v>
      </c>
      <c r="AP57" s="36">
        <v>1</v>
      </c>
      <c r="AQ57" s="46">
        <v>5</v>
      </c>
      <c r="AR57" s="48">
        <v>0</v>
      </c>
      <c r="AS57" s="12">
        <v>6</v>
      </c>
      <c r="AT57" s="35">
        <v>17</v>
      </c>
      <c r="AU57" s="36">
        <v>0</v>
      </c>
      <c r="AV57" s="53">
        <v>17</v>
      </c>
      <c r="AW57" s="35">
        <v>12</v>
      </c>
      <c r="AX57" s="54">
        <v>0</v>
      </c>
      <c r="AY57" s="53">
        <v>12</v>
      </c>
    </row>
    <row r="58" spans="1:51" s="15" customFormat="1" ht="12.75" customHeight="1">
      <c r="A58" s="33" t="s">
        <v>1223</v>
      </c>
      <c r="B58" s="34">
        <f t="shared" si="0"/>
        <v>309</v>
      </c>
      <c r="C58" s="35">
        <v>2</v>
      </c>
      <c r="D58" s="36">
        <v>29</v>
      </c>
      <c r="E58" s="37">
        <v>31</v>
      </c>
      <c r="F58" s="35">
        <v>0</v>
      </c>
      <c r="G58" s="36">
        <v>31</v>
      </c>
      <c r="H58" s="37">
        <v>31</v>
      </c>
      <c r="I58" s="36">
        <v>3</v>
      </c>
      <c r="J58" s="36">
        <v>31</v>
      </c>
      <c r="K58" s="38">
        <v>34</v>
      </c>
      <c r="L58" s="35">
        <v>0</v>
      </c>
      <c r="M58" s="36">
        <v>27</v>
      </c>
      <c r="N58" s="37">
        <v>27</v>
      </c>
      <c r="O58" s="36">
        <v>1</v>
      </c>
      <c r="P58" s="36">
        <v>32</v>
      </c>
      <c r="Q58" s="40">
        <v>33</v>
      </c>
      <c r="R58" s="35">
        <v>3</v>
      </c>
      <c r="S58" s="36">
        <v>17</v>
      </c>
      <c r="T58" s="36">
        <v>17</v>
      </c>
      <c r="U58" s="40">
        <v>37</v>
      </c>
      <c r="V58" s="41">
        <v>4</v>
      </c>
      <c r="W58" s="42">
        <v>23</v>
      </c>
      <c r="X58" s="42">
        <v>0</v>
      </c>
      <c r="Y58" s="40">
        <v>27</v>
      </c>
      <c r="Z58" s="35">
        <v>2</v>
      </c>
      <c r="AA58" s="36">
        <v>18</v>
      </c>
      <c r="AB58" s="36">
        <v>0</v>
      </c>
      <c r="AC58" s="12">
        <v>20</v>
      </c>
      <c r="AD58" s="35">
        <v>0</v>
      </c>
      <c r="AE58" s="36">
        <v>10</v>
      </c>
      <c r="AF58" s="36">
        <v>0</v>
      </c>
      <c r="AG58" s="12">
        <v>10</v>
      </c>
      <c r="AH58" s="35">
        <v>2</v>
      </c>
      <c r="AI58" s="45">
        <v>11</v>
      </c>
      <c r="AJ58" s="45">
        <v>0</v>
      </c>
      <c r="AK58" s="12">
        <v>13</v>
      </c>
      <c r="AL58" s="35">
        <v>1</v>
      </c>
      <c r="AM58" s="46">
        <v>8</v>
      </c>
      <c r="AN58" s="55">
        <v>0</v>
      </c>
      <c r="AO58" s="12">
        <v>9</v>
      </c>
      <c r="AP58" s="36">
        <v>1</v>
      </c>
      <c r="AQ58" s="46">
        <v>6</v>
      </c>
      <c r="AR58" s="48">
        <v>0</v>
      </c>
      <c r="AS58" s="12">
        <v>7</v>
      </c>
      <c r="AT58" s="35">
        <v>17</v>
      </c>
      <c r="AU58" s="36">
        <v>0</v>
      </c>
      <c r="AV58" s="53">
        <v>17</v>
      </c>
      <c r="AW58" s="35">
        <v>13</v>
      </c>
      <c r="AX58" s="54">
        <v>0</v>
      </c>
      <c r="AY58" s="53">
        <v>13</v>
      </c>
    </row>
    <row r="59" spans="1:51" s="15" customFormat="1" ht="12.75" customHeight="1">
      <c r="A59" s="33" t="s">
        <v>1224</v>
      </c>
      <c r="B59" s="34">
        <f t="shared" si="0"/>
        <v>411</v>
      </c>
      <c r="C59" s="35">
        <v>1</v>
      </c>
      <c r="D59" s="36">
        <v>19</v>
      </c>
      <c r="E59" s="37">
        <v>20</v>
      </c>
      <c r="F59" s="35">
        <v>4</v>
      </c>
      <c r="G59" s="36">
        <v>29</v>
      </c>
      <c r="H59" s="37">
        <v>33</v>
      </c>
      <c r="I59" s="36">
        <v>1</v>
      </c>
      <c r="J59" s="36">
        <v>28</v>
      </c>
      <c r="K59" s="38">
        <v>29</v>
      </c>
      <c r="L59" s="35">
        <v>1</v>
      </c>
      <c r="M59" s="36">
        <v>24</v>
      </c>
      <c r="N59" s="37">
        <v>25</v>
      </c>
      <c r="O59" s="36">
        <v>2</v>
      </c>
      <c r="P59" s="36">
        <v>20</v>
      </c>
      <c r="Q59" s="40">
        <v>22</v>
      </c>
      <c r="R59" s="35">
        <v>1</v>
      </c>
      <c r="S59" s="36">
        <v>13</v>
      </c>
      <c r="T59" s="36">
        <v>13</v>
      </c>
      <c r="U59" s="40">
        <v>27</v>
      </c>
      <c r="V59" s="41">
        <v>2</v>
      </c>
      <c r="W59" s="42">
        <v>30</v>
      </c>
      <c r="X59" s="42">
        <v>0</v>
      </c>
      <c r="Y59" s="40">
        <v>32</v>
      </c>
      <c r="Z59" s="35">
        <v>0</v>
      </c>
      <c r="AA59" s="36">
        <v>26</v>
      </c>
      <c r="AB59" s="36">
        <v>0</v>
      </c>
      <c r="AC59" s="12">
        <v>26</v>
      </c>
      <c r="AD59" s="35">
        <v>1</v>
      </c>
      <c r="AE59" s="36">
        <v>21</v>
      </c>
      <c r="AF59" s="36">
        <v>0</v>
      </c>
      <c r="AG59" s="12">
        <v>22</v>
      </c>
      <c r="AH59" s="35">
        <v>3</v>
      </c>
      <c r="AI59" s="45">
        <v>24</v>
      </c>
      <c r="AJ59" s="45">
        <v>0</v>
      </c>
      <c r="AK59" s="12">
        <v>27</v>
      </c>
      <c r="AL59" s="35">
        <v>3</v>
      </c>
      <c r="AM59" s="46">
        <v>17</v>
      </c>
      <c r="AN59" s="55">
        <v>0</v>
      </c>
      <c r="AO59" s="12">
        <v>20</v>
      </c>
      <c r="AP59" s="36">
        <v>0</v>
      </c>
      <c r="AQ59" s="46">
        <v>34</v>
      </c>
      <c r="AR59" s="48">
        <v>0</v>
      </c>
      <c r="AS59" s="12">
        <v>34</v>
      </c>
      <c r="AT59" s="35">
        <v>52</v>
      </c>
      <c r="AU59" s="36">
        <v>0</v>
      </c>
      <c r="AV59" s="53">
        <v>52</v>
      </c>
      <c r="AW59" s="35">
        <v>40</v>
      </c>
      <c r="AX59" s="54">
        <v>2</v>
      </c>
      <c r="AY59" s="53">
        <v>42</v>
      </c>
    </row>
    <row r="60" spans="1:51" s="15" customFormat="1" ht="12.75" customHeight="1">
      <c r="A60" s="33" t="s">
        <v>1225</v>
      </c>
      <c r="B60" s="34">
        <f t="shared" si="0"/>
        <v>798</v>
      </c>
      <c r="C60" s="35">
        <v>2</v>
      </c>
      <c r="D60" s="36">
        <v>47</v>
      </c>
      <c r="E60" s="37">
        <v>49</v>
      </c>
      <c r="F60" s="35">
        <v>3</v>
      </c>
      <c r="G60" s="36">
        <v>53</v>
      </c>
      <c r="H60" s="37">
        <v>56</v>
      </c>
      <c r="I60" s="36">
        <v>7</v>
      </c>
      <c r="J60" s="36">
        <v>67</v>
      </c>
      <c r="K60" s="38">
        <v>74</v>
      </c>
      <c r="L60" s="35">
        <v>2</v>
      </c>
      <c r="M60" s="36">
        <v>50</v>
      </c>
      <c r="N60" s="37">
        <v>52</v>
      </c>
      <c r="O60" s="36">
        <v>1</v>
      </c>
      <c r="P60" s="36">
        <v>47</v>
      </c>
      <c r="Q60" s="40">
        <v>48</v>
      </c>
      <c r="R60" s="35">
        <v>1</v>
      </c>
      <c r="S60" s="36">
        <v>0</v>
      </c>
      <c r="T60" s="36">
        <v>51</v>
      </c>
      <c r="U60" s="40">
        <v>52</v>
      </c>
      <c r="V60" s="41">
        <v>8</v>
      </c>
      <c r="W60" s="42">
        <v>0</v>
      </c>
      <c r="X60" s="42">
        <v>57</v>
      </c>
      <c r="Y60" s="40">
        <v>65</v>
      </c>
      <c r="Z60" s="35">
        <v>3</v>
      </c>
      <c r="AA60" s="36">
        <v>5</v>
      </c>
      <c r="AB60" s="36">
        <v>64</v>
      </c>
      <c r="AC60" s="12">
        <v>72</v>
      </c>
      <c r="AD60" s="35">
        <v>5</v>
      </c>
      <c r="AE60" s="36">
        <v>1</v>
      </c>
      <c r="AF60" s="36">
        <v>49</v>
      </c>
      <c r="AG60" s="12">
        <v>55</v>
      </c>
      <c r="AH60" s="35">
        <v>4</v>
      </c>
      <c r="AI60" s="45">
        <v>1</v>
      </c>
      <c r="AJ60" s="45">
        <v>53</v>
      </c>
      <c r="AK60" s="12">
        <v>58</v>
      </c>
      <c r="AL60" s="35">
        <v>3</v>
      </c>
      <c r="AM60" s="46">
        <v>9</v>
      </c>
      <c r="AN60" s="46">
        <v>55</v>
      </c>
      <c r="AO60" s="12">
        <v>67</v>
      </c>
      <c r="AP60" s="36">
        <v>6</v>
      </c>
      <c r="AQ60" s="46">
        <v>17</v>
      </c>
      <c r="AR60" s="48">
        <v>45</v>
      </c>
      <c r="AS60" s="12">
        <v>68</v>
      </c>
      <c r="AT60" s="35">
        <v>12</v>
      </c>
      <c r="AU60" s="36">
        <v>24</v>
      </c>
      <c r="AV60" s="53">
        <v>36</v>
      </c>
      <c r="AW60" s="35">
        <v>17</v>
      </c>
      <c r="AX60" s="54">
        <v>29</v>
      </c>
      <c r="AY60" s="53">
        <v>46</v>
      </c>
    </row>
    <row r="61" spans="1:51" s="15" customFormat="1" ht="12.75" customHeight="1">
      <c r="A61" s="33" t="s">
        <v>1226</v>
      </c>
      <c r="B61" s="34">
        <f t="shared" si="0"/>
        <v>287</v>
      </c>
      <c r="C61" s="35">
        <v>0</v>
      </c>
      <c r="D61" s="36">
        <v>21</v>
      </c>
      <c r="E61" s="37">
        <v>21</v>
      </c>
      <c r="F61" s="35">
        <v>0</v>
      </c>
      <c r="G61" s="36">
        <v>17</v>
      </c>
      <c r="H61" s="37">
        <v>17</v>
      </c>
      <c r="I61" s="36">
        <v>1</v>
      </c>
      <c r="J61" s="36">
        <v>14</v>
      </c>
      <c r="K61" s="38">
        <v>15</v>
      </c>
      <c r="L61" s="35">
        <v>0</v>
      </c>
      <c r="M61" s="36">
        <v>19</v>
      </c>
      <c r="N61" s="37">
        <v>19</v>
      </c>
      <c r="O61" s="36">
        <v>0</v>
      </c>
      <c r="P61" s="36">
        <v>19</v>
      </c>
      <c r="Q61" s="40">
        <v>19</v>
      </c>
      <c r="R61" s="35">
        <v>2</v>
      </c>
      <c r="S61" s="36">
        <v>4</v>
      </c>
      <c r="T61" s="36">
        <v>9</v>
      </c>
      <c r="U61" s="40">
        <v>15</v>
      </c>
      <c r="V61" s="41">
        <v>3</v>
      </c>
      <c r="W61" s="42">
        <v>19</v>
      </c>
      <c r="X61" s="42">
        <v>0</v>
      </c>
      <c r="Y61" s="40">
        <v>22</v>
      </c>
      <c r="Z61" s="35">
        <v>1</v>
      </c>
      <c r="AA61" s="36">
        <v>17</v>
      </c>
      <c r="AB61" s="36">
        <v>0</v>
      </c>
      <c r="AC61" s="12">
        <v>18</v>
      </c>
      <c r="AD61" s="35">
        <v>1</v>
      </c>
      <c r="AE61" s="36">
        <v>32</v>
      </c>
      <c r="AF61" s="36">
        <v>0</v>
      </c>
      <c r="AG61" s="12">
        <v>33</v>
      </c>
      <c r="AH61" s="35">
        <v>4</v>
      </c>
      <c r="AI61" s="45">
        <v>19</v>
      </c>
      <c r="AJ61" s="45">
        <v>0</v>
      </c>
      <c r="AK61" s="12">
        <v>23</v>
      </c>
      <c r="AL61" s="35">
        <v>0</v>
      </c>
      <c r="AM61" s="46">
        <v>26</v>
      </c>
      <c r="AN61" s="55">
        <v>0</v>
      </c>
      <c r="AO61" s="12">
        <v>26</v>
      </c>
      <c r="AP61" s="36">
        <v>1</v>
      </c>
      <c r="AQ61" s="46">
        <v>20</v>
      </c>
      <c r="AR61" s="48">
        <v>0</v>
      </c>
      <c r="AS61" s="12">
        <v>21</v>
      </c>
      <c r="AT61" s="35">
        <v>7</v>
      </c>
      <c r="AU61" s="36">
        <v>14</v>
      </c>
      <c r="AV61" s="53">
        <v>21</v>
      </c>
      <c r="AW61" s="35">
        <v>5</v>
      </c>
      <c r="AX61" s="54">
        <v>12</v>
      </c>
      <c r="AY61" s="53">
        <v>17</v>
      </c>
    </row>
    <row r="62" spans="1:51" s="15" customFormat="1" ht="12.75" customHeight="1">
      <c r="A62" s="33" t="s">
        <v>1227</v>
      </c>
      <c r="B62" s="34">
        <f t="shared" si="0"/>
        <v>795</v>
      </c>
      <c r="C62" s="35">
        <v>1</v>
      </c>
      <c r="D62" s="36">
        <v>34</v>
      </c>
      <c r="E62" s="37">
        <v>35</v>
      </c>
      <c r="F62" s="35">
        <v>1</v>
      </c>
      <c r="G62" s="36">
        <v>41</v>
      </c>
      <c r="H62" s="37">
        <v>42</v>
      </c>
      <c r="I62" s="36">
        <v>2</v>
      </c>
      <c r="J62" s="36">
        <v>42</v>
      </c>
      <c r="K62" s="38">
        <v>44</v>
      </c>
      <c r="L62" s="35">
        <v>3</v>
      </c>
      <c r="M62" s="36">
        <v>44</v>
      </c>
      <c r="N62" s="37">
        <v>47</v>
      </c>
      <c r="O62" s="36">
        <v>1</v>
      </c>
      <c r="P62" s="36">
        <v>59</v>
      </c>
      <c r="Q62" s="40">
        <v>60</v>
      </c>
      <c r="R62" s="35">
        <v>1</v>
      </c>
      <c r="S62" s="36">
        <v>9</v>
      </c>
      <c r="T62" s="36">
        <v>30</v>
      </c>
      <c r="U62" s="40">
        <v>40</v>
      </c>
      <c r="V62" s="41">
        <v>2</v>
      </c>
      <c r="W62" s="42">
        <v>54</v>
      </c>
      <c r="X62" s="42">
        <v>0</v>
      </c>
      <c r="Y62" s="40">
        <v>56</v>
      </c>
      <c r="Z62" s="35">
        <v>6</v>
      </c>
      <c r="AA62" s="36">
        <v>71</v>
      </c>
      <c r="AB62" s="36">
        <v>0</v>
      </c>
      <c r="AC62" s="12">
        <v>77</v>
      </c>
      <c r="AD62" s="35">
        <v>5</v>
      </c>
      <c r="AE62" s="36">
        <v>58</v>
      </c>
      <c r="AF62" s="36">
        <v>0</v>
      </c>
      <c r="AG62" s="12">
        <v>63</v>
      </c>
      <c r="AH62" s="35">
        <v>7</v>
      </c>
      <c r="AI62" s="45">
        <v>49</v>
      </c>
      <c r="AJ62" s="45">
        <v>0</v>
      </c>
      <c r="AK62" s="12">
        <v>56</v>
      </c>
      <c r="AL62" s="35">
        <v>9</v>
      </c>
      <c r="AM62" s="46">
        <v>66</v>
      </c>
      <c r="AN62" s="55">
        <v>0</v>
      </c>
      <c r="AO62" s="12">
        <v>75</v>
      </c>
      <c r="AP62" s="36">
        <v>3</v>
      </c>
      <c r="AQ62" s="46">
        <v>65</v>
      </c>
      <c r="AR62" s="48">
        <v>0</v>
      </c>
      <c r="AS62" s="12">
        <v>68</v>
      </c>
      <c r="AT62" s="35">
        <v>60</v>
      </c>
      <c r="AU62" s="36">
        <v>0</v>
      </c>
      <c r="AV62" s="53">
        <v>60</v>
      </c>
      <c r="AW62" s="35">
        <v>72</v>
      </c>
      <c r="AX62" s="54">
        <v>0</v>
      </c>
      <c r="AY62" s="53">
        <v>72</v>
      </c>
    </row>
    <row r="63" spans="1:51" s="15" customFormat="1" ht="12.75" customHeight="1">
      <c r="A63" s="33" t="s">
        <v>1228</v>
      </c>
      <c r="B63" s="34">
        <f t="shared" si="0"/>
        <v>206054</v>
      </c>
      <c r="C63" s="35">
        <v>632</v>
      </c>
      <c r="D63" s="36">
        <v>13845</v>
      </c>
      <c r="E63" s="37">
        <v>14477</v>
      </c>
      <c r="F63" s="35">
        <v>847</v>
      </c>
      <c r="G63" s="36">
        <v>13713</v>
      </c>
      <c r="H63" s="37">
        <v>14560</v>
      </c>
      <c r="I63" s="36">
        <v>891</v>
      </c>
      <c r="J63" s="36">
        <v>13786</v>
      </c>
      <c r="K63" s="38">
        <v>14677</v>
      </c>
      <c r="L63" s="35">
        <v>1133</v>
      </c>
      <c r="M63" s="36">
        <v>13369</v>
      </c>
      <c r="N63" s="37">
        <v>14502</v>
      </c>
      <c r="O63" s="36">
        <v>1044</v>
      </c>
      <c r="P63" s="36">
        <v>13517</v>
      </c>
      <c r="Q63" s="40">
        <v>14561</v>
      </c>
      <c r="R63" s="35">
        <v>1039</v>
      </c>
      <c r="S63" s="36">
        <v>139</v>
      </c>
      <c r="T63" s="36">
        <v>13389</v>
      </c>
      <c r="U63" s="40">
        <v>14567</v>
      </c>
      <c r="V63" s="41">
        <v>1015</v>
      </c>
      <c r="W63" s="42">
        <v>359</v>
      </c>
      <c r="X63" s="42">
        <v>13665</v>
      </c>
      <c r="Y63" s="40">
        <v>15039</v>
      </c>
      <c r="Z63" s="35">
        <v>1247</v>
      </c>
      <c r="AA63" s="36">
        <v>391</v>
      </c>
      <c r="AB63" s="36">
        <v>13404</v>
      </c>
      <c r="AC63" s="12">
        <v>15042</v>
      </c>
      <c r="AD63" s="35">
        <v>1366</v>
      </c>
      <c r="AE63" s="36">
        <v>175</v>
      </c>
      <c r="AF63" s="36">
        <v>13680</v>
      </c>
      <c r="AG63" s="12">
        <v>15221</v>
      </c>
      <c r="AH63" s="35">
        <v>1335</v>
      </c>
      <c r="AI63" s="45">
        <v>163</v>
      </c>
      <c r="AJ63" s="45">
        <v>13590</v>
      </c>
      <c r="AK63" s="12">
        <v>15088</v>
      </c>
      <c r="AL63" s="35">
        <v>1462</v>
      </c>
      <c r="AM63" s="46">
        <v>772</v>
      </c>
      <c r="AN63" s="46">
        <v>13275</v>
      </c>
      <c r="AO63" s="12">
        <v>15509</v>
      </c>
      <c r="AP63" s="36">
        <v>1526</v>
      </c>
      <c r="AQ63" s="46">
        <v>3388</v>
      </c>
      <c r="AR63" s="48">
        <v>10048</v>
      </c>
      <c r="AS63" s="12">
        <v>14962</v>
      </c>
      <c r="AT63" s="35">
        <v>4426</v>
      </c>
      <c r="AU63" s="36">
        <v>9541</v>
      </c>
      <c r="AV63" s="53">
        <v>13967</v>
      </c>
      <c r="AW63" s="35">
        <v>4400</v>
      </c>
      <c r="AX63" s="54">
        <v>9482</v>
      </c>
      <c r="AY63" s="53">
        <v>13882</v>
      </c>
    </row>
    <row r="64" spans="1:51" s="15" customFormat="1" ht="12.75" customHeight="1">
      <c r="A64" s="33" t="s">
        <v>1229</v>
      </c>
      <c r="B64" s="34">
        <f t="shared" si="0"/>
        <v>1595</v>
      </c>
      <c r="C64" s="35">
        <v>8</v>
      </c>
      <c r="D64" s="36">
        <v>96</v>
      </c>
      <c r="E64" s="37">
        <v>104</v>
      </c>
      <c r="F64" s="35">
        <v>9</v>
      </c>
      <c r="G64" s="36">
        <v>110</v>
      </c>
      <c r="H64" s="37">
        <v>119</v>
      </c>
      <c r="I64" s="36">
        <v>10</v>
      </c>
      <c r="J64" s="36">
        <v>109</v>
      </c>
      <c r="K64" s="38">
        <v>119</v>
      </c>
      <c r="L64" s="35">
        <v>5</v>
      </c>
      <c r="M64" s="36">
        <v>86</v>
      </c>
      <c r="N64" s="37">
        <v>91</v>
      </c>
      <c r="O64" s="36">
        <v>4</v>
      </c>
      <c r="P64" s="36">
        <v>102</v>
      </c>
      <c r="Q64" s="40">
        <v>106</v>
      </c>
      <c r="R64" s="35">
        <v>3</v>
      </c>
      <c r="S64" s="36">
        <v>29</v>
      </c>
      <c r="T64" s="36">
        <v>56</v>
      </c>
      <c r="U64" s="40">
        <v>88</v>
      </c>
      <c r="V64" s="41">
        <v>6</v>
      </c>
      <c r="W64" s="42">
        <v>86</v>
      </c>
      <c r="X64" s="42">
        <v>0</v>
      </c>
      <c r="Y64" s="40">
        <v>92</v>
      </c>
      <c r="Z64" s="35">
        <v>8</v>
      </c>
      <c r="AA64" s="36">
        <v>93</v>
      </c>
      <c r="AB64" s="36">
        <v>0</v>
      </c>
      <c r="AC64" s="12">
        <v>101</v>
      </c>
      <c r="AD64" s="35">
        <v>9</v>
      </c>
      <c r="AE64" s="36">
        <v>128</v>
      </c>
      <c r="AF64" s="36">
        <v>0</v>
      </c>
      <c r="AG64" s="12">
        <v>137</v>
      </c>
      <c r="AH64" s="35">
        <v>14</v>
      </c>
      <c r="AI64" s="45">
        <v>100</v>
      </c>
      <c r="AJ64" s="45">
        <v>0</v>
      </c>
      <c r="AK64" s="12">
        <v>114</v>
      </c>
      <c r="AL64" s="35">
        <v>11</v>
      </c>
      <c r="AM64" s="46">
        <v>149</v>
      </c>
      <c r="AN64" s="55">
        <v>0</v>
      </c>
      <c r="AO64" s="12">
        <v>160</v>
      </c>
      <c r="AP64" s="36">
        <v>12</v>
      </c>
      <c r="AQ64" s="46">
        <v>105</v>
      </c>
      <c r="AR64" s="48">
        <v>0</v>
      </c>
      <c r="AS64" s="12">
        <v>117</v>
      </c>
      <c r="AT64" s="35">
        <v>130</v>
      </c>
      <c r="AU64" s="36">
        <v>0</v>
      </c>
      <c r="AV64" s="53">
        <v>130</v>
      </c>
      <c r="AW64" s="35">
        <v>114</v>
      </c>
      <c r="AX64" s="54">
        <v>3</v>
      </c>
      <c r="AY64" s="53">
        <v>117</v>
      </c>
    </row>
    <row r="65" spans="1:51" s="15" customFormat="1" ht="12.75" customHeight="1">
      <c r="A65" s="33" t="s">
        <v>1230</v>
      </c>
      <c r="B65" s="34">
        <f t="shared" si="0"/>
        <v>2837</v>
      </c>
      <c r="C65" s="35">
        <v>7</v>
      </c>
      <c r="D65" s="36">
        <v>144</v>
      </c>
      <c r="E65" s="37">
        <v>151</v>
      </c>
      <c r="F65" s="35">
        <v>7</v>
      </c>
      <c r="G65" s="36">
        <v>169</v>
      </c>
      <c r="H65" s="37">
        <v>176</v>
      </c>
      <c r="I65" s="36">
        <v>10</v>
      </c>
      <c r="J65" s="36">
        <v>171</v>
      </c>
      <c r="K65" s="38">
        <v>181</v>
      </c>
      <c r="L65" s="35">
        <v>8</v>
      </c>
      <c r="M65" s="36">
        <v>156</v>
      </c>
      <c r="N65" s="37">
        <v>164</v>
      </c>
      <c r="O65" s="36">
        <v>3</v>
      </c>
      <c r="P65" s="36">
        <v>188</v>
      </c>
      <c r="Q65" s="40">
        <v>191</v>
      </c>
      <c r="R65" s="35">
        <v>6</v>
      </c>
      <c r="S65" s="36">
        <v>0</v>
      </c>
      <c r="T65" s="36">
        <v>160</v>
      </c>
      <c r="U65" s="40">
        <v>166</v>
      </c>
      <c r="V65" s="41">
        <v>16</v>
      </c>
      <c r="W65" s="42">
        <v>203</v>
      </c>
      <c r="X65" s="42">
        <v>0</v>
      </c>
      <c r="Y65" s="40">
        <v>219</v>
      </c>
      <c r="Z65" s="35">
        <v>22</v>
      </c>
      <c r="AA65" s="36">
        <v>200</v>
      </c>
      <c r="AB65" s="36">
        <v>0</v>
      </c>
      <c r="AC65" s="12">
        <v>222</v>
      </c>
      <c r="AD65" s="35">
        <v>20</v>
      </c>
      <c r="AE65" s="36">
        <v>218</v>
      </c>
      <c r="AF65" s="36">
        <v>0</v>
      </c>
      <c r="AG65" s="12">
        <v>238</v>
      </c>
      <c r="AH65" s="35">
        <v>21</v>
      </c>
      <c r="AI65" s="45">
        <v>190</v>
      </c>
      <c r="AJ65" s="45">
        <v>0</v>
      </c>
      <c r="AK65" s="12">
        <v>211</v>
      </c>
      <c r="AL65" s="35">
        <v>24</v>
      </c>
      <c r="AM65" s="46">
        <v>229</v>
      </c>
      <c r="AN65" s="55">
        <v>0</v>
      </c>
      <c r="AO65" s="12">
        <v>253</v>
      </c>
      <c r="AP65" s="36">
        <v>19</v>
      </c>
      <c r="AQ65" s="46">
        <v>229</v>
      </c>
      <c r="AR65" s="48">
        <v>0</v>
      </c>
      <c r="AS65" s="12">
        <v>248</v>
      </c>
      <c r="AT65" s="35">
        <v>207</v>
      </c>
      <c r="AU65" s="36">
        <v>0</v>
      </c>
      <c r="AV65" s="53">
        <v>207</v>
      </c>
      <c r="AW65" s="35">
        <v>209</v>
      </c>
      <c r="AX65" s="54">
        <v>1</v>
      </c>
      <c r="AY65" s="53">
        <v>210</v>
      </c>
    </row>
    <row r="66" spans="1:51" s="15" customFormat="1" ht="12.75" customHeight="1">
      <c r="A66" s="33" t="s">
        <v>1231</v>
      </c>
      <c r="B66" s="34">
        <f t="shared" si="0"/>
        <v>486</v>
      </c>
      <c r="C66" s="35">
        <v>2</v>
      </c>
      <c r="D66" s="36">
        <v>36</v>
      </c>
      <c r="E66" s="37">
        <v>38</v>
      </c>
      <c r="F66" s="35">
        <v>4</v>
      </c>
      <c r="G66" s="36">
        <v>33</v>
      </c>
      <c r="H66" s="37">
        <v>37</v>
      </c>
      <c r="I66" s="36">
        <v>7</v>
      </c>
      <c r="J66" s="36">
        <v>27</v>
      </c>
      <c r="K66" s="38">
        <v>34</v>
      </c>
      <c r="L66" s="35">
        <v>0</v>
      </c>
      <c r="M66" s="36">
        <v>24</v>
      </c>
      <c r="N66" s="37">
        <v>24</v>
      </c>
      <c r="O66" s="36">
        <v>0</v>
      </c>
      <c r="P66" s="36">
        <v>32</v>
      </c>
      <c r="Q66" s="40">
        <v>32</v>
      </c>
      <c r="R66" s="35">
        <v>1</v>
      </c>
      <c r="S66" s="36">
        <v>1</v>
      </c>
      <c r="T66" s="36">
        <v>20</v>
      </c>
      <c r="U66" s="40">
        <v>22</v>
      </c>
      <c r="V66" s="41">
        <v>2</v>
      </c>
      <c r="W66" s="42">
        <v>32</v>
      </c>
      <c r="X66" s="42">
        <v>0</v>
      </c>
      <c r="Y66" s="40">
        <v>34</v>
      </c>
      <c r="Z66" s="35">
        <v>2</v>
      </c>
      <c r="AA66" s="36">
        <v>42</v>
      </c>
      <c r="AB66" s="36">
        <v>0</v>
      </c>
      <c r="AC66" s="12">
        <v>44</v>
      </c>
      <c r="AD66" s="35">
        <v>2</v>
      </c>
      <c r="AE66" s="36">
        <v>28</v>
      </c>
      <c r="AF66" s="36">
        <v>0</v>
      </c>
      <c r="AG66" s="12">
        <v>30</v>
      </c>
      <c r="AH66" s="35">
        <v>3</v>
      </c>
      <c r="AI66" s="45">
        <v>38</v>
      </c>
      <c r="AJ66" s="45">
        <v>0</v>
      </c>
      <c r="AK66" s="12">
        <v>41</v>
      </c>
      <c r="AL66" s="35">
        <v>1</v>
      </c>
      <c r="AM66" s="46">
        <v>40</v>
      </c>
      <c r="AN66" s="55">
        <v>0</v>
      </c>
      <c r="AO66" s="12">
        <v>41</v>
      </c>
      <c r="AP66" s="36">
        <v>4</v>
      </c>
      <c r="AQ66" s="46">
        <v>37</v>
      </c>
      <c r="AR66" s="48">
        <v>0</v>
      </c>
      <c r="AS66" s="12">
        <v>41</v>
      </c>
      <c r="AT66" s="35">
        <v>38</v>
      </c>
      <c r="AU66" s="36">
        <v>0</v>
      </c>
      <c r="AV66" s="53">
        <v>38</v>
      </c>
      <c r="AW66" s="35">
        <v>27</v>
      </c>
      <c r="AX66" s="54">
        <v>3</v>
      </c>
      <c r="AY66" s="53">
        <v>30</v>
      </c>
    </row>
    <row r="67" spans="1:51" s="15" customFormat="1" ht="12.75" customHeight="1">
      <c r="A67" s="33" t="s">
        <v>1232</v>
      </c>
      <c r="B67" s="34">
        <f t="shared" si="0"/>
        <v>26746</v>
      </c>
      <c r="C67" s="35">
        <v>117</v>
      </c>
      <c r="D67" s="36">
        <v>1940</v>
      </c>
      <c r="E67" s="37">
        <v>2057</v>
      </c>
      <c r="F67" s="35">
        <v>134</v>
      </c>
      <c r="G67" s="36">
        <v>2030</v>
      </c>
      <c r="H67" s="37">
        <v>2164</v>
      </c>
      <c r="I67" s="36">
        <v>149</v>
      </c>
      <c r="J67" s="36">
        <v>1938</v>
      </c>
      <c r="K67" s="38">
        <v>2087</v>
      </c>
      <c r="L67" s="35">
        <v>176</v>
      </c>
      <c r="M67" s="36">
        <v>2024</v>
      </c>
      <c r="N67" s="37">
        <v>2200</v>
      </c>
      <c r="O67" s="36">
        <v>143</v>
      </c>
      <c r="P67" s="36">
        <v>1976</v>
      </c>
      <c r="Q67" s="40">
        <v>2119</v>
      </c>
      <c r="R67" s="35">
        <v>156</v>
      </c>
      <c r="S67" s="36">
        <v>8</v>
      </c>
      <c r="T67" s="36">
        <v>1975</v>
      </c>
      <c r="U67" s="40">
        <v>2139</v>
      </c>
      <c r="V67" s="41">
        <v>144</v>
      </c>
      <c r="W67" s="42">
        <v>53</v>
      </c>
      <c r="X67" s="42">
        <v>1903</v>
      </c>
      <c r="Y67" s="40">
        <v>2100</v>
      </c>
      <c r="Z67" s="35">
        <v>130</v>
      </c>
      <c r="AA67" s="36">
        <v>42</v>
      </c>
      <c r="AB67" s="36">
        <v>1703</v>
      </c>
      <c r="AC67" s="12">
        <v>1875</v>
      </c>
      <c r="AD67" s="35">
        <v>146</v>
      </c>
      <c r="AE67" s="36">
        <v>13</v>
      </c>
      <c r="AF67" s="36">
        <v>1540</v>
      </c>
      <c r="AG67" s="12">
        <v>1699</v>
      </c>
      <c r="AH67" s="35">
        <v>195</v>
      </c>
      <c r="AI67" s="45">
        <v>14</v>
      </c>
      <c r="AJ67" s="45">
        <v>1529</v>
      </c>
      <c r="AK67" s="12">
        <v>1738</v>
      </c>
      <c r="AL67" s="35">
        <v>175</v>
      </c>
      <c r="AM67" s="46">
        <v>30</v>
      </c>
      <c r="AN67" s="46">
        <v>1600</v>
      </c>
      <c r="AO67" s="12">
        <v>1805</v>
      </c>
      <c r="AP67" s="36">
        <v>317</v>
      </c>
      <c r="AQ67" s="46">
        <v>42</v>
      </c>
      <c r="AR67" s="48">
        <v>1414</v>
      </c>
      <c r="AS67" s="12">
        <v>1773</v>
      </c>
      <c r="AT67" s="35">
        <v>193</v>
      </c>
      <c r="AU67" s="36">
        <v>1495</v>
      </c>
      <c r="AV67" s="53">
        <v>1688</v>
      </c>
      <c r="AW67" s="35">
        <v>187</v>
      </c>
      <c r="AX67" s="54">
        <v>1115</v>
      </c>
      <c r="AY67" s="53">
        <v>1302</v>
      </c>
    </row>
    <row r="68" spans="1:51" s="15" customFormat="1" ht="12.75" customHeight="1">
      <c r="A68" s="33" t="s">
        <v>1233</v>
      </c>
      <c r="B68" s="34">
        <f t="shared" si="0"/>
        <v>2061</v>
      </c>
      <c r="C68" s="35">
        <v>2</v>
      </c>
      <c r="D68" s="36">
        <v>106</v>
      </c>
      <c r="E68" s="37">
        <v>108</v>
      </c>
      <c r="F68" s="35">
        <v>7</v>
      </c>
      <c r="G68" s="36">
        <v>125</v>
      </c>
      <c r="H68" s="37">
        <v>132</v>
      </c>
      <c r="I68" s="36">
        <v>8</v>
      </c>
      <c r="J68" s="36">
        <v>139</v>
      </c>
      <c r="K68" s="38">
        <v>147</v>
      </c>
      <c r="L68" s="35">
        <v>7</v>
      </c>
      <c r="M68" s="36">
        <v>139</v>
      </c>
      <c r="N68" s="37">
        <v>146</v>
      </c>
      <c r="O68" s="36">
        <v>11</v>
      </c>
      <c r="P68" s="36">
        <v>138</v>
      </c>
      <c r="Q68" s="40">
        <v>149</v>
      </c>
      <c r="R68" s="35">
        <v>3</v>
      </c>
      <c r="S68" s="36">
        <v>49</v>
      </c>
      <c r="T68" s="36">
        <v>92</v>
      </c>
      <c r="U68" s="40">
        <v>144</v>
      </c>
      <c r="V68" s="41">
        <v>9</v>
      </c>
      <c r="W68" s="42">
        <v>115</v>
      </c>
      <c r="X68" s="42">
        <v>0</v>
      </c>
      <c r="Y68" s="40">
        <v>124</v>
      </c>
      <c r="Z68" s="35">
        <v>6</v>
      </c>
      <c r="AA68" s="36">
        <v>130</v>
      </c>
      <c r="AB68" s="36">
        <v>0</v>
      </c>
      <c r="AC68" s="12">
        <v>136</v>
      </c>
      <c r="AD68" s="35">
        <v>13</v>
      </c>
      <c r="AE68" s="36">
        <v>157</v>
      </c>
      <c r="AF68" s="36">
        <v>0</v>
      </c>
      <c r="AG68" s="12">
        <v>170</v>
      </c>
      <c r="AH68" s="35">
        <v>9</v>
      </c>
      <c r="AI68" s="45">
        <v>147</v>
      </c>
      <c r="AJ68" s="45">
        <v>0</v>
      </c>
      <c r="AK68" s="12">
        <v>156</v>
      </c>
      <c r="AL68" s="35">
        <v>7</v>
      </c>
      <c r="AM68" s="46">
        <v>169</v>
      </c>
      <c r="AN68" s="55">
        <v>0</v>
      </c>
      <c r="AO68" s="12">
        <v>176</v>
      </c>
      <c r="AP68" s="36">
        <v>13</v>
      </c>
      <c r="AQ68" s="46">
        <v>155</v>
      </c>
      <c r="AR68" s="48">
        <v>0</v>
      </c>
      <c r="AS68" s="12">
        <v>168</v>
      </c>
      <c r="AT68" s="35">
        <v>162</v>
      </c>
      <c r="AU68" s="36">
        <v>0</v>
      </c>
      <c r="AV68" s="53">
        <v>162</v>
      </c>
      <c r="AW68" s="35">
        <v>142</v>
      </c>
      <c r="AX68" s="54">
        <v>1</v>
      </c>
      <c r="AY68" s="53">
        <v>143</v>
      </c>
    </row>
    <row r="69" spans="1:51" s="15" customFormat="1" ht="12.75" customHeight="1">
      <c r="A69" s="33" t="s">
        <v>1234</v>
      </c>
      <c r="B69" s="34">
        <f t="shared" si="0"/>
        <v>176</v>
      </c>
      <c r="C69" s="35">
        <v>0</v>
      </c>
      <c r="D69" s="36">
        <v>12</v>
      </c>
      <c r="E69" s="37">
        <v>12</v>
      </c>
      <c r="F69" s="35">
        <v>3</v>
      </c>
      <c r="G69" s="36">
        <v>14</v>
      </c>
      <c r="H69" s="37">
        <v>17</v>
      </c>
      <c r="I69" s="36">
        <v>1</v>
      </c>
      <c r="J69" s="36">
        <v>7</v>
      </c>
      <c r="K69" s="38">
        <v>8</v>
      </c>
      <c r="L69" s="35">
        <v>0</v>
      </c>
      <c r="M69" s="36">
        <v>8</v>
      </c>
      <c r="N69" s="37">
        <v>8</v>
      </c>
      <c r="O69" s="36">
        <v>3</v>
      </c>
      <c r="P69" s="36">
        <v>13</v>
      </c>
      <c r="Q69" s="40">
        <v>16</v>
      </c>
      <c r="R69" s="35">
        <v>0</v>
      </c>
      <c r="S69" s="36">
        <v>9</v>
      </c>
      <c r="T69" s="36">
        <v>5</v>
      </c>
      <c r="U69" s="40">
        <v>14</v>
      </c>
      <c r="V69" s="41">
        <v>1</v>
      </c>
      <c r="W69" s="42">
        <v>14</v>
      </c>
      <c r="X69" s="42">
        <v>0</v>
      </c>
      <c r="Y69" s="40">
        <v>15</v>
      </c>
      <c r="Z69" s="35">
        <v>2</v>
      </c>
      <c r="AA69" s="36">
        <v>11</v>
      </c>
      <c r="AB69" s="36">
        <v>0</v>
      </c>
      <c r="AC69" s="12">
        <v>13</v>
      </c>
      <c r="AD69" s="35">
        <v>1</v>
      </c>
      <c r="AE69" s="36">
        <v>14</v>
      </c>
      <c r="AF69" s="36">
        <v>0</v>
      </c>
      <c r="AG69" s="12">
        <v>15</v>
      </c>
      <c r="AH69" s="35">
        <v>0</v>
      </c>
      <c r="AI69" s="45">
        <v>13</v>
      </c>
      <c r="AJ69" s="45">
        <v>0</v>
      </c>
      <c r="AK69" s="12">
        <v>13</v>
      </c>
      <c r="AL69" s="35">
        <v>2</v>
      </c>
      <c r="AM69" s="46">
        <v>11</v>
      </c>
      <c r="AN69" s="55">
        <v>0</v>
      </c>
      <c r="AO69" s="12">
        <v>13</v>
      </c>
      <c r="AP69" s="36">
        <v>1</v>
      </c>
      <c r="AQ69" s="46">
        <v>8</v>
      </c>
      <c r="AR69" s="48">
        <v>0</v>
      </c>
      <c r="AS69" s="12">
        <v>9</v>
      </c>
      <c r="AT69" s="35">
        <v>12</v>
      </c>
      <c r="AU69" s="36">
        <v>0</v>
      </c>
      <c r="AV69" s="53">
        <v>12</v>
      </c>
      <c r="AW69" s="35">
        <v>11</v>
      </c>
      <c r="AX69" s="54">
        <v>0</v>
      </c>
      <c r="AY69" s="53">
        <v>11</v>
      </c>
    </row>
    <row r="70" spans="1:51" s="15" customFormat="1" ht="12.75" customHeight="1">
      <c r="A70" s="33" t="s">
        <v>1235</v>
      </c>
      <c r="B70" s="34">
        <f t="shared" si="0"/>
        <v>1703</v>
      </c>
      <c r="C70" s="35">
        <v>5</v>
      </c>
      <c r="D70" s="36">
        <v>94</v>
      </c>
      <c r="E70" s="37">
        <v>99</v>
      </c>
      <c r="F70" s="35">
        <v>7</v>
      </c>
      <c r="G70" s="36">
        <v>107</v>
      </c>
      <c r="H70" s="37">
        <v>114</v>
      </c>
      <c r="I70" s="36">
        <v>9</v>
      </c>
      <c r="J70" s="36">
        <v>127</v>
      </c>
      <c r="K70" s="38">
        <v>136</v>
      </c>
      <c r="L70" s="35">
        <v>8</v>
      </c>
      <c r="M70" s="36">
        <v>123</v>
      </c>
      <c r="N70" s="37">
        <v>131</v>
      </c>
      <c r="O70" s="36">
        <v>2</v>
      </c>
      <c r="P70" s="36">
        <v>139</v>
      </c>
      <c r="Q70" s="40">
        <v>141</v>
      </c>
      <c r="R70" s="35">
        <v>1</v>
      </c>
      <c r="S70" s="36">
        <v>8</v>
      </c>
      <c r="T70" s="36">
        <v>61</v>
      </c>
      <c r="U70" s="40">
        <v>70</v>
      </c>
      <c r="V70" s="41">
        <v>4</v>
      </c>
      <c r="W70" s="42">
        <v>88</v>
      </c>
      <c r="X70" s="42">
        <v>0</v>
      </c>
      <c r="Y70" s="40">
        <v>92</v>
      </c>
      <c r="Z70" s="35">
        <v>5</v>
      </c>
      <c r="AA70" s="36">
        <v>84</v>
      </c>
      <c r="AB70" s="36">
        <v>0</v>
      </c>
      <c r="AC70" s="12">
        <v>89</v>
      </c>
      <c r="AD70" s="35">
        <v>11</v>
      </c>
      <c r="AE70" s="36">
        <v>115</v>
      </c>
      <c r="AF70" s="36">
        <v>0</v>
      </c>
      <c r="AG70" s="12">
        <v>126</v>
      </c>
      <c r="AH70" s="35">
        <v>14</v>
      </c>
      <c r="AI70" s="45">
        <v>141</v>
      </c>
      <c r="AJ70" s="45">
        <v>0</v>
      </c>
      <c r="AK70" s="12">
        <v>155</v>
      </c>
      <c r="AL70" s="35">
        <v>12</v>
      </c>
      <c r="AM70" s="46">
        <v>116</v>
      </c>
      <c r="AN70" s="55">
        <v>0</v>
      </c>
      <c r="AO70" s="12">
        <v>128</v>
      </c>
      <c r="AP70" s="36">
        <v>10</v>
      </c>
      <c r="AQ70" s="46">
        <v>119</v>
      </c>
      <c r="AR70" s="48">
        <v>0</v>
      </c>
      <c r="AS70" s="12">
        <v>129</v>
      </c>
      <c r="AT70" s="35">
        <v>154</v>
      </c>
      <c r="AU70" s="36">
        <v>0</v>
      </c>
      <c r="AV70" s="53">
        <v>154</v>
      </c>
      <c r="AW70" s="35">
        <v>133</v>
      </c>
      <c r="AX70" s="54">
        <v>6</v>
      </c>
      <c r="AY70" s="53">
        <v>139</v>
      </c>
    </row>
    <row r="71" spans="1:51" s="15" customFormat="1" ht="12.75" customHeight="1">
      <c r="A71" s="33" t="s">
        <v>1236</v>
      </c>
      <c r="B71" s="34">
        <f t="shared" si="0"/>
        <v>276</v>
      </c>
      <c r="C71" s="35">
        <v>3</v>
      </c>
      <c r="D71" s="36">
        <v>20</v>
      </c>
      <c r="E71" s="37">
        <v>23</v>
      </c>
      <c r="F71" s="35">
        <v>2</v>
      </c>
      <c r="G71" s="36">
        <v>16</v>
      </c>
      <c r="H71" s="37">
        <v>18</v>
      </c>
      <c r="I71" s="36">
        <v>1</v>
      </c>
      <c r="J71" s="36">
        <v>18</v>
      </c>
      <c r="K71" s="38">
        <v>19</v>
      </c>
      <c r="L71" s="35">
        <v>1</v>
      </c>
      <c r="M71" s="36">
        <v>13</v>
      </c>
      <c r="N71" s="37">
        <v>14</v>
      </c>
      <c r="O71" s="36">
        <v>2</v>
      </c>
      <c r="P71" s="36">
        <v>22</v>
      </c>
      <c r="Q71" s="40">
        <v>24</v>
      </c>
      <c r="R71" s="35">
        <v>1</v>
      </c>
      <c r="S71" s="36">
        <v>2</v>
      </c>
      <c r="T71" s="36">
        <v>14</v>
      </c>
      <c r="U71" s="40">
        <v>17</v>
      </c>
      <c r="V71" s="41">
        <v>2</v>
      </c>
      <c r="W71" s="42">
        <v>17</v>
      </c>
      <c r="X71" s="42">
        <v>0</v>
      </c>
      <c r="Y71" s="40">
        <v>19</v>
      </c>
      <c r="Z71" s="35">
        <v>1</v>
      </c>
      <c r="AA71" s="36">
        <v>21</v>
      </c>
      <c r="AB71" s="36">
        <v>0</v>
      </c>
      <c r="AC71" s="12">
        <v>22</v>
      </c>
      <c r="AD71" s="35">
        <v>1</v>
      </c>
      <c r="AE71" s="36">
        <v>19</v>
      </c>
      <c r="AF71" s="36">
        <v>0</v>
      </c>
      <c r="AG71" s="12">
        <v>20</v>
      </c>
      <c r="AH71" s="35">
        <v>1</v>
      </c>
      <c r="AI71" s="45">
        <v>15</v>
      </c>
      <c r="AJ71" s="45">
        <v>0</v>
      </c>
      <c r="AK71" s="12">
        <v>16</v>
      </c>
      <c r="AL71" s="35">
        <v>2</v>
      </c>
      <c r="AM71" s="46">
        <v>18</v>
      </c>
      <c r="AN71" s="55">
        <v>0</v>
      </c>
      <c r="AO71" s="12">
        <v>20</v>
      </c>
      <c r="AP71" s="36">
        <v>1</v>
      </c>
      <c r="AQ71" s="46">
        <v>17</v>
      </c>
      <c r="AR71" s="48">
        <v>0</v>
      </c>
      <c r="AS71" s="12">
        <v>18</v>
      </c>
      <c r="AT71" s="35">
        <v>23</v>
      </c>
      <c r="AU71" s="36">
        <v>0</v>
      </c>
      <c r="AV71" s="53">
        <v>23</v>
      </c>
      <c r="AW71" s="35">
        <v>23</v>
      </c>
      <c r="AX71" s="54">
        <v>0</v>
      </c>
      <c r="AY71" s="53">
        <v>23</v>
      </c>
    </row>
    <row r="72" spans="1:51" s="15" customFormat="1" ht="12.75" customHeight="1">
      <c r="A72" s="33" t="s">
        <v>1237</v>
      </c>
      <c r="B72" s="34">
        <f t="shared" ref="B72:B135" si="1">E72+H72+K72+N72+Q72+U72+Y72+AC72+AG72+AK72+AO72+AS72+AV72+AY72</f>
        <v>1874</v>
      </c>
      <c r="C72" s="35">
        <v>3</v>
      </c>
      <c r="D72" s="36">
        <v>110</v>
      </c>
      <c r="E72" s="37">
        <v>113</v>
      </c>
      <c r="F72" s="35">
        <v>4</v>
      </c>
      <c r="G72" s="36">
        <v>121</v>
      </c>
      <c r="H72" s="37">
        <v>125</v>
      </c>
      <c r="I72" s="36">
        <v>3</v>
      </c>
      <c r="J72" s="36">
        <v>126</v>
      </c>
      <c r="K72" s="38">
        <v>129</v>
      </c>
      <c r="L72" s="35">
        <v>10</v>
      </c>
      <c r="M72" s="36">
        <v>118</v>
      </c>
      <c r="N72" s="37">
        <v>128</v>
      </c>
      <c r="O72" s="36">
        <v>5</v>
      </c>
      <c r="P72" s="36">
        <v>103</v>
      </c>
      <c r="Q72" s="40">
        <v>108</v>
      </c>
      <c r="R72" s="35">
        <v>3</v>
      </c>
      <c r="S72" s="36">
        <v>22</v>
      </c>
      <c r="T72" s="36">
        <v>59</v>
      </c>
      <c r="U72" s="40">
        <v>84</v>
      </c>
      <c r="V72" s="41">
        <v>8</v>
      </c>
      <c r="W72" s="42">
        <v>123</v>
      </c>
      <c r="X72" s="42">
        <v>0</v>
      </c>
      <c r="Y72" s="40">
        <v>131</v>
      </c>
      <c r="Z72" s="35">
        <v>12</v>
      </c>
      <c r="AA72" s="36">
        <v>104</v>
      </c>
      <c r="AB72" s="36">
        <v>0</v>
      </c>
      <c r="AC72" s="12">
        <v>116</v>
      </c>
      <c r="AD72" s="35">
        <v>11</v>
      </c>
      <c r="AE72" s="36">
        <v>137</v>
      </c>
      <c r="AF72" s="36">
        <v>0</v>
      </c>
      <c r="AG72" s="12">
        <v>148</v>
      </c>
      <c r="AH72" s="35">
        <v>17</v>
      </c>
      <c r="AI72" s="45">
        <v>134</v>
      </c>
      <c r="AJ72" s="45">
        <v>0</v>
      </c>
      <c r="AK72" s="12">
        <v>151</v>
      </c>
      <c r="AL72" s="35">
        <v>11</v>
      </c>
      <c r="AM72" s="46">
        <v>144</v>
      </c>
      <c r="AN72" s="55">
        <v>0</v>
      </c>
      <c r="AO72" s="12">
        <v>155</v>
      </c>
      <c r="AP72" s="36">
        <v>16</v>
      </c>
      <c r="AQ72" s="46">
        <v>140</v>
      </c>
      <c r="AR72" s="48">
        <v>0</v>
      </c>
      <c r="AS72" s="12">
        <v>156</v>
      </c>
      <c r="AT72" s="35">
        <v>177</v>
      </c>
      <c r="AU72" s="36">
        <v>0</v>
      </c>
      <c r="AV72" s="53">
        <v>177</v>
      </c>
      <c r="AW72" s="35">
        <v>150</v>
      </c>
      <c r="AX72" s="54">
        <v>3</v>
      </c>
      <c r="AY72" s="53">
        <v>153</v>
      </c>
    </row>
    <row r="73" spans="1:51" s="15" customFormat="1" ht="12.75" customHeight="1">
      <c r="A73" s="33" t="s">
        <v>1238</v>
      </c>
      <c r="B73" s="34">
        <f t="shared" si="1"/>
        <v>1911</v>
      </c>
      <c r="C73" s="35">
        <v>4</v>
      </c>
      <c r="D73" s="36">
        <v>128</v>
      </c>
      <c r="E73" s="37">
        <v>132</v>
      </c>
      <c r="F73" s="35">
        <v>6</v>
      </c>
      <c r="G73" s="36">
        <v>112</v>
      </c>
      <c r="H73" s="37">
        <v>118</v>
      </c>
      <c r="I73" s="36">
        <v>8</v>
      </c>
      <c r="J73" s="36">
        <v>112</v>
      </c>
      <c r="K73" s="38">
        <v>120</v>
      </c>
      <c r="L73" s="35">
        <v>8</v>
      </c>
      <c r="M73" s="36">
        <v>124</v>
      </c>
      <c r="N73" s="37">
        <v>132</v>
      </c>
      <c r="O73" s="36">
        <v>3</v>
      </c>
      <c r="P73" s="36">
        <v>128</v>
      </c>
      <c r="Q73" s="40">
        <v>131</v>
      </c>
      <c r="R73" s="35">
        <v>8</v>
      </c>
      <c r="S73" s="36">
        <v>27</v>
      </c>
      <c r="T73" s="36">
        <v>52</v>
      </c>
      <c r="U73" s="40">
        <v>87</v>
      </c>
      <c r="V73" s="41">
        <v>9</v>
      </c>
      <c r="W73" s="42">
        <v>121</v>
      </c>
      <c r="X73" s="42">
        <v>0</v>
      </c>
      <c r="Y73" s="40">
        <v>130</v>
      </c>
      <c r="Z73" s="35">
        <v>7</v>
      </c>
      <c r="AA73" s="36">
        <v>135</v>
      </c>
      <c r="AB73" s="36">
        <v>0</v>
      </c>
      <c r="AC73" s="12">
        <v>142</v>
      </c>
      <c r="AD73" s="35">
        <v>10</v>
      </c>
      <c r="AE73" s="36">
        <v>128</v>
      </c>
      <c r="AF73" s="36">
        <v>0</v>
      </c>
      <c r="AG73" s="12">
        <v>138</v>
      </c>
      <c r="AH73" s="35">
        <v>13</v>
      </c>
      <c r="AI73" s="45">
        <v>140</v>
      </c>
      <c r="AJ73" s="45">
        <v>0</v>
      </c>
      <c r="AK73" s="12">
        <v>153</v>
      </c>
      <c r="AL73" s="35">
        <v>12</v>
      </c>
      <c r="AM73" s="46">
        <v>139</v>
      </c>
      <c r="AN73" s="55">
        <v>0</v>
      </c>
      <c r="AO73" s="12">
        <v>151</v>
      </c>
      <c r="AP73" s="36">
        <v>10</v>
      </c>
      <c r="AQ73" s="46">
        <v>149</v>
      </c>
      <c r="AR73" s="48">
        <v>0</v>
      </c>
      <c r="AS73" s="12">
        <v>159</v>
      </c>
      <c r="AT73" s="35">
        <v>163</v>
      </c>
      <c r="AU73" s="36">
        <v>0</v>
      </c>
      <c r="AV73" s="53">
        <v>163</v>
      </c>
      <c r="AW73" s="35">
        <v>151</v>
      </c>
      <c r="AX73" s="54">
        <v>4</v>
      </c>
      <c r="AY73" s="53">
        <v>155</v>
      </c>
    </row>
    <row r="74" spans="1:51" s="15" customFormat="1" ht="12.75" customHeight="1">
      <c r="A74" s="33" t="s">
        <v>1239</v>
      </c>
      <c r="B74" s="34">
        <f t="shared" si="1"/>
        <v>21888</v>
      </c>
      <c r="C74" s="35">
        <v>55</v>
      </c>
      <c r="D74" s="36">
        <v>1239</v>
      </c>
      <c r="E74" s="37">
        <v>1294</v>
      </c>
      <c r="F74" s="35">
        <v>59</v>
      </c>
      <c r="G74" s="36">
        <v>1288</v>
      </c>
      <c r="H74" s="37">
        <v>1347</v>
      </c>
      <c r="I74" s="36">
        <v>92</v>
      </c>
      <c r="J74" s="36">
        <v>1339</v>
      </c>
      <c r="K74" s="38">
        <v>1431</v>
      </c>
      <c r="L74" s="35">
        <v>133</v>
      </c>
      <c r="M74" s="36">
        <v>1389</v>
      </c>
      <c r="N74" s="37">
        <v>1522</v>
      </c>
      <c r="O74" s="36">
        <v>85</v>
      </c>
      <c r="P74" s="36">
        <v>1257</v>
      </c>
      <c r="Q74" s="40">
        <v>1342</v>
      </c>
      <c r="R74" s="35">
        <v>103</v>
      </c>
      <c r="S74" s="36">
        <v>731</v>
      </c>
      <c r="T74" s="36">
        <v>712</v>
      </c>
      <c r="U74" s="40">
        <v>1546</v>
      </c>
      <c r="V74" s="41">
        <v>111</v>
      </c>
      <c r="W74" s="42">
        <v>1413</v>
      </c>
      <c r="X74" s="42">
        <v>0</v>
      </c>
      <c r="Y74" s="40">
        <v>1524</v>
      </c>
      <c r="Z74" s="35">
        <v>117</v>
      </c>
      <c r="AA74" s="36">
        <v>1571</v>
      </c>
      <c r="AB74" s="36">
        <v>0</v>
      </c>
      <c r="AC74" s="12">
        <v>1688</v>
      </c>
      <c r="AD74" s="35">
        <v>128</v>
      </c>
      <c r="AE74" s="36">
        <v>1639</v>
      </c>
      <c r="AF74" s="36">
        <v>0</v>
      </c>
      <c r="AG74" s="12">
        <v>1767</v>
      </c>
      <c r="AH74" s="35">
        <v>141</v>
      </c>
      <c r="AI74" s="45">
        <v>1581</v>
      </c>
      <c r="AJ74" s="45">
        <v>1</v>
      </c>
      <c r="AK74" s="12">
        <v>1723</v>
      </c>
      <c r="AL74" s="35">
        <v>140</v>
      </c>
      <c r="AM74" s="46">
        <v>1589</v>
      </c>
      <c r="AN74" s="55">
        <v>0</v>
      </c>
      <c r="AO74" s="12">
        <v>1729</v>
      </c>
      <c r="AP74" s="36">
        <v>106</v>
      </c>
      <c r="AQ74" s="46">
        <v>1617</v>
      </c>
      <c r="AR74" s="48">
        <v>0</v>
      </c>
      <c r="AS74" s="12">
        <v>1723</v>
      </c>
      <c r="AT74" s="35">
        <v>1605</v>
      </c>
      <c r="AU74" s="36">
        <v>0</v>
      </c>
      <c r="AV74" s="53">
        <v>1605</v>
      </c>
      <c r="AW74" s="35">
        <v>1632</v>
      </c>
      <c r="AX74" s="54">
        <v>15</v>
      </c>
      <c r="AY74" s="53">
        <v>1647</v>
      </c>
    </row>
    <row r="75" spans="1:51" s="15" customFormat="1" ht="12.75" customHeight="1">
      <c r="A75" s="33" t="s">
        <v>871</v>
      </c>
      <c r="B75" s="34">
        <f t="shared" si="1"/>
        <v>204</v>
      </c>
      <c r="C75" s="35">
        <v>0</v>
      </c>
      <c r="D75" s="36">
        <v>12</v>
      </c>
      <c r="E75" s="37">
        <v>12</v>
      </c>
      <c r="F75" s="35">
        <v>0</v>
      </c>
      <c r="G75" s="36">
        <v>19</v>
      </c>
      <c r="H75" s="37">
        <v>19</v>
      </c>
      <c r="I75" s="36">
        <v>1</v>
      </c>
      <c r="J75" s="36">
        <v>13</v>
      </c>
      <c r="K75" s="38">
        <v>14</v>
      </c>
      <c r="L75" s="35">
        <v>0</v>
      </c>
      <c r="M75" s="36">
        <v>21</v>
      </c>
      <c r="N75" s="37">
        <v>21</v>
      </c>
      <c r="O75" s="36">
        <v>1</v>
      </c>
      <c r="P75" s="36">
        <v>13</v>
      </c>
      <c r="Q75" s="40">
        <v>14</v>
      </c>
      <c r="R75" s="35">
        <v>1</v>
      </c>
      <c r="S75" s="36">
        <v>2</v>
      </c>
      <c r="T75" s="36">
        <v>8</v>
      </c>
      <c r="U75" s="40">
        <v>11</v>
      </c>
      <c r="V75" s="41">
        <v>0</v>
      </c>
      <c r="W75" s="42">
        <v>8</v>
      </c>
      <c r="X75" s="42">
        <v>0</v>
      </c>
      <c r="Y75" s="40">
        <v>8</v>
      </c>
      <c r="Z75" s="35">
        <v>0</v>
      </c>
      <c r="AA75" s="36">
        <v>13</v>
      </c>
      <c r="AB75" s="36">
        <v>0</v>
      </c>
      <c r="AC75" s="12">
        <v>13</v>
      </c>
      <c r="AD75" s="35">
        <v>1</v>
      </c>
      <c r="AE75" s="36">
        <v>15</v>
      </c>
      <c r="AF75" s="36">
        <v>0</v>
      </c>
      <c r="AG75" s="12">
        <v>16</v>
      </c>
      <c r="AH75" s="35">
        <v>0</v>
      </c>
      <c r="AI75" s="45">
        <v>13</v>
      </c>
      <c r="AJ75" s="45">
        <v>0</v>
      </c>
      <c r="AK75" s="12">
        <v>13</v>
      </c>
      <c r="AL75" s="35">
        <v>2</v>
      </c>
      <c r="AM75" s="46">
        <v>8</v>
      </c>
      <c r="AN75" s="55">
        <v>0</v>
      </c>
      <c r="AO75" s="12">
        <v>10</v>
      </c>
      <c r="AP75" s="36">
        <v>1</v>
      </c>
      <c r="AQ75" s="46">
        <v>19</v>
      </c>
      <c r="AR75" s="48">
        <v>0</v>
      </c>
      <c r="AS75" s="12">
        <v>20</v>
      </c>
      <c r="AT75" s="35">
        <v>12</v>
      </c>
      <c r="AU75" s="36">
        <v>0</v>
      </c>
      <c r="AV75" s="53">
        <v>12</v>
      </c>
      <c r="AW75" s="35">
        <v>20</v>
      </c>
      <c r="AX75" s="54">
        <v>1</v>
      </c>
      <c r="AY75" s="53">
        <v>21</v>
      </c>
    </row>
    <row r="76" spans="1:51" s="15" customFormat="1" ht="12.75" customHeight="1">
      <c r="A76" s="33" t="s">
        <v>1240</v>
      </c>
      <c r="B76" s="34">
        <f t="shared" si="1"/>
        <v>11024</v>
      </c>
      <c r="C76" s="35">
        <v>26</v>
      </c>
      <c r="D76" s="36">
        <v>753</v>
      </c>
      <c r="E76" s="37">
        <v>779</v>
      </c>
      <c r="F76" s="35">
        <v>39</v>
      </c>
      <c r="G76" s="36">
        <v>761</v>
      </c>
      <c r="H76" s="37">
        <v>800</v>
      </c>
      <c r="I76" s="36">
        <v>48</v>
      </c>
      <c r="J76" s="36">
        <v>765</v>
      </c>
      <c r="K76" s="38">
        <v>813</v>
      </c>
      <c r="L76" s="35">
        <v>46</v>
      </c>
      <c r="M76" s="36">
        <v>739</v>
      </c>
      <c r="N76" s="37">
        <v>785</v>
      </c>
      <c r="O76" s="36">
        <v>45</v>
      </c>
      <c r="P76" s="36">
        <v>727</v>
      </c>
      <c r="Q76" s="40">
        <v>772</v>
      </c>
      <c r="R76" s="35">
        <v>40</v>
      </c>
      <c r="S76" s="36">
        <v>2</v>
      </c>
      <c r="T76" s="36">
        <v>730</v>
      </c>
      <c r="U76" s="40">
        <v>772</v>
      </c>
      <c r="V76" s="41">
        <v>47</v>
      </c>
      <c r="W76" s="42">
        <v>19</v>
      </c>
      <c r="X76" s="42">
        <v>722</v>
      </c>
      <c r="Y76" s="40">
        <v>788</v>
      </c>
      <c r="Z76" s="35">
        <v>41</v>
      </c>
      <c r="AA76" s="36">
        <v>28</v>
      </c>
      <c r="AB76" s="36">
        <v>797</v>
      </c>
      <c r="AC76" s="12">
        <v>866</v>
      </c>
      <c r="AD76" s="35">
        <v>40</v>
      </c>
      <c r="AE76" s="36">
        <v>4</v>
      </c>
      <c r="AF76" s="36">
        <v>789</v>
      </c>
      <c r="AG76" s="12">
        <v>833</v>
      </c>
      <c r="AH76" s="35">
        <v>48</v>
      </c>
      <c r="AI76" s="45">
        <v>7</v>
      </c>
      <c r="AJ76" s="45">
        <v>731</v>
      </c>
      <c r="AK76" s="12">
        <v>786</v>
      </c>
      <c r="AL76" s="35">
        <v>53</v>
      </c>
      <c r="AM76" s="46">
        <v>35</v>
      </c>
      <c r="AN76" s="46">
        <v>744</v>
      </c>
      <c r="AO76" s="12">
        <v>832</v>
      </c>
      <c r="AP76" s="36">
        <v>67</v>
      </c>
      <c r="AQ76" s="46">
        <v>265</v>
      </c>
      <c r="AR76" s="48">
        <v>475</v>
      </c>
      <c r="AS76" s="12">
        <v>807</v>
      </c>
      <c r="AT76" s="35">
        <v>381</v>
      </c>
      <c r="AU76" s="36">
        <v>387</v>
      </c>
      <c r="AV76" s="53">
        <v>768</v>
      </c>
      <c r="AW76" s="35">
        <v>336</v>
      </c>
      <c r="AX76" s="54">
        <v>287</v>
      </c>
      <c r="AY76" s="53">
        <v>623</v>
      </c>
    </row>
    <row r="77" spans="1:51" s="15" customFormat="1" ht="12.75" customHeight="1">
      <c r="A77" s="33" t="s">
        <v>1241</v>
      </c>
      <c r="B77" s="34">
        <f t="shared" si="1"/>
        <v>90562</v>
      </c>
      <c r="C77" s="35">
        <v>244</v>
      </c>
      <c r="D77" s="36">
        <v>5726</v>
      </c>
      <c r="E77" s="37">
        <v>5970</v>
      </c>
      <c r="F77" s="35">
        <v>278</v>
      </c>
      <c r="G77" s="36">
        <v>5786</v>
      </c>
      <c r="H77" s="37">
        <v>6064</v>
      </c>
      <c r="I77" s="36">
        <v>331</v>
      </c>
      <c r="J77" s="36">
        <v>5793</v>
      </c>
      <c r="K77" s="38">
        <v>6124</v>
      </c>
      <c r="L77" s="35">
        <v>339</v>
      </c>
      <c r="M77" s="36">
        <v>5889</v>
      </c>
      <c r="N77" s="37">
        <v>6228</v>
      </c>
      <c r="O77" s="36">
        <v>335</v>
      </c>
      <c r="P77" s="36">
        <v>6166</v>
      </c>
      <c r="Q77" s="40">
        <v>6501</v>
      </c>
      <c r="R77" s="35">
        <v>382</v>
      </c>
      <c r="S77" s="36">
        <v>28</v>
      </c>
      <c r="T77" s="36">
        <v>6208</v>
      </c>
      <c r="U77" s="40">
        <v>6618</v>
      </c>
      <c r="V77" s="41">
        <v>429</v>
      </c>
      <c r="W77" s="42">
        <v>56</v>
      </c>
      <c r="X77" s="42">
        <v>6184</v>
      </c>
      <c r="Y77" s="40">
        <v>6669</v>
      </c>
      <c r="Z77" s="35">
        <v>369</v>
      </c>
      <c r="AA77" s="36">
        <v>164</v>
      </c>
      <c r="AB77" s="36">
        <v>6130</v>
      </c>
      <c r="AC77" s="12">
        <v>6663</v>
      </c>
      <c r="AD77" s="35">
        <v>571</v>
      </c>
      <c r="AE77" s="36">
        <v>35</v>
      </c>
      <c r="AF77" s="36">
        <v>6347</v>
      </c>
      <c r="AG77" s="12">
        <v>6953</v>
      </c>
      <c r="AH77" s="35">
        <v>423</v>
      </c>
      <c r="AI77" s="45">
        <v>34</v>
      </c>
      <c r="AJ77" s="45">
        <v>6508</v>
      </c>
      <c r="AK77" s="12">
        <v>6965</v>
      </c>
      <c r="AL77" s="35">
        <v>409</v>
      </c>
      <c r="AM77" s="46">
        <v>113</v>
      </c>
      <c r="AN77" s="46">
        <v>6471</v>
      </c>
      <c r="AO77" s="12">
        <v>6993</v>
      </c>
      <c r="AP77" s="36">
        <v>399</v>
      </c>
      <c r="AQ77" s="46">
        <v>757</v>
      </c>
      <c r="AR77" s="48">
        <v>5597</v>
      </c>
      <c r="AS77" s="12">
        <v>6753</v>
      </c>
      <c r="AT77" s="35">
        <v>1197</v>
      </c>
      <c r="AU77" s="36">
        <v>4913</v>
      </c>
      <c r="AV77" s="53">
        <v>6110</v>
      </c>
      <c r="AW77" s="35">
        <v>1375</v>
      </c>
      <c r="AX77" s="54">
        <v>4576</v>
      </c>
      <c r="AY77" s="53">
        <v>5951</v>
      </c>
    </row>
    <row r="78" spans="1:51" s="15" customFormat="1" ht="12.75" customHeight="1">
      <c r="A78" s="33" t="s">
        <v>1242</v>
      </c>
      <c r="B78" s="34">
        <f t="shared" si="1"/>
        <v>2973</v>
      </c>
      <c r="C78" s="35">
        <v>8</v>
      </c>
      <c r="D78" s="36">
        <v>214</v>
      </c>
      <c r="E78" s="37">
        <v>222</v>
      </c>
      <c r="F78" s="35">
        <v>12</v>
      </c>
      <c r="G78" s="36">
        <v>164</v>
      </c>
      <c r="H78" s="37">
        <v>176</v>
      </c>
      <c r="I78" s="36">
        <v>10</v>
      </c>
      <c r="J78" s="36">
        <v>178</v>
      </c>
      <c r="K78" s="38">
        <v>188</v>
      </c>
      <c r="L78" s="35">
        <v>19</v>
      </c>
      <c r="M78" s="36">
        <v>208</v>
      </c>
      <c r="N78" s="37">
        <v>227</v>
      </c>
      <c r="O78" s="36">
        <v>5</v>
      </c>
      <c r="P78" s="36">
        <v>206</v>
      </c>
      <c r="Q78" s="40">
        <v>211</v>
      </c>
      <c r="R78" s="35">
        <v>1</v>
      </c>
      <c r="S78" s="36">
        <v>12</v>
      </c>
      <c r="T78" s="36">
        <v>90</v>
      </c>
      <c r="U78" s="40">
        <v>103</v>
      </c>
      <c r="V78" s="41">
        <v>12</v>
      </c>
      <c r="W78" s="42">
        <v>199</v>
      </c>
      <c r="X78" s="42">
        <v>0</v>
      </c>
      <c r="Y78" s="40">
        <v>211</v>
      </c>
      <c r="Z78" s="35">
        <v>17</v>
      </c>
      <c r="AA78" s="36">
        <v>170</v>
      </c>
      <c r="AB78" s="36">
        <v>0</v>
      </c>
      <c r="AC78" s="12">
        <v>187</v>
      </c>
      <c r="AD78" s="35">
        <v>18</v>
      </c>
      <c r="AE78" s="36">
        <v>220</v>
      </c>
      <c r="AF78" s="36">
        <v>0</v>
      </c>
      <c r="AG78" s="12">
        <v>238</v>
      </c>
      <c r="AH78" s="35">
        <v>17</v>
      </c>
      <c r="AI78" s="45">
        <v>203</v>
      </c>
      <c r="AJ78" s="45">
        <v>0</v>
      </c>
      <c r="AK78" s="12">
        <v>220</v>
      </c>
      <c r="AL78" s="35">
        <v>21</v>
      </c>
      <c r="AM78" s="46">
        <v>233</v>
      </c>
      <c r="AN78" s="55">
        <v>0</v>
      </c>
      <c r="AO78" s="12">
        <v>254</v>
      </c>
      <c r="AP78" s="36">
        <v>25</v>
      </c>
      <c r="AQ78" s="46">
        <v>235</v>
      </c>
      <c r="AR78" s="48">
        <v>0</v>
      </c>
      <c r="AS78" s="12">
        <v>260</v>
      </c>
      <c r="AT78" s="35">
        <v>224</v>
      </c>
      <c r="AU78" s="36">
        <v>0</v>
      </c>
      <c r="AV78" s="53">
        <v>224</v>
      </c>
      <c r="AW78" s="35">
        <v>238</v>
      </c>
      <c r="AX78" s="54">
        <v>14</v>
      </c>
      <c r="AY78" s="53">
        <v>252</v>
      </c>
    </row>
    <row r="79" spans="1:51" s="15" customFormat="1" ht="12.75" customHeight="1">
      <c r="A79" s="33" t="s">
        <v>1243</v>
      </c>
      <c r="B79" s="34">
        <f t="shared" si="1"/>
        <v>1536</v>
      </c>
      <c r="C79" s="35">
        <v>4</v>
      </c>
      <c r="D79" s="36">
        <v>106</v>
      </c>
      <c r="E79" s="37">
        <v>110</v>
      </c>
      <c r="F79" s="35">
        <v>4</v>
      </c>
      <c r="G79" s="36">
        <v>111</v>
      </c>
      <c r="H79" s="37">
        <v>115</v>
      </c>
      <c r="I79" s="36">
        <v>13</v>
      </c>
      <c r="J79" s="36">
        <v>101</v>
      </c>
      <c r="K79" s="38">
        <v>114</v>
      </c>
      <c r="L79" s="35">
        <v>9</v>
      </c>
      <c r="M79" s="36">
        <v>106</v>
      </c>
      <c r="N79" s="37">
        <v>115</v>
      </c>
      <c r="O79" s="36">
        <v>6</v>
      </c>
      <c r="P79" s="36">
        <v>100</v>
      </c>
      <c r="Q79" s="40">
        <v>106</v>
      </c>
      <c r="R79" s="35">
        <v>13</v>
      </c>
      <c r="S79" s="36">
        <v>53</v>
      </c>
      <c r="T79" s="36">
        <v>47</v>
      </c>
      <c r="U79" s="40">
        <v>113</v>
      </c>
      <c r="V79" s="41">
        <v>11</v>
      </c>
      <c r="W79" s="42">
        <v>97</v>
      </c>
      <c r="X79" s="42">
        <v>0</v>
      </c>
      <c r="Y79" s="40">
        <v>108</v>
      </c>
      <c r="Z79" s="35">
        <v>11</v>
      </c>
      <c r="AA79" s="36">
        <v>100</v>
      </c>
      <c r="AB79" s="36">
        <v>0</v>
      </c>
      <c r="AC79" s="12">
        <v>111</v>
      </c>
      <c r="AD79" s="35">
        <v>9</v>
      </c>
      <c r="AE79" s="36">
        <v>88</v>
      </c>
      <c r="AF79" s="36">
        <v>0</v>
      </c>
      <c r="AG79" s="12">
        <v>97</v>
      </c>
      <c r="AH79" s="35">
        <v>12</v>
      </c>
      <c r="AI79" s="45">
        <v>91</v>
      </c>
      <c r="AJ79" s="45">
        <v>0</v>
      </c>
      <c r="AK79" s="12">
        <v>103</v>
      </c>
      <c r="AL79" s="35">
        <v>18</v>
      </c>
      <c r="AM79" s="46">
        <v>101</v>
      </c>
      <c r="AN79" s="55">
        <v>0</v>
      </c>
      <c r="AO79" s="12">
        <v>119</v>
      </c>
      <c r="AP79" s="36">
        <v>15</v>
      </c>
      <c r="AQ79" s="46">
        <v>89</v>
      </c>
      <c r="AR79" s="48">
        <v>0</v>
      </c>
      <c r="AS79" s="12">
        <v>104</v>
      </c>
      <c r="AT79" s="35">
        <v>112</v>
      </c>
      <c r="AU79" s="36">
        <v>0</v>
      </c>
      <c r="AV79" s="53">
        <v>112</v>
      </c>
      <c r="AW79" s="35">
        <v>106</v>
      </c>
      <c r="AX79" s="54">
        <v>3</v>
      </c>
      <c r="AY79" s="53">
        <v>109</v>
      </c>
    </row>
    <row r="80" spans="1:51" s="15" customFormat="1" ht="12.75" customHeight="1">
      <c r="A80" s="33" t="s">
        <v>1244</v>
      </c>
      <c r="B80" s="34">
        <f t="shared" si="1"/>
        <v>2663</v>
      </c>
      <c r="C80" s="35">
        <v>7</v>
      </c>
      <c r="D80" s="36">
        <v>153</v>
      </c>
      <c r="E80" s="37">
        <v>160</v>
      </c>
      <c r="F80" s="35">
        <v>5</v>
      </c>
      <c r="G80" s="36">
        <v>160</v>
      </c>
      <c r="H80" s="37">
        <v>165</v>
      </c>
      <c r="I80" s="36">
        <v>16</v>
      </c>
      <c r="J80" s="36">
        <v>161</v>
      </c>
      <c r="K80" s="38">
        <v>177</v>
      </c>
      <c r="L80" s="35">
        <v>8</v>
      </c>
      <c r="M80" s="36">
        <v>155</v>
      </c>
      <c r="N80" s="37">
        <v>163</v>
      </c>
      <c r="O80" s="36">
        <v>7</v>
      </c>
      <c r="P80" s="36">
        <v>180</v>
      </c>
      <c r="Q80" s="40">
        <v>187</v>
      </c>
      <c r="R80" s="35">
        <v>10</v>
      </c>
      <c r="S80" s="36">
        <v>80</v>
      </c>
      <c r="T80" s="36">
        <v>79</v>
      </c>
      <c r="U80" s="40">
        <v>169</v>
      </c>
      <c r="V80" s="41">
        <v>15</v>
      </c>
      <c r="W80" s="42">
        <v>148</v>
      </c>
      <c r="X80" s="42">
        <v>0</v>
      </c>
      <c r="Y80" s="40">
        <v>163</v>
      </c>
      <c r="Z80" s="35">
        <v>19</v>
      </c>
      <c r="AA80" s="36">
        <v>191</v>
      </c>
      <c r="AB80" s="36">
        <v>0</v>
      </c>
      <c r="AC80" s="12">
        <v>210</v>
      </c>
      <c r="AD80" s="35">
        <v>19</v>
      </c>
      <c r="AE80" s="36">
        <v>189</v>
      </c>
      <c r="AF80" s="36">
        <v>0</v>
      </c>
      <c r="AG80" s="12">
        <v>208</v>
      </c>
      <c r="AH80" s="35">
        <v>21</v>
      </c>
      <c r="AI80" s="45">
        <v>195</v>
      </c>
      <c r="AJ80" s="45">
        <v>0</v>
      </c>
      <c r="AK80" s="12">
        <v>216</v>
      </c>
      <c r="AL80" s="35">
        <v>22</v>
      </c>
      <c r="AM80" s="46">
        <v>196</v>
      </c>
      <c r="AN80" s="55">
        <v>0</v>
      </c>
      <c r="AO80" s="12">
        <v>218</v>
      </c>
      <c r="AP80" s="36">
        <v>11</v>
      </c>
      <c r="AQ80" s="46">
        <v>179</v>
      </c>
      <c r="AR80" s="48">
        <v>0</v>
      </c>
      <c r="AS80" s="12">
        <v>190</v>
      </c>
      <c r="AT80" s="35">
        <v>224</v>
      </c>
      <c r="AU80" s="36">
        <v>0</v>
      </c>
      <c r="AV80" s="53">
        <v>224</v>
      </c>
      <c r="AW80" s="35">
        <v>207</v>
      </c>
      <c r="AX80" s="54">
        <v>6</v>
      </c>
      <c r="AY80" s="53">
        <v>213</v>
      </c>
    </row>
    <row r="81" spans="1:51" s="15" customFormat="1" ht="12.75" customHeight="1">
      <c r="A81" s="33" t="s">
        <v>1245</v>
      </c>
      <c r="B81" s="34">
        <f t="shared" si="1"/>
        <v>1388</v>
      </c>
      <c r="C81" s="35">
        <v>4</v>
      </c>
      <c r="D81" s="36">
        <v>91</v>
      </c>
      <c r="E81" s="37">
        <v>95</v>
      </c>
      <c r="F81" s="35">
        <v>6</v>
      </c>
      <c r="G81" s="36">
        <v>83</v>
      </c>
      <c r="H81" s="37">
        <v>89</v>
      </c>
      <c r="I81" s="36">
        <v>5</v>
      </c>
      <c r="J81" s="36">
        <v>95</v>
      </c>
      <c r="K81" s="38">
        <v>100</v>
      </c>
      <c r="L81" s="35">
        <v>5</v>
      </c>
      <c r="M81" s="36">
        <v>78</v>
      </c>
      <c r="N81" s="37">
        <v>83</v>
      </c>
      <c r="O81" s="36">
        <v>5</v>
      </c>
      <c r="P81" s="36">
        <v>91</v>
      </c>
      <c r="Q81" s="40">
        <v>96</v>
      </c>
      <c r="R81" s="35">
        <v>4</v>
      </c>
      <c r="S81" s="36">
        <v>1</v>
      </c>
      <c r="T81" s="36">
        <v>64</v>
      </c>
      <c r="U81" s="40">
        <v>69</v>
      </c>
      <c r="V81" s="41">
        <v>8</v>
      </c>
      <c r="W81" s="42">
        <v>94</v>
      </c>
      <c r="X81" s="42">
        <v>0</v>
      </c>
      <c r="Y81" s="40">
        <v>102</v>
      </c>
      <c r="Z81" s="35">
        <v>15</v>
      </c>
      <c r="AA81" s="36">
        <v>83</v>
      </c>
      <c r="AB81" s="36">
        <v>0</v>
      </c>
      <c r="AC81" s="12">
        <v>98</v>
      </c>
      <c r="AD81" s="35">
        <v>9</v>
      </c>
      <c r="AE81" s="36">
        <v>96</v>
      </c>
      <c r="AF81" s="36">
        <v>0</v>
      </c>
      <c r="AG81" s="12">
        <v>105</v>
      </c>
      <c r="AH81" s="35">
        <v>20</v>
      </c>
      <c r="AI81" s="45">
        <v>84</v>
      </c>
      <c r="AJ81" s="45">
        <v>0</v>
      </c>
      <c r="AK81" s="12">
        <v>104</v>
      </c>
      <c r="AL81" s="35">
        <v>14</v>
      </c>
      <c r="AM81" s="46">
        <v>110</v>
      </c>
      <c r="AN81" s="55">
        <v>0</v>
      </c>
      <c r="AO81" s="12">
        <v>124</v>
      </c>
      <c r="AP81" s="36">
        <v>13</v>
      </c>
      <c r="AQ81" s="46">
        <v>101</v>
      </c>
      <c r="AR81" s="48">
        <v>0</v>
      </c>
      <c r="AS81" s="12">
        <v>114</v>
      </c>
      <c r="AT81" s="35">
        <v>110</v>
      </c>
      <c r="AU81" s="36">
        <v>0</v>
      </c>
      <c r="AV81" s="53">
        <v>110</v>
      </c>
      <c r="AW81" s="35">
        <v>93</v>
      </c>
      <c r="AX81" s="54">
        <v>6</v>
      </c>
      <c r="AY81" s="53">
        <v>99</v>
      </c>
    </row>
    <row r="82" spans="1:51" s="15" customFormat="1" ht="12.75" customHeight="1">
      <c r="A82" s="33" t="s">
        <v>1246</v>
      </c>
      <c r="B82" s="34">
        <f t="shared" si="1"/>
        <v>210</v>
      </c>
      <c r="C82" s="35">
        <v>2</v>
      </c>
      <c r="D82" s="36">
        <v>14</v>
      </c>
      <c r="E82" s="37">
        <v>16</v>
      </c>
      <c r="F82" s="35">
        <v>2</v>
      </c>
      <c r="G82" s="36">
        <v>24</v>
      </c>
      <c r="H82" s="37">
        <v>26</v>
      </c>
      <c r="I82" s="36">
        <v>3</v>
      </c>
      <c r="J82" s="36">
        <v>15</v>
      </c>
      <c r="K82" s="38">
        <v>18</v>
      </c>
      <c r="L82" s="35">
        <v>5</v>
      </c>
      <c r="M82" s="36">
        <v>16</v>
      </c>
      <c r="N82" s="37">
        <v>21</v>
      </c>
      <c r="O82" s="36">
        <v>1</v>
      </c>
      <c r="P82" s="36">
        <v>9</v>
      </c>
      <c r="Q82" s="40">
        <v>10</v>
      </c>
      <c r="R82" s="35">
        <v>1</v>
      </c>
      <c r="S82" s="36">
        <v>7</v>
      </c>
      <c r="T82" s="36">
        <v>13</v>
      </c>
      <c r="U82" s="40">
        <v>21</v>
      </c>
      <c r="V82" s="41">
        <v>1</v>
      </c>
      <c r="W82" s="42">
        <v>18</v>
      </c>
      <c r="X82" s="42">
        <v>0</v>
      </c>
      <c r="Y82" s="40">
        <v>19</v>
      </c>
      <c r="Z82" s="35">
        <v>1</v>
      </c>
      <c r="AA82" s="36">
        <v>22</v>
      </c>
      <c r="AB82" s="36">
        <v>0</v>
      </c>
      <c r="AC82" s="12">
        <v>23</v>
      </c>
      <c r="AD82" s="35">
        <v>2</v>
      </c>
      <c r="AE82" s="36">
        <v>7</v>
      </c>
      <c r="AF82" s="36">
        <v>0</v>
      </c>
      <c r="AG82" s="12">
        <v>9</v>
      </c>
      <c r="AH82" s="35">
        <v>1</v>
      </c>
      <c r="AI82" s="45">
        <v>6</v>
      </c>
      <c r="AJ82" s="45">
        <v>0</v>
      </c>
      <c r="AK82" s="12">
        <v>7</v>
      </c>
      <c r="AL82" s="35">
        <v>1</v>
      </c>
      <c r="AM82" s="46">
        <v>2</v>
      </c>
      <c r="AN82" s="55">
        <v>0</v>
      </c>
      <c r="AO82" s="12">
        <v>3</v>
      </c>
      <c r="AP82" s="36">
        <v>1</v>
      </c>
      <c r="AQ82" s="46">
        <v>13</v>
      </c>
      <c r="AR82" s="48">
        <v>0</v>
      </c>
      <c r="AS82" s="12">
        <v>14</v>
      </c>
      <c r="AT82" s="35">
        <v>18</v>
      </c>
      <c r="AU82" s="36">
        <v>0</v>
      </c>
      <c r="AV82" s="53">
        <v>18</v>
      </c>
      <c r="AW82" s="35">
        <v>5</v>
      </c>
      <c r="AX82" s="54">
        <v>0</v>
      </c>
      <c r="AY82" s="53">
        <v>5</v>
      </c>
    </row>
    <row r="83" spans="1:51" s="15" customFormat="1" ht="12.75" customHeight="1">
      <c r="A83" s="33" t="s">
        <v>1247</v>
      </c>
      <c r="B83" s="34">
        <f t="shared" si="1"/>
        <v>787</v>
      </c>
      <c r="C83" s="35">
        <v>1</v>
      </c>
      <c r="D83" s="36">
        <v>46</v>
      </c>
      <c r="E83" s="37">
        <v>47</v>
      </c>
      <c r="F83" s="35">
        <v>2</v>
      </c>
      <c r="G83" s="36">
        <v>51</v>
      </c>
      <c r="H83" s="37">
        <v>53</v>
      </c>
      <c r="I83" s="36">
        <v>1</v>
      </c>
      <c r="J83" s="36">
        <v>41</v>
      </c>
      <c r="K83" s="38">
        <v>42</v>
      </c>
      <c r="L83" s="35">
        <v>2</v>
      </c>
      <c r="M83" s="36">
        <v>37</v>
      </c>
      <c r="N83" s="37">
        <v>39</v>
      </c>
      <c r="O83" s="36">
        <v>3</v>
      </c>
      <c r="P83" s="36">
        <v>62</v>
      </c>
      <c r="Q83" s="40">
        <v>65</v>
      </c>
      <c r="R83" s="35">
        <v>0</v>
      </c>
      <c r="S83" s="36">
        <v>0</v>
      </c>
      <c r="T83" s="36">
        <v>63</v>
      </c>
      <c r="U83" s="40">
        <v>63</v>
      </c>
      <c r="V83" s="41">
        <v>3</v>
      </c>
      <c r="W83" s="42">
        <v>6</v>
      </c>
      <c r="X83" s="42">
        <v>53</v>
      </c>
      <c r="Y83" s="40">
        <v>62</v>
      </c>
      <c r="Z83" s="35">
        <v>6</v>
      </c>
      <c r="AA83" s="36">
        <v>1</v>
      </c>
      <c r="AB83" s="36">
        <v>42</v>
      </c>
      <c r="AC83" s="12">
        <v>49</v>
      </c>
      <c r="AD83" s="35">
        <v>5</v>
      </c>
      <c r="AE83" s="36">
        <v>1</v>
      </c>
      <c r="AF83" s="36">
        <v>55</v>
      </c>
      <c r="AG83" s="12">
        <v>61</v>
      </c>
      <c r="AH83" s="35">
        <v>2</v>
      </c>
      <c r="AI83" s="45">
        <v>0</v>
      </c>
      <c r="AJ83" s="45">
        <v>59</v>
      </c>
      <c r="AK83" s="12">
        <v>61</v>
      </c>
      <c r="AL83" s="35">
        <v>8</v>
      </c>
      <c r="AM83" s="46">
        <v>5</v>
      </c>
      <c r="AN83" s="46">
        <v>45</v>
      </c>
      <c r="AO83" s="12">
        <v>58</v>
      </c>
      <c r="AP83" s="36">
        <v>4</v>
      </c>
      <c r="AQ83" s="46">
        <v>40</v>
      </c>
      <c r="AR83" s="48">
        <v>26</v>
      </c>
      <c r="AS83" s="12">
        <v>70</v>
      </c>
      <c r="AT83" s="35">
        <v>45</v>
      </c>
      <c r="AU83" s="36">
        <v>23</v>
      </c>
      <c r="AV83" s="53">
        <v>68</v>
      </c>
      <c r="AW83" s="35">
        <v>30</v>
      </c>
      <c r="AX83" s="54">
        <v>19</v>
      </c>
      <c r="AY83" s="53">
        <v>49</v>
      </c>
    </row>
    <row r="84" spans="1:51" s="15" customFormat="1" ht="12.75" customHeight="1">
      <c r="A84" s="33" t="s">
        <v>1248</v>
      </c>
      <c r="B84" s="34">
        <f t="shared" si="1"/>
        <v>81</v>
      </c>
      <c r="C84" s="35">
        <v>1</v>
      </c>
      <c r="D84" s="36">
        <v>4</v>
      </c>
      <c r="E84" s="37">
        <v>5</v>
      </c>
      <c r="F84" s="35">
        <v>0</v>
      </c>
      <c r="G84" s="36">
        <v>5</v>
      </c>
      <c r="H84" s="37">
        <v>5</v>
      </c>
      <c r="I84" s="36">
        <v>1</v>
      </c>
      <c r="J84" s="36">
        <v>2</v>
      </c>
      <c r="K84" s="38">
        <v>3</v>
      </c>
      <c r="L84" s="35">
        <v>0</v>
      </c>
      <c r="M84" s="36">
        <v>2</v>
      </c>
      <c r="N84" s="37">
        <v>2</v>
      </c>
      <c r="O84" s="36">
        <v>0</v>
      </c>
      <c r="P84" s="36">
        <v>7</v>
      </c>
      <c r="Q84" s="40">
        <v>7</v>
      </c>
      <c r="R84" s="35">
        <v>0</v>
      </c>
      <c r="S84" s="36">
        <v>2</v>
      </c>
      <c r="T84" s="36">
        <v>4</v>
      </c>
      <c r="U84" s="40">
        <v>6</v>
      </c>
      <c r="V84" s="41">
        <v>1</v>
      </c>
      <c r="W84" s="42">
        <v>7</v>
      </c>
      <c r="X84" s="42">
        <v>0</v>
      </c>
      <c r="Y84" s="40">
        <v>8</v>
      </c>
      <c r="Z84" s="35">
        <v>0</v>
      </c>
      <c r="AA84" s="36">
        <v>6</v>
      </c>
      <c r="AB84" s="36">
        <v>0</v>
      </c>
      <c r="AC84" s="12">
        <v>6</v>
      </c>
      <c r="AD84" s="35">
        <v>1</v>
      </c>
      <c r="AE84" s="36">
        <v>8</v>
      </c>
      <c r="AF84" s="36">
        <v>0</v>
      </c>
      <c r="AG84" s="12">
        <v>9</v>
      </c>
      <c r="AH84" s="35">
        <v>0</v>
      </c>
      <c r="AI84" s="45">
        <v>3</v>
      </c>
      <c r="AJ84" s="45">
        <v>0</v>
      </c>
      <c r="AK84" s="12">
        <v>3</v>
      </c>
      <c r="AL84" s="35">
        <v>0</v>
      </c>
      <c r="AM84" s="46">
        <v>4</v>
      </c>
      <c r="AN84" s="55">
        <v>0</v>
      </c>
      <c r="AO84" s="12">
        <v>4</v>
      </c>
      <c r="AP84" s="36">
        <v>0</v>
      </c>
      <c r="AQ84" s="46">
        <v>6</v>
      </c>
      <c r="AR84" s="48">
        <v>0</v>
      </c>
      <c r="AS84" s="12">
        <v>6</v>
      </c>
      <c r="AT84" s="35">
        <v>9</v>
      </c>
      <c r="AU84" s="36">
        <v>0</v>
      </c>
      <c r="AV84" s="53">
        <v>9</v>
      </c>
      <c r="AW84" s="35">
        <v>7</v>
      </c>
      <c r="AX84" s="54">
        <v>1</v>
      </c>
      <c r="AY84" s="53">
        <v>8</v>
      </c>
    </row>
    <row r="85" spans="1:51" s="15" customFormat="1" ht="12.75" customHeight="1">
      <c r="A85" s="33" t="s">
        <v>1249</v>
      </c>
      <c r="B85" s="34">
        <f t="shared" si="1"/>
        <v>24607</v>
      </c>
      <c r="C85" s="35">
        <v>67</v>
      </c>
      <c r="D85" s="36">
        <v>1977</v>
      </c>
      <c r="E85" s="37">
        <v>2044</v>
      </c>
      <c r="F85" s="35">
        <v>86</v>
      </c>
      <c r="G85" s="36">
        <v>2047</v>
      </c>
      <c r="H85" s="37">
        <v>2133</v>
      </c>
      <c r="I85" s="36">
        <v>103</v>
      </c>
      <c r="J85" s="36">
        <v>1842</v>
      </c>
      <c r="K85" s="38">
        <v>1945</v>
      </c>
      <c r="L85" s="35">
        <v>113</v>
      </c>
      <c r="M85" s="36">
        <v>1959</v>
      </c>
      <c r="N85" s="37">
        <v>2072</v>
      </c>
      <c r="O85" s="36">
        <v>123</v>
      </c>
      <c r="P85" s="36">
        <v>1826</v>
      </c>
      <c r="Q85" s="40">
        <v>1949</v>
      </c>
      <c r="R85" s="35">
        <v>119</v>
      </c>
      <c r="S85" s="36">
        <v>16</v>
      </c>
      <c r="T85" s="36">
        <v>1803</v>
      </c>
      <c r="U85" s="40">
        <v>1938</v>
      </c>
      <c r="V85" s="41">
        <v>136</v>
      </c>
      <c r="W85" s="42">
        <v>50</v>
      </c>
      <c r="X85" s="42">
        <v>1578</v>
      </c>
      <c r="Y85" s="40">
        <v>1764</v>
      </c>
      <c r="Z85" s="35">
        <v>129</v>
      </c>
      <c r="AA85" s="36">
        <v>44</v>
      </c>
      <c r="AB85" s="36">
        <v>1369</v>
      </c>
      <c r="AC85" s="12">
        <v>1542</v>
      </c>
      <c r="AD85" s="35">
        <v>125</v>
      </c>
      <c r="AE85" s="36">
        <v>13</v>
      </c>
      <c r="AF85" s="36">
        <v>1491</v>
      </c>
      <c r="AG85" s="12">
        <v>1629</v>
      </c>
      <c r="AH85" s="35">
        <v>125</v>
      </c>
      <c r="AI85" s="45">
        <v>10</v>
      </c>
      <c r="AJ85" s="45">
        <v>1528</v>
      </c>
      <c r="AK85" s="12">
        <v>1663</v>
      </c>
      <c r="AL85" s="35">
        <v>131</v>
      </c>
      <c r="AM85" s="46">
        <v>61</v>
      </c>
      <c r="AN85" s="46">
        <v>1464</v>
      </c>
      <c r="AO85" s="12">
        <v>1656</v>
      </c>
      <c r="AP85" s="36">
        <v>147</v>
      </c>
      <c r="AQ85" s="46">
        <v>359</v>
      </c>
      <c r="AR85" s="48">
        <v>1050</v>
      </c>
      <c r="AS85" s="12">
        <v>1556</v>
      </c>
      <c r="AT85" s="35">
        <v>538</v>
      </c>
      <c r="AU85" s="36">
        <v>887</v>
      </c>
      <c r="AV85" s="53">
        <v>1425</v>
      </c>
      <c r="AW85" s="35">
        <v>377</v>
      </c>
      <c r="AX85" s="54">
        <v>914</v>
      </c>
      <c r="AY85" s="53">
        <v>1291</v>
      </c>
    </row>
    <row r="86" spans="1:51" s="15" customFormat="1" ht="12.75" customHeight="1">
      <c r="A86" s="33" t="s">
        <v>1250</v>
      </c>
      <c r="B86" s="34">
        <f t="shared" si="1"/>
        <v>860</v>
      </c>
      <c r="C86" s="35">
        <v>3</v>
      </c>
      <c r="D86" s="36">
        <v>58</v>
      </c>
      <c r="E86" s="37">
        <v>61</v>
      </c>
      <c r="F86" s="35">
        <v>5</v>
      </c>
      <c r="G86" s="36">
        <v>66</v>
      </c>
      <c r="H86" s="37">
        <v>71</v>
      </c>
      <c r="I86" s="36">
        <v>5</v>
      </c>
      <c r="J86" s="36">
        <v>53</v>
      </c>
      <c r="K86" s="38">
        <v>58</v>
      </c>
      <c r="L86" s="35">
        <v>3</v>
      </c>
      <c r="M86" s="36">
        <v>60</v>
      </c>
      <c r="N86" s="37">
        <v>63</v>
      </c>
      <c r="O86" s="36">
        <v>0</v>
      </c>
      <c r="P86" s="36">
        <v>55</v>
      </c>
      <c r="Q86" s="40">
        <v>55</v>
      </c>
      <c r="R86" s="35">
        <v>2</v>
      </c>
      <c r="S86" s="36">
        <v>3</v>
      </c>
      <c r="T86" s="36">
        <v>25</v>
      </c>
      <c r="U86" s="40">
        <v>30</v>
      </c>
      <c r="V86" s="41">
        <v>2</v>
      </c>
      <c r="W86" s="42">
        <v>61</v>
      </c>
      <c r="X86" s="42">
        <v>0</v>
      </c>
      <c r="Y86" s="40">
        <v>63</v>
      </c>
      <c r="Z86" s="35">
        <v>3</v>
      </c>
      <c r="AA86" s="36">
        <v>61</v>
      </c>
      <c r="AB86" s="36">
        <v>0</v>
      </c>
      <c r="AC86" s="12">
        <v>64</v>
      </c>
      <c r="AD86" s="35">
        <v>3</v>
      </c>
      <c r="AE86" s="36">
        <v>73</v>
      </c>
      <c r="AF86" s="36">
        <v>0</v>
      </c>
      <c r="AG86" s="12">
        <v>76</v>
      </c>
      <c r="AH86" s="35">
        <v>4</v>
      </c>
      <c r="AI86" s="45">
        <v>72</v>
      </c>
      <c r="AJ86" s="45">
        <v>0</v>
      </c>
      <c r="AK86" s="12">
        <v>76</v>
      </c>
      <c r="AL86" s="35">
        <v>7</v>
      </c>
      <c r="AM86" s="46">
        <v>52</v>
      </c>
      <c r="AN86" s="55">
        <v>0</v>
      </c>
      <c r="AO86" s="12">
        <v>59</v>
      </c>
      <c r="AP86" s="36">
        <v>6</v>
      </c>
      <c r="AQ86" s="46">
        <v>62</v>
      </c>
      <c r="AR86" s="48">
        <v>0</v>
      </c>
      <c r="AS86" s="12">
        <v>68</v>
      </c>
      <c r="AT86" s="35">
        <v>58</v>
      </c>
      <c r="AU86" s="36">
        <v>0</v>
      </c>
      <c r="AV86" s="53">
        <v>58</v>
      </c>
      <c r="AW86" s="35">
        <v>57</v>
      </c>
      <c r="AX86" s="54">
        <v>1</v>
      </c>
      <c r="AY86" s="53">
        <v>58</v>
      </c>
    </row>
    <row r="87" spans="1:51" s="15" customFormat="1" ht="12.75" customHeight="1">
      <c r="A87" s="33" t="s">
        <v>883</v>
      </c>
      <c r="B87" s="34">
        <f t="shared" si="1"/>
        <v>1467</v>
      </c>
      <c r="C87" s="35">
        <v>3</v>
      </c>
      <c r="D87" s="36">
        <v>113</v>
      </c>
      <c r="E87" s="37">
        <v>116</v>
      </c>
      <c r="F87" s="35">
        <v>9</v>
      </c>
      <c r="G87" s="36">
        <v>85</v>
      </c>
      <c r="H87" s="37">
        <v>94</v>
      </c>
      <c r="I87" s="36">
        <v>5</v>
      </c>
      <c r="J87" s="36">
        <v>95</v>
      </c>
      <c r="K87" s="38">
        <v>100</v>
      </c>
      <c r="L87" s="35">
        <v>3</v>
      </c>
      <c r="M87" s="36">
        <v>95</v>
      </c>
      <c r="N87" s="37">
        <v>98</v>
      </c>
      <c r="O87" s="36">
        <v>3</v>
      </c>
      <c r="P87" s="36">
        <v>114</v>
      </c>
      <c r="Q87" s="40">
        <v>117</v>
      </c>
      <c r="R87" s="35">
        <v>6</v>
      </c>
      <c r="S87" s="36">
        <v>15</v>
      </c>
      <c r="T87" s="36">
        <v>34</v>
      </c>
      <c r="U87" s="40">
        <v>55</v>
      </c>
      <c r="V87" s="41">
        <v>6</v>
      </c>
      <c r="W87" s="42">
        <v>97</v>
      </c>
      <c r="X87" s="42">
        <v>0</v>
      </c>
      <c r="Y87" s="40">
        <v>103</v>
      </c>
      <c r="Z87" s="35">
        <v>11</v>
      </c>
      <c r="AA87" s="36">
        <v>119</v>
      </c>
      <c r="AB87" s="36">
        <v>0</v>
      </c>
      <c r="AC87" s="12">
        <v>130</v>
      </c>
      <c r="AD87" s="35">
        <v>8</v>
      </c>
      <c r="AE87" s="36">
        <v>85</v>
      </c>
      <c r="AF87" s="36">
        <v>0</v>
      </c>
      <c r="AG87" s="12">
        <v>93</v>
      </c>
      <c r="AH87" s="35">
        <v>15</v>
      </c>
      <c r="AI87" s="45">
        <v>98</v>
      </c>
      <c r="AJ87" s="45">
        <v>0</v>
      </c>
      <c r="AK87" s="12">
        <v>113</v>
      </c>
      <c r="AL87" s="35">
        <v>20</v>
      </c>
      <c r="AM87" s="46">
        <v>86</v>
      </c>
      <c r="AN87" s="55">
        <v>0</v>
      </c>
      <c r="AO87" s="12">
        <v>106</v>
      </c>
      <c r="AP87" s="36">
        <v>11</v>
      </c>
      <c r="AQ87" s="46">
        <v>112</v>
      </c>
      <c r="AR87" s="48">
        <v>0</v>
      </c>
      <c r="AS87" s="12">
        <v>123</v>
      </c>
      <c r="AT87" s="35">
        <v>105</v>
      </c>
      <c r="AU87" s="36">
        <v>0</v>
      </c>
      <c r="AV87" s="53">
        <v>105</v>
      </c>
      <c r="AW87" s="35">
        <v>109</v>
      </c>
      <c r="AX87" s="54">
        <v>5</v>
      </c>
      <c r="AY87" s="53">
        <v>114</v>
      </c>
    </row>
    <row r="88" spans="1:51" s="15" customFormat="1" ht="12.75" customHeight="1">
      <c r="A88" s="33" t="s">
        <v>1251</v>
      </c>
      <c r="B88" s="34">
        <f t="shared" si="1"/>
        <v>2511</v>
      </c>
      <c r="C88" s="35">
        <v>7</v>
      </c>
      <c r="D88" s="36">
        <v>163</v>
      </c>
      <c r="E88" s="37">
        <v>170</v>
      </c>
      <c r="F88" s="35">
        <v>9</v>
      </c>
      <c r="G88" s="36">
        <v>161</v>
      </c>
      <c r="H88" s="37">
        <v>170</v>
      </c>
      <c r="I88" s="36">
        <v>11</v>
      </c>
      <c r="J88" s="36">
        <v>175</v>
      </c>
      <c r="K88" s="38">
        <v>186</v>
      </c>
      <c r="L88" s="35">
        <v>13</v>
      </c>
      <c r="M88" s="36">
        <v>158</v>
      </c>
      <c r="N88" s="37">
        <v>171</v>
      </c>
      <c r="O88" s="36">
        <v>5</v>
      </c>
      <c r="P88" s="36">
        <v>178</v>
      </c>
      <c r="Q88" s="40">
        <v>183</v>
      </c>
      <c r="R88" s="35">
        <v>5</v>
      </c>
      <c r="S88" s="36">
        <v>55</v>
      </c>
      <c r="T88" s="36">
        <v>89</v>
      </c>
      <c r="U88" s="40">
        <v>149</v>
      </c>
      <c r="V88" s="41">
        <v>13</v>
      </c>
      <c r="W88" s="42">
        <v>182</v>
      </c>
      <c r="X88" s="42">
        <v>0</v>
      </c>
      <c r="Y88" s="40">
        <v>195</v>
      </c>
      <c r="Z88" s="35">
        <v>15</v>
      </c>
      <c r="AA88" s="36">
        <v>174</v>
      </c>
      <c r="AB88" s="36">
        <v>0</v>
      </c>
      <c r="AC88" s="12">
        <v>189</v>
      </c>
      <c r="AD88" s="35">
        <v>16</v>
      </c>
      <c r="AE88" s="36">
        <v>175</v>
      </c>
      <c r="AF88" s="36">
        <v>0</v>
      </c>
      <c r="AG88" s="12">
        <v>191</v>
      </c>
      <c r="AH88" s="35">
        <v>24</v>
      </c>
      <c r="AI88" s="45">
        <v>176</v>
      </c>
      <c r="AJ88" s="45">
        <v>0</v>
      </c>
      <c r="AK88" s="12">
        <v>200</v>
      </c>
      <c r="AL88" s="35">
        <v>15</v>
      </c>
      <c r="AM88" s="46">
        <v>139</v>
      </c>
      <c r="AN88" s="55">
        <v>0</v>
      </c>
      <c r="AO88" s="12">
        <v>154</v>
      </c>
      <c r="AP88" s="36">
        <v>8</v>
      </c>
      <c r="AQ88" s="46">
        <v>169</v>
      </c>
      <c r="AR88" s="48">
        <v>0</v>
      </c>
      <c r="AS88" s="12">
        <v>177</v>
      </c>
      <c r="AT88" s="35">
        <v>189</v>
      </c>
      <c r="AU88" s="36">
        <v>0</v>
      </c>
      <c r="AV88" s="53">
        <v>189</v>
      </c>
      <c r="AW88" s="35">
        <v>164</v>
      </c>
      <c r="AX88" s="54">
        <v>23</v>
      </c>
      <c r="AY88" s="53">
        <v>187</v>
      </c>
    </row>
    <row r="89" spans="1:51" s="15" customFormat="1" ht="12.75" customHeight="1">
      <c r="A89" s="33" t="s">
        <v>885</v>
      </c>
      <c r="B89" s="34">
        <f t="shared" si="1"/>
        <v>1892</v>
      </c>
      <c r="C89" s="35">
        <v>6</v>
      </c>
      <c r="D89" s="36">
        <v>144</v>
      </c>
      <c r="E89" s="37">
        <v>150</v>
      </c>
      <c r="F89" s="35">
        <v>11</v>
      </c>
      <c r="G89" s="36">
        <v>135</v>
      </c>
      <c r="H89" s="37">
        <v>146</v>
      </c>
      <c r="I89" s="36">
        <v>16</v>
      </c>
      <c r="J89" s="36">
        <v>125</v>
      </c>
      <c r="K89" s="38">
        <v>141</v>
      </c>
      <c r="L89" s="35">
        <v>8</v>
      </c>
      <c r="M89" s="36">
        <v>128</v>
      </c>
      <c r="N89" s="37">
        <v>136</v>
      </c>
      <c r="O89" s="36">
        <v>7</v>
      </c>
      <c r="P89" s="36">
        <v>122</v>
      </c>
      <c r="Q89" s="40">
        <v>129</v>
      </c>
      <c r="R89" s="35">
        <v>4</v>
      </c>
      <c r="S89" s="36">
        <v>10</v>
      </c>
      <c r="T89" s="36">
        <v>57</v>
      </c>
      <c r="U89" s="40">
        <v>71</v>
      </c>
      <c r="V89" s="41">
        <v>9</v>
      </c>
      <c r="W89" s="42">
        <v>124</v>
      </c>
      <c r="X89" s="42">
        <v>0</v>
      </c>
      <c r="Y89" s="40">
        <v>133</v>
      </c>
      <c r="Z89" s="35">
        <v>10</v>
      </c>
      <c r="AA89" s="36">
        <v>133</v>
      </c>
      <c r="AB89" s="36">
        <v>0</v>
      </c>
      <c r="AC89" s="12">
        <v>143</v>
      </c>
      <c r="AD89" s="35">
        <v>10</v>
      </c>
      <c r="AE89" s="36">
        <v>125</v>
      </c>
      <c r="AF89" s="36">
        <v>0</v>
      </c>
      <c r="AG89" s="12">
        <v>135</v>
      </c>
      <c r="AH89" s="35">
        <v>16</v>
      </c>
      <c r="AI89" s="45">
        <v>118</v>
      </c>
      <c r="AJ89" s="45">
        <v>0</v>
      </c>
      <c r="AK89" s="12">
        <v>134</v>
      </c>
      <c r="AL89" s="35">
        <v>8</v>
      </c>
      <c r="AM89" s="46">
        <v>137</v>
      </c>
      <c r="AN89" s="55">
        <v>0</v>
      </c>
      <c r="AO89" s="12">
        <v>145</v>
      </c>
      <c r="AP89" s="36">
        <v>6</v>
      </c>
      <c r="AQ89" s="46">
        <v>128</v>
      </c>
      <c r="AR89" s="48">
        <v>0</v>
      </c>
      <c r="AS89" s="12">
        <v>134</v>
      </c>
      <c r="AT89" s="35">
        <v>146</v>
      </c>
      <c r="AU89" s="36">
        <v>0</v>
      </c>
      <c r="AV89" s="53">
        <v>146</v>
      </c>
      <c r="AW89" s="35">
        <v>144</v>
      </c>
      <c r="AX89" s="54">
        <v>5</v>
      </c>
      <c r="AY89" s="53">
        <v>149</v>
      </c>
    </row>
    <row r="90" spans="1:51" s="15" customFormat="1" ht="12.75" customHeight="1">
      <c r="A90" s="33" t="s">
        <v>1252</v>
      </c>
      <c r="B90" s="34">
        <f t="shared" si="1"/>
        <v>22712</v>
      </c>
      <c r="C90" s="35">
        <v>30</v>
      </c>
      <c r="D90" s="36">
        <v>1553</v>
      </c>
      <c r="E90" s="37">
        <v>1583</v>
      </c>
      <c r="F90" s="35">
        <v>42</v>
      </c>
      <c r="G90" s="36">
        <v>1556</v>
      </c>
      <c r="H90" s="37">
        <v>1598</v>
      </c>
      <c r="I90" s="36">
        <v>52</v>
      </c>
      <c r="J90" s="36">
        <v>1461</v>
      </c>
      <c r="K90" s="38">
        <v>1513</v>
      </c>
      <c r="L90" s="35">
        <v>57</v>
      </c>
      <c r="M90" s="36">
        <v>1545</v>
      </c>
      <c r="N90" s="37">
        <v>1602</v>
      </c>
      <c r="O90" s="36">
        <v>80</v>
      </c>
      <c r="P90" s="36">
        <v>1423</v>
      </c>
      <c r="Q90" s="40">
        <v>1503</v>
      </c>
      <c r="R90" s="35">
        <v>51</v>
      </c>
      <c r="S90" s="36">
        <v>5</v>
      </c>
      <c r="T90" s="36">
        <v>1547</v>
      </c>
      <c r="U90" s="40">
        <v>1603</v>
      </c>
      <c r="V90" s="41">
        <v>76</v>
      </c>
      <c r="W90" s="42">
        <v>48</v>
      </c>
      <c r="X90" s="42">
        <v>1473</v>
      </c>
      <c r="Y90" s="40">
        <v>1597</v>
      </c>
      <c r="Z90" s="35">
        <v>76</v>
      </c>
      <c r="AA90" s="36">
        <v>28</v>
      </c>
      <c r="AB90" s="36">
        <v>1569</v>
      </c>
      <c r="AC90" s="12">
        <v>1673</v>
      </c>
      <c r="AD90" s="35">
        <v>96</v>
      </c>
      <c r="AE90" s="36">
        <v>12</v>
      </c>
      <c r="AF90" s="36">
        <v>1499</v>
      </c>
      <c r="AG90" s="12">
        <v>1607</v>
      </c>
      <c r="AH90" s="35">
        <v>174</v>
      </c>
      <c r="AI90" s="45">
        <v>21</v>
      </c>
      <c r="AJ90" s="45">
        <v>1595</v>
      </c>
      <c r="AK90" s="12">
        <v>1790</v>
      </c>
      <c r="AL90" s="35">
        <v>187</v>
      </c>
      <c r="AM90" s="46">
        <v>117</v>
      </c>
      <c r="AN90" s="46">
        <v>1573</v>
      </c>
      <c r="AO90" s="12">
        <v>1877</v>
      </c>
      <c r="AP90" s="36">
        <v>187</v>
      </c>
      <c r="AQ90" s="46">
        <v>617</v>
      </c>
      <c r="AR90" s="48">
        <v>973</v>
      </c>
      <c r="AS90" s="12">
        <v>1777</v>
      </c>
      <c r="AT90" s="35">
        <v>992</v>
      </c>
      <c r="AU90" s="36">
        <v>629</v>
      </c>
      <c r="AV90" s="53">
        <v>1621</v>
      </c>
      <c r="AW90" s="35">
        <v>905</v>
      </c>
      <c r="AX90" s="54">
        <v>463</v>
      </c>
      <c r="AY90" s="53">
        <v>1368</v>
      </c>
    </row>
    <row r="91" spans="1:51" s="15" customFormat="1" ht="12.75" customHeight="1">
      <c r="A91" s="33" t="s">
        <v>1253</v>
      </c>
      <c r="B91" s="34">
        <f t="shared" si="1"/>
        <v>595</v>
      </c>
      <c r="C91" s="35">
        <v>3</v>
      </c>
      <c r="D91" s="36">
        <v>34</v>
      </c>
      <c r="E91" s="37">
        <v>37</v>
      </c>
      <c r="F91" s="35">
        <v>2</v>
      </c>
      <c r="G91" s="36">
        <v>36</v>
      </c>
      <c r="H91" s="37">
        <v>38</v>
      </c>
      <c r="I91" s="36">
        <v>2</v>
      </c>
      <c r="J91" s="36">
        <v>38</v>
      </c>
      <c r="K91" s="38">
        <v>40</v>
      </c>
      <c r="L91" s="35">
        <v>2</v>
      </c>
      <c r="M91" s="36">
        <v>44</v>
      </c>
      <c r="N91" s="37">
        <v>46</v>
      </c>
      <c r="O91" s="36">
        <v>1</v>
      </c>
      <c r="P91" s="36">
        <v>30</v>
      </c>
      <c r="Q91" s="40">
        <v>31</v>
      </c>
      <c r="R91" s="35">
        <v>2</v>
      </c>
      <c r="S91" s="36">
        <v>0</v>
      </c>
      <c r="T91" s="36">
        <v>37</v>
      </c>
      <c r="U91" s="40">
        <v>39</v>
      </c>
      <c r="V91" s="41">
        <v>2</v>
      </c>
      <c r="W91" s="42">
        <v>2</v>
      </c>
      <c r="X91" s="42">
        <v>46</v>
      </c>
      <c r="Y91" s="40">
        <v>50</v>
      </c>
      <c r="Z91" s="35">
        <v>3</v>
      </c>
      <c r="AA91" s="36">
        <v>0</v>
      </c>
      <c r="AB91" s="36">
        <v>43</v>
      </c>
      <c r="AC91" s="12">
        <v>46</v>
      </c>
      <c r="AD91" s="35">
        <v>1</v>
      </c>
      <c r="AE91" s="36">
        <v>0</v>
      </c>
      <c r="AF91" s="36">
        <v>63</v>
      </c>
      <c r="AG91" s="12">
        <v>64</v>
      </c>
      <c r="AH91" s="35">
        <v>2</v>
      </c>
      <c r="AI91" s="45">
        <v>0</v>
      </c>
      <c r="AJ91" s="45">
        <v>53</v>
      </c>
      <c r="AK91" s="12">
        <v>55</v>
      </c>
      <c r="AL91" s="35">
        <v>4</v>
      </c>
      <c r="AM91" s="46">
        <v>8</v>
      </c>
      <c r="AN91" s="46">
        <v>49</v>
      </c>
      <c r="AO91" s="12">
        <v>61</v>
      </c>
      <c r="AP91" s="36">
        <v>2</v>
      </c>
      <c r="AQ91" s="46">
        <v>9</v>
      </c>
      <c r="AR91" s="48">
        <v>21</v>
      </c>
      <c r="AS91" s="12">
        <v>32</v>
      </c>
      <c r="AT91" s="35">
        <v>13</v>
      </c>
      <c r="AU91" s="36">
        <v>14</v>
      </c>
      <c r="AV91" s="53">
        <v>27</v>
      </c>
      <c r="AW91" s="35">
        <v>21</v>
      </c>
      <c r="AX91" s="54">
        <v>8</v>
      </c>
      <c r="AY91" s="53">
        <v>29</v>
      </c>
    </row>
    <row r="92" spans="1:51" s="15" customFormat="1" ht="12.75" customHeight="1">
      <c r="A92" s="33" t="s">
        <v>1254</v>
      </c>
      <c r="B92" s="34">
        <f t="shared" si="1"/>
        <v>1497</v>
      </c>
      <c r="C92" s="35">
        <v>5</v>
      </c>
      <c r="D92" s="36">
        <v>105</v>
      </c>
      <c r="E92" s="37">
        <v>110</v>
      </c>
      <c r="F92" s="35">
        <v>3</v>
      </c>
      <c r="G92" s="36">
        <v>90</v>
      </c>
      <c r="H92" s="37">
        <v>93</v>
      </c>
      <c r="I92" s="36">
        <v>5</v>
      </c>
      <c r="J92" s="36">
        <v>113</v>
      </c>
      <c r="K92" s="38">
        <v>118</v>
      </c>
      <c r="L92" s="35">
        <v>9</v>
      </c>
      <c r="M92" s="36">
        <v>97</v>
      </c>
      <c r="N92" s="37">
        <v>106</v>
      </c>
      <c r="O92" s="36">
        <v>4</v>
      </c>
      <c r="P92" s="36">
        <v>117</v>
      </c>
      <c r="Q92" s="40">
        <v>121</v>
      </c>
      <c r="R92" s="35">
        <v>2</v>
      </c>
      <c r="S92" s="36">
        <v>5</v>
      </c>
      <c r="T92" s="36">
        <v>53</v>
      </c>
      <c r="U92" s="40">
        <v>60</v>
      </c>
      <c r="V92" s="41">
        <v>12</v>
      </c>
      <c r="W92" s="42">
        <v>100</v>
      </c>
      <c r="X92" s="42">
        <v>0</v>
      </c>
      <c r="Y92" s="40">
        <v>112</v>
      </c>
      <c r="Z92" s="35">
        <v>6</v>
      </c>
      <c r="AA92" s="36">
        <v>98</v>
      </c>
      <c r="AB92" s="36">
        <v>0</v>
      </c>
      <c r="AC92" s="12">
        <v>104</v>
      </c>
      <c r="AD92" s="35">
        <v>15</v>
      </c>
      <c r="AE92" s="36">
        <v>121</v>
      </c>
      <c r="AF92" s="36">
        <v>0</v>
      </c>
      <c r="AG92" s="12">
        <v>136</v>
      </c>
      <c r="AH92" s="35">
        <v>19</v>
      </c>
      <c r="AI92" s="45">
        <v>108</v>
      </c>
      <c r="AJ92" s="45">
        <v>0</v>
      </c>
      <c r="AK92" s="12">
        <v>127</v>
      </c>
      <c r="AL92" s="35">
        <v>19</v>
      </c>
      <c r="AM92" s="46">
        <v>80</v>
      </c>
      <c r="AN92" s="55">
        <v>0</v>
      </c>
      <c r="AO92" s="12">
        <v>99</v>
      </c>
      <c r="AP92" s="36">
        <v>17</v>
      </c>
      <c r="AQ92" s="46">
        <v>81</v>
      </c>
      <c r="AR92" s="48">
        <v>0</v>
      </c>
      <c r="AS92" s="12">
        <v>98</v>
      </c>
      <c r="AT92" s="35">
        <v>102</v>
      </c>
      <c r="AU92" s="36">
        <v>0</v>
      </c>
      <c r="AV92" s="53">
        <v>102</v>
      </c>
      <c r="AW92" s="35">
        <v>110</v>
      </c>
      <c r="AX92" s="54">
        <v>1</v>
      </c>
      <c r="AY92" s="53">
        <v>111</v>
      </c>
    </row>
    <row r="93" spans="1:51" s="15" customFormat="1" ht="12.75" customHeight="1">
      <c r="A93" s="33" t="s">
        <v>1255</v>
      </c>
      <c r="B93" s="34">
        <f t="shared" si="1"/>
        <v>33</v>
      </c>
      <c r="C93" s="35">
        <v>1</v>
      </c>
      <c r="D93" s="36">
        <v>1</v>
      </c>
      <c r="E93" s="37">
        <v>2</v>
      </c>
      <c r="F93" s="35">
        <v>1</v>
      </c>
      <c r="G93" s="36">
        <v>0</v>
      </c>
      <c r="H93" s="37">
        <v>1</v>
      </c>
      <c r="I93" s="36">
        <v>0</v>
      </c>
      <c r="J93" s="36">
        <v>5</v>
      </c>
      <c r="K93" s="38">
        <v>5</v>
      </c>
      <c r="L93" s="35">
        <v>0</v>
      </c>
      <c r="M93" s="36">
        <v>5</v>
      </c>
      <c r="N93" s="37">
        <v>5</v>
      </c>
      <c r="O93" s="36">
        <v>1</v>
      </c>
      <c r="P93" s="36">
        <v>2</v>
      </c>
      <c r="Q93" s="40">
        <v>3</v>
      </c>
      <c r="R93" s="35">
        <v>0</v>
      </c>
      <c r="S93" s="36">
        <v>1</v>
      </c>
      <c r="T93" s="36">
        <v>1</v>
      </c>
      <c r="U93" s="40">
        <v>2</v>
      </c>
      <c r="V93" s="41">
        <v>0</v>
      </c>
      <c r="W93" s="42">
        <v>5</v>
      </c>
      <c r="X93" s="42">
        <v>0</v>
      </c>
      <c r="Y93" s="40">
        <v>5</v>
      </c>
      <c r="Z93" s="35">
        <v>0</v>
      </c>
      <c r="AA93" s="36">
        <v>2</v>
      </c>
      <c r="AB93" s="36">
        <v>0</v>
      </c>
      <c r="AC93" s="12">
        <v>2</v>
      </c>
      <c r="AD93" s="35">
        <v>1</v>
      </c>
      <c r="AE93" s="36">
        <v>1</v>
      </c>
      <c r="AF93" s="36">
        <v>0</v>
      </c>
      <c r="AG93" s="12">
        <v>2</v>
      </c>
      <c r="AH93" s="35">
        <v>0</v>
      </c>
      <c r="AI93" s="45">
        <v>1</v>
      </c>
      <c r="AJ93" s="45">
        <v>0</v>
      </c>
      <c r="AK93" s="12">
        <v>1</v>
      </c>
      <c r="AL93" s="35">
        <v>0</v>
      </c>
      <c r="AM93" s="46">
        <v>1</v>
      </c>
      <c r="AN93" s="55">
        <v>0</v>
      </c>
      <c r="AO93" s="12">
        <v>1</v>
      </c>
      <c r="AP93" s="36">
        <v>0</v>
      </c>
      <c r="AQ93" s="46">
        <v>2</v>
      </c>
      <c r="AR93" s="48">
        <v>0</v>
      </c>
      <c r="AS93" s="12">
        <v>2</v>
      </c>
      <c r="AT93" s="35">
        <v>0</v>
      </c>
      <c r="AU93" s="36">
        <v>0</v>
      </c>
      <c r="AV93" s="53">
        <v>0</v>
      </c>
      <c r="AW93" s="35">
        <v>2</v>
      </c>
      <c r="AX93" s="54">
        <v>0</v>
      </c>
      <c r="AY93" s="53">
        <v>2</v>
      </c>
    </row>
    <row r="94" spans="1:51" s="15" customFormat="1" ht="12.75" customHeight="1">
      <c r="A94" s="33" t="s">
        <v>1256</v>
      </c>
      <c r="B94" s="34">
        <f t="shared" si="1"/>
        <v>542</v>
      </c>
      <c r="C94" s="35">
        <v>2</v>
      </c>
      <c r="D94" s="36">
        <v>45</v>
      </c>
      <c r="E94" s="37">
        <v>47</v>
      </c>
      <c r="F94" s="35">
        <v>1</v>
      </c>
      <c r="G94" s="36">
        <v>35</v>
      </c>
      <c r="H94" s="37">
        <v>36</v>
      </c>
      <c r="I94" s="36">
        <v>5</v>
      </c>
      <c r="J94" s="36">
        <v>35</v>
      </c>
      <c r="K94" s="38">
        <v>40</v>
      </c>
      <c r="L94" s="35">
        <v>4</v>
      </c>
      <c r="M94" s="36">
        <v>34</v>
      </c>
      <c r="N94" s="37">
        <v>38</v>
      </c>
      <c r="O94" s="36">
        <v>1</v>
      </c>
      <c r="P94" s="36">
        <v>35</v>
      </c>
      <c r="Q94" s="40">
        <v>36</v>
      </c>
      <c r="R94" s="35">
        <v>2</v>
      </c>
      <c r="S94" s="36">
        <v>0</v>
      </c>
      <c r="T94" s="36">
        <v>35</v>
      </c>
      <c r="U94" s="40">
        <v>37</v>
      </c>
      <c r="V94" s="41">
        <v>2</v>
      </c>
      <c r="W94" s="42">
        <v>29</v>
      </c>
      <c r="X94" s="42">
        <v>0</v>
      </c>
      <c r="Y94" s="40">
        <v>31</v>
      </c>
      <c r="Z94" s="35">
        <v>0</v>
      </c>
      <c r="AA94" s="36">
        <v>27</v>
      </c>
      <c r="AB94" s="36">
        <v>0</v>
      </c>
      <c r="AC94" s="12">
        <v>27</v>
      </c>
      <c r="AD94" s="35">
        <v>3</v>
      </c>
      <c r="AE94" s="36">
        <v>39</v>
      </c>
      <c r="AF94" s="36">
        <v>0</v>
      </c>
      <c r="AG94" s="12">
        <v>42</v>
      </c>
      <c r="AH94" s="35">
        <v>3</v>
      </c>
      <c r="AI94" s="45">
        <v>43</v>
      </c>
      <c r="AJ94" s="45">
        <v>0</v>
      </c>
      <c r="AK94" s="12">
        <v>46</v>
      </c>
      <c r="AL94" s="35">
        <v>4</v>
      </c>
      <c r="AM94" s="46">
        <v>44</v>
      </c>
      <c r="AN94" s="55">
        <v>0</v>
      </c>
      <c r="AO94" s="12">
        <v>48</v>
      </c>
      <c r="AP94" s="36">
        <v>4</v>
      </c>
      <c r="AQ94" s="46">
        <v>36</v>
      </c>
      <c r="AR94" s="48">
        <v>0</v>
      </c>
      <c r="AS94" s="12">
        <v>40</v>
      </c>
      <c r="AT94" s="35">
        <v>40</v>
      </c>
      <c r="AU94" s="36">
        <v>0</v>
      </c>
      <c r="AV94" s="53">
        <v>40</v>
      </c>
      <c r="AW94" s="35">
        <v>34</v>
      </c>
      <c r="AX94" s="54">
        <v>0</v>
      </c>
      <c r="AY94" s="53">
        <v>34</v>
      </c>
    </row>
    <row r="95" spans="1:51" s="15" customFormat="1" ht="12.75" customHeight="1">
      <c r="A95" s="33" t="s">
        <v>1257</v>
      </c>
      <c r="B95" s="34">
        <f t="shared" si="1"/>
        <v>2309</v>
      </c>
      <c r="C95" s="35">
        <v>4</v>
      </c>
      <c r="D95" s="36">
        <v>155</v>
      </c>
      <c r="E95" s="37">
        <v>159</v>
      </c>
      <c r="F95" s="35">
        <v>7</v>
      </c>
      <c r="G95" s="36">
        <v>156</v>
      </c>
      <c r="H95" s="37">
        <v>163</v>
      </c>
      <c r="I95" s="36">
        <v>8</v>
      </c>
      <c r="J95" s="36">
        <v>181</v>
      </c>
      <c r="K95" s="38">
        <v>189</v>
      </c>
      <c r="L95" s="35">
        <v>8</v>
      </c>
      <c r="M95" s="36">
        <v>143</v>
      </c>
      <c r="N95" s="37">
        <v>151</v>
      </c>
      <c r="O95" s="36">
        <v>3</v>
      </c>
      <c r="P95" s="36">
        <v>151</v>
      </c>
      <c r="Q95" s="40">
        <v>154</v>
      </c>
      <c r="R95" s="35">
        <v>9</v>
      </c>
      <c r="S95" s="36">
        <v>37</v>
      </c>
      <c r="T95" s="36">
        <v>78</v>
      </c>
      <c r="U95" s="40">
        <v>124</v>
      </c>
      <c r="V95" s="41">
        <v>13</v>
      </c>
      <c r="W95" s="42">
        <v>134</v>
      </c>
      <c r="X95" s="42">
        <v>0</v>
      </c>
      <c r="Y95" s="40">
        <v>147</v>
      </c>
      <c r="Z95" s="35">
        <v>16</v>
      </c>
      <c r="AA95" s="36">
        <v>138</v>
      </c>
      <c r="AB95" s="36">
        <v>0</v>
      </c>
      <c r="AC95" s="12">
        <v>154</v>
      </c>
      <c r="AD95" s="35">
        <v>20</v>
      </c>
      <c r="AE95" s="36">
        <v>141</v>
      </c>
      <c r="AF95" s="36">
        <v>0</v>
      </c>
      <c r="AG95" s="12">
        <v>161</v>
      </c>
      <c r="AH95" s="35">
        <v>24</v>
      </c>
      <c r="AI95" s="45">
        <v>153</v>
      </c>
      <c r="AJ95" s="45">
        <v>0</v>
      </c>
      <c r="AK95" s="12">
        <v>177</v>
      </c>
      <c r="AL95" s="35">
        <v>23</v>
      </c>
      <c r="AM95" s="46">
        <v>154</v>
      </c>
      <c r="AN95" s="55">
        <v>0</v>
      </c>
      <c r="AO95" s="12">
        <v>177</v>
      </c>
      <c r="AP95" s="36">
        <v>20</v>
      </c>
      <c r="AQ95" s="46">
        <v>172</v>
      </c>
      <c r="AR95" s="48">
        <v>0</v>
      </c>
      <c r="AS95" s="12">
        <v>192</v>
      </c>
      <c r="AT95" s="35">
        <v>167</v>
      </c>
      <c r="AU95" s="36">
        <v>0</v>
      </c>
      <c r="AV95" s="53">
        <v>167</v>
      </c>
      <c r="AW95" s="35">
        <v>179</v>
      </c>
      <c r="AX95" s="54">
        <v>15</v>
      </c>
      <c r="AY95" s="53">
        <v>194</v>
      </c>
    </row>
    <row r="96" spans="1:51" s="15" customFormat="1" ht="12.75" customHeight="1">
      <c r="A96" s="33" t="s">
        <v>1258</v>
      </c>
      <c r="B96" s="34">
        <f t="shared" si="1"/>
        <v>2304</v>
      </c>
      <c r="C96" s="35">
        <v>9</v>
      </c>
      <c r="D96" s="36">
        <v>137</v>
      </c>
      <c r="E96" s="37">
        <v>146</v>
      </c>
      <c r="F96" s="35">
        <v>8</v>
      </c>
      <c r="G96" s="36">
        <v>138</v>
      </c>
      <c r="H96" s="37">
        <v>146</v>
      </c>
      <c r="I96" s="36">
        <v>8</v>
      </c>
      <c r="J96" s="36">
        <v>130</v>
      </c>
      <c r="K96" s="38">
        <v>138</v>
      </c>
      <c r="L96" s="35">
        <v>11</v>
      </c>
      <c r="M96" s="36">
        <v>151</v>
      </c>
      <c r="N96" s="37">
        <v>162</v>
      </c>
      <c r="O96" s="36">
        <v>11</v>
      </c>
      <c r="P96" s="36">
        <v>127</v>
      </c>
      <c r="Q96" s="40">
        <v>138</v>
      </c>
      <c r="R96" s="35">
        <v>9</v>
      </c>
      <c r="S96" s="36">
        <v>46</v>
      </c>
      <c r="T96" s="36">
        <v>57</v>
      </c>
      <c r="U96" s="40">
        <v>112</v>
      </c>
      <c r="V96" s="41">
        <v>11</v>
      </c>
      <c r="W96" s="42">
        <v>155</v>
      </c>
      <c r="X96" s="42">
        <v>0</v>
      </c>
      <c r="Y96" s="40">
        <v>166</v>
      </c>
      <c r="Z96" s="35">
        <v>24</v>
      </c>
      <c r="AA96" s="36">
        <v>187</v>
      </c>
      <c r="AB96" s="36">
        <v>0</v>
      </c>
      <c r="AC96" s="12">
        <v>211</v>
      </c>
      <c r="AD96" s="35">
        <v>16</v>
      </c>
      <c r="AE96" s="36">
        <v>158</v>
      </c>
      <c r="AF96" s="36">
        <v>0</v>
      </c>
      <c r="AG96" s="12">
        <v>174</v>
      </c>
      <c r="AH96" s="35">
        <v>19</v>
      </c>
      <c r="AI96" s="45">
        <v>179</v>
      </c>
      <c r="AJ96" s="45">
        <v>0</v>
      </c>
      <c r="AK96" s="12">
        <v>198</v>
      </c>
      <c r="AL96" s="35">
        <v>11</v>
      </c>
      <c r="AM96" s="46">
        <v>163</v>
      </c>
      <c r="AN96" s="55">
        <v>0</v>
      </c>
      <c r="AO96" s="12">
        <v>174</v>
      </c>
      <c r="AP96" s="36">
        <v>19</v>
      </c>
      <c r="AQ96" s="46">
        <v>173</v>
      </c>
      <c r="AR96" s="48">
        <v>0</v>
      </c>
      <c r="AS96" s="12">
        <v>192</v>
      </c>
      <c r="AT96" s="35">
        <v>176</v>
      </c>
      <c r="AU96" s="36">
        <v>0</v>
      </c>
      <c r="AV96" s="53">
        <v>176</v>
      </c>
      <c r="AW96" s="35">
        <v>170</v>
      </c>
      <c r="AX96" s="54">
        <v>1</v>
      </c>
      <c r="AY96" s="53">
        <v>171</v>
      </c>
    </row>
    <row r="97" spans="1:51" s="15" customFormat="1" ht="12.75" customHeight="1">
      <c r="A97" s="33" t="s">
        <v>1259</v>
      </c>
      <c r="B97" s="34">
        <f t="shared" si="1"/>
        <v>10506</v>
      </c>
      <c r="C97" s="35">
        <v>29</v>
      </c>
      <c r="D97" s="36">
        <v>636</v>
      </c>
      <c r="E97" s="37">
        <v>665</v>
      </c>
      <c r="F97" s="35">
        <v>36</v>
      </c>
      <c r="G97" s="36">
        <v>645</v>
      </c>
      <c r="H97" s="37">
        <v>681</v>
      </c>
      <c r="I97" s="36">
        <v>56</v>
      </c>
      <c r="J97" s="36">
        <v>664</v>
      </c>
      <c r="K97" s="38">
        <v>720</v>
      </c>
      <c r="L97" s="35">
        <v>52</v>
      </c>
      <c r="M97" s="36">
        <v>679</v>
      </c>
      <c r="N97" s="37">
        <v>731</v>
      </c>
      <c r="O97" s="36">
        <v>55</v>
      </c>
      <c r="P97" s="36">
        <v>664</v>
      </c>
      <c r="Q97" s="40">
        <v>719</v>
      </c>
      <c r="R97" s="35">
        <v>53</v>
      </c>
      <c r="S97" s="36">
        <v>373</v>
      </c>
      <c r="T97" s="36">
        <v>343</v>
      </c>
      <c r="U97" s="40">
        <v>769</v>
      </c>
      <c r="V97" s="41">
        <v>67</v>
      </c>
      <c r="W97" s="42">
        <v>729</v>
      </c>
      <c r="X97" s="42">
        <v>0</v>
      </c>
      <c r="Y97" s="40">
        <v>796</v>
      </c>
      <c r="Z97" s="35">
        <v>46</v>
      </c>
      <c r="AA97" s="36">
        <v>671</v>
      </c>
      <c r="AB97" s="36">
        <v>0</v>
      </c>
      <c r="AC97" s="12">
        <v>717</v>
      </c>
      <c r="AD97" s="35">
        <v>64</v>
      </c>
      <c r="AE97" s="36">
        <v>739</v>
      </c>
      <c r="AF97" s="36">
        <v>0</v>
      </c>
      <c r="AG97" s="12">
        <v>803</v>
      </c>
      <c r="AH97" s="35">
        <v>77</v>
      </c>
      <c r="AI97" s="45">
        <v>707</v>
      </c>
      <c r="AJ97" s="45">
        <v>0</v>
      </c>
      <c r="AK97" s="12">
        <v>784</v>
      </c>
      <c r="AL97" s="35">
        <v>81</v>
      </c>
      <c r="AM97" s="46">
        <v>721</v>
      </c>
      <c r="AN97" s="55">
        <v>0</v>
      </c>
      <c r="AO97" s="12">
        <v>802</v>
      </c>
      <c r="AP97" s="36">
        <v>61</v>
      </c>
      <c r="AQ97" s="46">
        <v>725</v>
      </c>
      <c r="AR97" s="48">
        <v>0</v>
      </c>
      <c r="AS97" s="12">
        <v>786</v>
      </c>
      <c r="AT97" s="35">
        <v>785</v>
      </c>
      <c r="AU97" s="36">
        <v>0</v>
      </c>
      <c r="AV97" s="53">
        <v>785</v>
      </c>
      <c r="AW97" s="35">
        <v>730</v>
      </c>
      <c r="AX97" s="54">
        <v>18</v>
      </c>
      <c r="AY97" s="53">
        <v>748</v>
      </c>
    </row>
    <row r="98" spans="1:51" s="15" customFormat="1" ht="12.75" customHeight="1">
      <c r="A98" s="33" t="s">
        <v>1260</v>
      </c>
      <c r="B98" s="34">
        <f t="shared" si="1"/>
        <v>14114</v>
      </c>
      <c r="C98" s="35">
        <v>32</v>
      </c>
      <c r="D98" s="36">
        <v>793</v>
      </c>
      <c r="E98" s="37">
        <v>825</v>
      </c>
      <c r="F98" s="35">
        <v>65</v>
      </c>
      <c r="G98" s="36">
        <v>825</v>
      </c>
      <c r="H98" s="37">
        <v>890</v>
      </c>
      <c r="I98" s="36">
        <v>38</v>
      </c>
      <c r="J98" s="36">
        <v>837</v>
      </c>
      <c r="K98" s="38">
        <v>875</v>
      </c>
      <c r="L98" s="35">
        <v>73</v>
      </c>
      <c r="M98" s="36">
        <v>855</v>
      </c>
      <c r="N98" s="37">
        <v>928</v>
      </c>
      <c r="O98" s="36">
        <v>63</v>
      </c>
      <c r="P98" s="36">
        <v>860</v>
      </c>
      <c r="Q98" s="40">
        <v>923</v>
      </c>
      <c r="R98" s="35">
        <v>65</v>
      </c>
      <c r="S98" s="36">
        <v>446</v>
      </c>
      <c r="T98" s="36">
        <v>486</v>
      </c>
      <c r="U98" s="40">
        <v>997</v>
      </c>
      <c r="V98" s="41">
        <v>83</v>
      </c>
      <c r="W98" s="42">
        <v>934</v>
      </c>
      <c r="X98" s="42">
        <v>0</v>
      </c>
      <c r="Y98" s="40">
        <v>1017</v>
      </c>
      <c r="Z98" s="35">
        <v>94</v>
      </c>
      <c r="AA98" s="36">
        <v>969</v>
      </c>
      <c r="AB98" s="36">
        <v>0</v>
      </c>
      <c r="AC98" s="12">
        <v>1063</v>
      </c>
      <c r="AD98" s="35">
        <v>94</v>
      </c>
      <c r="AE98" s="36">
        <v>984</v>
      </c>
      <c r="AF98" s="36">
        <v>0</v>
      </c>
      <c r="AG98" s="12">
        <v>1078</v>
      </c>
      <c r="AH98" s="35">
        <v>95</v>
      </c>
      <c r="AI98" s="45">
        <v>1008</v>
      </c>
      <c r="AJ98" s="45">
        <v>0</v>
      </c>
      <c r="AK98" s="12">
        <v>1103</v>
      </c>
      <c r="AL98" s="35">
        <v>117</v>
      </c>
      <c r="AM98" s="46">
        <v>994</v>
      </c>
      <c r="AN98" s="55">
        <v>0</v>
      </c>
      <c r="AO98" s="12">
        <v>1111</v>
      </c>
      <c r="AP98" s="36">
        <v>110</v>
      </c>
      <c r="AQ98" s="46">
        <v>1021</v>
      </c>
      <c r="AR98" s="48">
        <v>0</v>
      </c>
      <c r="AS98" s="12">
        <v>1131</v>
      </c>
      <c r="AT98" s="35">
        <v>1099</v>
      </c>
      <c r="AU98" s="36">
        <v>0</v>
      </c>
      <c r="AV98" s="53">
        <v>1099</v>
      </c>
      <c r="AW98" s="35">
        <v>1062</v>
      </c>
      <c r="AX98" s="54">
        <v>12</v>
      </c>
      <c r="AY98" s="53">
        <v>1074</v>
      </c>
    </row>
    <row r="99" spans="1:51" s="15" customFormat="1" ht="12.75" customHeight="1">
      <c r="A99" s="33" t="s">
        <v>1261</v>
      </c>
      <c r="B99" s="34">
        <f t="shared" si="1"/>
        <v>2026</v>
      </c>
      <c r="C99" s="35">
        <v>3</v>
      </c>
      <c r="D99" s="36">
        <v>142</v>
      </c>
      <c r="E99" s="37">
        <v>145</v>
      </c>
      <c r="F99" s="35">
        <v>9</v>
      </c>
      <c r="G99" s="36">
        <v>141</v>
      </c>
      <c r="H99" s="37">
        <v>150</v>
      </c>
      <c r="I99" s="36">
        <v>10</v>
      </c>
      <c r="J99" s="36">
        <v>131</v>
      </c>
      <c r="K99" s="38">
        <v>141</v>
      </c>
      <c r="L99" s="35">
        <v>10</v>
      </c>
      <c r="M99" s="36">
        <v>129</v>
      </c>
      <c r="N99" s="37">
        <v>139</v>
      </c>
      <c r="O99" s="36">
        <v>7</v>
      </c>
      <c r="P99" s="36">
        <v>148</v>
      </c>
      <c r="Q99" s="40">
        <v>155</v>
      </c>
      <c r="R99" s="35">
        <v>17</v>
      </c>
      <c r="S99" s="36">
        <v>54</v>
      </c>
      <c r="T99" s="36">
        <v>63</v>
      </c>
      <c r="U99" s="40">
        <v>134</v>
      </c>
      <c r="V99" s="41">
        <v>14</v>
      </c>
      <c r="W99" s="42">
        <v>115</v>
      </c>
      <c r="X99" s="42">
        <v>0</v>
      </c>
      <c r="Y99" s="40">
        <v>129</v>
      </c>
      <c r="Z99" s="35">
        <v>17</v>
      </c>
      <c r="AA99" s="36">
        <v>123</v>
      </c>
      <c r="AB99" s="36">
        <v>0</v>
      </c>
      <c r="AC99" s="12">
        <v>140</v>
      </c>
      <c r="AD99" s="35">
        <v>17</v>
      </c>
      <c r="AE99" s="36">
        <v>149</v>
      </c>
      <c r="AF99" s="36">
        <v>0</v>
      </c>
      <c r="AG99" s="12">
        <v>166</v>
      </c>
      <c r="AH99" s="35">
        <v>21</v>
      </c>
      <c r="AI99" s="45">
        <v>109</v>
      </c>
      <c r="AJ99" s="45">
        <v>0</v>
      </c>
      <c r="AK99" s="12">
        <v>130</v>
      </c>
      <c r="AL99" s="35">
        <v>13</v>
      </c>
      <c r="AM99" s="46">
        <v>118</v>
      </c>
      <c r="AN99" s="55">
        <v>0</v>
      </c>
      <c r="AO99" s="12">
        <v>131</v>
      </c>
      <c r="AP99" s="36">
        <v>7</v>
      </c>
      <c r="AQ99" s="46">
        <v>125</v>
      </c>
      <c r="AR99" s="48">
        <v>0</v>
      </c>
      <c r="AS99" s="12">
        <v>132</v>
      </c>
      <c r="AT99" s="35">
        <v>170</v>
      </c>
      <c r="AU99" s="36">
        <v>0</v>
      </c>
      <c r="AV99" s="53">
        <v>170</v>
      </c>
      <c r="AW99" s="35">
        <v>162</v>
      </c>
      <c r="AX99" s="54">
        <v>2</v>
      </c>
      <c r="AY99" s="53">
        <v>164</v>
      </c>
    </row>
    <row r="100" spans="1:51" s="15" customFormat="1" ht="12.75" customHeight="1">
      <c r="A100" s="33" t="s">
        <v>896</v>
      </c>
      <c r="B100" s="34">
        <f t="shared" si="1"/>
        <v>9461</v>
      </c>
      <c r="C100" s="35">
        <v>25</v>
      </c>
      <c r="D100" s="36">
        <v>700</v>
      </c>
      <c r="E100" s="37">
        <v>725</v>
      </c>
      <c r="F100" s="35">
        <v>28</v>
      </c>
      <c r="G100" s="36">
        <v>666</v>
      </c>
      <c r="H100" s="37">
        <v>694</v>
      </c>
      <c r="I100" s="36">
        <v>32</v>
      </c>
      <c r="J100" s="36">
        <v>695</v>
      </c>
      <c r="K100" s="38">
        <v>727</v>
      </c>
      <c r="L100" s="35">
        <v>47</v>
      </c>
      <c r="M100" s="36">
        <v>645</v>
      </c>
      <c r="N100" s="37">
        <v>692</v>
      </c>
      <c r="O100" s="36">
        <v>54</v>
      </c>
      <c r="P100" s="36">
        <v>674</v>
      </c>
      <c r="Q100" s="40">
        <v>728</v>
      </c>
      <c r="R100" s="35">
        <v>44</v>
      </c>
      <c r="S100" s="36">
        <v>4</v>
      </c>
      <c r="T100" s="36">
        <v>660</v>
      </c>
      <c r="U100" s="40">
        <v>708</v>
      </c>
      <c r="V100" s="41">
        <v>41</v>
      </c>
      <c r="W100" s="42">
        <v>30</v>
      </c>
      <c r="X100" s="42">
        <v>598</v>
      </c>
      <c r="Y100" s="40">
        <v>669</v>
      </c>
      <c r="Z100" s="35">
        <v>44</v>
      </c>
      <c r="AA100" s="36">
        <v>26</v>
      </c>
      <c r="AB100" s="36">
        <v>618</v>
      </c>
      <c r="AC100" s="12">
        <v>688</v>
      </c>
      <c r="AD100" s="35">
        <v>42</v>
      </c>
      <c r="AE100" s="36">
        <v>6</v>
      </c>
      <c r="AF100" s="36">
        <v>681</v>
      </c>
      <c r="AG100" s="12">
        <v>729</v>
      </c>
      <c r="AH100" s="35">
        <v>49</v>
      </c>
      <c r="AI100" s="45">
        <v>5</v>
      </c>
      <c r="AJ100" s="45">
        <v>628</v>
      </c>
      <c r="AK100" s="12">
        <v>682</v>
      </c>
      <c r="AL100" s="35">
        <v>43</v>
      </c>
      <c r="AM100" s="46">
        <v>24</v>
      </c>
      <c r="AN100" s="46">
        <v>631</v>
      </c>
      <c r="AO100" s="12">
        <v>698</v>
      </c>
      <c r="AP100" s="36">
        <v>39</v>
      </c>
      <c r="AQ100" s="46">
        <v>225</v>
      </c>
      <c r="AR100" s="48">
        <v>406</v>
      </c>
      <c r="AS100" s="12">
        <v>670</v>
      </c>
      <c r="AT100" s="35">
        <v>276</v>
      </c>
      <c r="AU100" s="36">
        <v>288</v>
      </c>
      <c r="AV100" s="53">
        <v>564</v>
      </c>
      <c r="AW100" s="35">
        <v>264</v>
      </c>
      <c r="AX100" s="54">
        <v>223</v>
      </c>
      <c r="AY100" s="53">
        <v>487</v>
      </c>
    </row>
    <row r="101" spans="1:51" s="15" customFormat="1" ht="12.75" customHeight="1">
      <c r="A101" s="33" t="s">
        <v>1262</v>
      </c>
      <c r="B101" s="34">
        <f t="shared" si="1"/>
        <v>4961</v>
      </c>
      <c r="C101" s="35">
        <v>6</v>
      </c>
      <c r="D101" s="36">
        <v>219</v>
      </c>
      <c r="E101" s="37">
        <v>225</v>
      </c>
      <c r="F101" s="35">
        <v>10</v>
      </c>
      <c r="G101" s="36">
        <v>248</v>
      </c>
      <c r="H101" s="37">
        <v>258</v>
      </c>
      <c r="I101" s="36">
        <v>10</v>
      </c>
      <c r="J101" s="36">
        <v>271</v>
      </c>
      <c r="K101" s="38">
        <v>281</v>
      </c>
      <c r="L101" s="35">
        <v>20</v>
      </c>
      <c r="M101" s="36">
        <v>271</v>
      </c>
      <c r="N101" s="37">
        <v>291</v>
      </c>
      <c r="O101" s="36">
        <v>5</v>
      </c>
      <c r="P101" s="36">
        <v>284</v>
      </c>
      <c r="Q101" s="40">
        <v>289</v>
      </c>
      <c r="R101" s="35">
        <v>9</v>
      </c>
      <c r="S101" s="36">
        <v>1</v>
      </c>
      <c r="T101" s="36">
        <v>348</v>
      </c>
      <c r="U101" s="40">
        <v>358</v>
      </c>
      <c r="V101" s="41">
        <v>22</v>
      </c>
      <c r="W101" s="42">
        <v>25</v>
      </c>
      <c r="X101" s="42">
        <v>331</v>
      </c>
      <c r="Y101" s="40">
        <v>378</v>
      </c>
      <c r="Z101" s="35">
        <v>30</v>
      </c>
      <c r="AA101" s="36">
        <v>20</v>
      </c>
      <c r="AB101" s="36">
        <v>364</v>
      </c>
      <c r="AC101" s="12">
        <v>414</v>
      </c>
      <c r="AD101" s="35">
        <v>39</v>
      </c>
      <c r="AE101" s="36">
        <v>5</v>
      </c>
      <c r="AF101" s="36">
        <v>396</v>
      </c>
      <c r="AG101" s="12">
        <v>440</v>
      </c>
      <c r="AH101" s="35">
        <v>34</v>
      </c>
      <c r="AI101" s="45">
        <v>0</v>
      </c>
      <c r="AJ101" s="45">
        <v>388</v>
      </c>
      <c r="AK101" s="12">
        <v>422</v>
      </c>
      <c r="AL101" s="35">
        <v>23</v>
      </c>
      <c r="AM101" s="46">
        <v>53</v>
      </c>
      <c r="AN101" s="46">
        <v>391</v>
      </c>
      <c r="AO101" s="12">
        <v>467</v>
      </c>
      <c r="AP101" s="36">
        <v>20</v>
      </c>
      <c r="AQ101" s="46">
        <v>216</v>
      </c>
      <c r="AR101" s="48">
        <v>133</v>
      </c>
      <c r="AS101" s="12">
        <v>369</v>
      </c>
      <c r="AT101" s="35">
        <v>253</v>
      </c>
      <c r="AU101" s="36">
        <v>134</v>
      </c>
      <c r="AV101" s="53">
        <v>387</v>
      </c>
      <c r="AW101" s="35">
        <v>296</v>
      </c>
      <c r="AX101" s="54">
        <v>86</v>
      </c>
      <c r="AY101" s="53">
        <v>382</v>
      </c>
    </row>
    <row r="102" spans="1:51" s="15" customFormat="1" ht="12.75" customHeight="1">
      <c r="A102" s="33" t="s">
        <v>1263</v>
      </c>
      <c r="B102" s="34">
        <f t="shared" si="1"/>
        <v>344</v>
      </c>
      <c r="C102" s="35">
        <v>3</v>
      </c>
      <c r="D102" s="36">
        <v>13</v>
      </c>
      <c r="E102" s="37">
        <v>16</v>
      </c>
      <c r="F102" s="35">
        <v>0</v>
      </c>
      <c r="G102" s="36">
        <v>15</v>
      </c>
      <c r="H102" s="37">
        <v>15</v>
      </c>
      <c r="I102" s="36">
        <v>1</v>
      </c>
      <c r="J102" s="36">
        <v>16</v>
      </c>
      <c r="K102" s="38">
        <v>17</v>
      </c>
      <c r="L102" s="35">
        <v>0</v>
      </c>
      <c r="M102" s="36">
        <v>23</v>
      </c>
      <c r="N102" s="37">
        <v>23</v>
      </c>
      <c r="O102" s="36">
        <v>0</v>
      </c>
      <c r="P102" s="36">
        <v>11</v>
      </c>
      <c r="Q102" s="40">
        <v>11</v>
      </c>
      <c r="R102" s="35">
        <v>0</v>
      </c>
      <c r="S102" s="36">
        <v>3</v>
      </c>
      <c r="T102" s="36">
        <v>14</v>
      </c>
      <c r="U102" s="40">
        <v>17</v>
      </c>
      <c r="V102" s="41">
        <v>1</v>
      </c>
      <c r="W102" s="42">
        <v>24</v>
      </c>
      <c r="X102" s="42">
        <v>0</v>
      </c>
      <c r="Y102" s="40">
        <v>25</v>
      </c>
      <c r="Z102" s="35">
        <v>3</v>
      </c>
      <c r="AA102" s="36">
        <v>16</v>
      </c>
      <c r="AB102" s="36">
        <v>0</v>
      </c>
      <c r="AC102" s="12">
        <v>19</v>
      </c>
      <c r="AD102" s="35">
        <v>8</v>
      </c>
      <c r="AE102" s="36">
        <v>24</v>
      </c>
      <c r="AF102" s="36">
        <v>0</v>
      </c>
      <c r="AG102" s="12">
        <v>32</v>
      </c>
      <c r="AH102" s="35">
        <v>3</v>
      </c>
      <c r="AI102" s="45">
        <v>27</v>
      </c>
      <c r="AJ102" s="45">
        <v>0</v>
      </c>
      <c r="AK102" s="12">
        <v>30</v>
      </c>
      <c r="AL102" s="35">
        <v>2</v>
      </c>
      <c r="AM102" s="46">
        <v>32</v>
      </c>
      <c r="AN102" s="55">
        <v>0</v>
      </c>
      <c r="AO102" s="12">
        <v>34</v>
      </c>
      <c r="AP102" s="36">
        <v>6</v>
      </c>
      <c r="AQ102" s="46">
        <v>28</v>
      </c>
      <c r="AR102" s="48">
        <v>0</v>
      </c>
      <c r="AS102" s="12">
        <v>34</v>
      </c>
      <c r="AT102" s="35">
        <v>44</v>
      </c>
      <c r="AU102" s="36">
        <v>0</v>
      </c>
      <c r="AV102" s="53">
        <v>44</v>
      </c>
      <c r="AW102" s="35">
        <v>27</v>
      </c>
      <c r="AX102" s="54">
        <v>0</v>
      </c>
      <c r="AY102" s="53">
        <v>27</v>
      </c>
    </row>
    <row r="103" spans="1:51" s="15" customFormat="1" ht="12.75" customHeight="1">
      <c r="A103" s="33" t="s">
        <v>1264</v>
      </c>
      <c r="B103" s="34">
        <f t="shared" si="1"/>
        <v>578</v>
      </c>
      <c r="C103" s="35">
        <v>0</v>
      </c>
      <c r="D103" s="36">
        <v>36</v>
      </c>
      <c r="E103" s="37">
        <v>36</v>
      </c>
      <c r="F103" s="35">
        <v>3</v>
      </c>
      <c r="G103" s="36">
        <v>30</v>
      </c>
      <c r="H103" s="37">
        <v>33</v>
      </c>
      <c r="I103" s="36">
        <v>5</v>
      </c>
      <c r="J103" s="36">
        <v>48</v>
      </c>
      <c r="K103" s="38">
        <v>53</v>
      </c>
      <c r="L103" s="35">
        <v>4</v>
      </c>
      <c r="M103" s="36">
        <v>36</v>
      </c>
      <c r="N103" s="37">
        <v>40</v>
      </c>
      <c r="O103" s="36">
        <v>0</v>
      </c>
      <c r="P103" s="36">
        <v>42</v>
      </c>
      <c r="Q103" s="40">
        <v>42</v>
      </c>
      <c r="R103" s="35">
        <v>1</v>
      </c>
      <c r="S103" s="36">
        <v>7</v>
      </c>
      <c r="T103" s="36">
        <v>30</v>
      </c>
      <c r="U103" s="40">
        <v>38</v>
      </c>
      <c r="V103" s="41">
        <v>2</v>
      </c>
      <c r="W103" s="42">
        <v>45</v>
      </c>
      <c r="X103" s="42">
        <v>0</v>
      </c>
      <c r="Y103" s="40">
        <v>47</v>
      </c>
      <c r="Z103" s="35">
        <v>3</v>
      </c>
      <c r="AA103" s="36">
        <v>35</v>
      </c>
      <c r="AB103" s="36">
        <v>0</v>
      </c>
      <c r="AC103" s="12">
        <v>38</v>
      </c>
      <c r="AD103" s="35">
        <v>5</v>
      </c>
      <c r="AE103" s="36">
        <v>42</v>
      </c>
      <c r="AF103" s="36">
        <v>0</v>
      </c>
      <c r="AG103" s="12">
        <v>47</v>
      </c>
      <c r="AH103" s="35">
        <v>3</v>
      </c>
      <c r="AI103" s="45">
        <v>45</v>
      </c>
      <c r="AJ103" s="45">
        <v>0</v>
      </c>
      <c r="AK103" s="12">
        <v>48</v>
      </c>
      <c r="AL103" s="35">
        <v>5</v>
      </c>
      <c r="AM103" s="46">
        <v>41</v>
      </c>
      <c r="AN103" s="55">
        <v>0</v>
      </c>
      <c r="AO103" s="12">
        <v>46</v>
      </c>
      <c r="AP103" s="36">
        <v>1</v>
      </c>
      <c r="AQ103" s="46">
        <v>36</v>
      </c>
      <c r="AR103" s="48">
        <v>0</v>
      </c>
      <c r="AS103" s="12">
        <v>37</v>
      </c>
      <c r="AT103" s="35">
        <v>30</v>
      </c>
      <c r="AU103" s="36">
        <v>0</v>
      </c>
      <c r="AV103" s="53">
        <v>30</v>
      </c>
      <c r="AW103" s="35">
        <v>38</v>
      </c>
      <c r="AX103" s="54">
        <v>5</v>
      </c>
      <c r="AY103" s="53">
        <v>43</v>
      </c>
    </row>
    <row r="104" spans="1:51" s="15" customFormat="1" ht="12.75" customHeight="1">
      <c r="A104" s="33" t="s">
        <v>1265</v>
      </c>
      <c r="B104" s="34">
        <f t="shared" si="1"/>
        <v>332</v>
      </c>
      <c r="C104" s="35">
        <v>0</v>
      </c>
      <c r="D104" s="36">
        <v>21</v>
      </c>
      <c r="E104" s="37">
        <v>21</v>
      </c>
      <c r="F104" s="35">
        <v>0</v>
      </c>
      <c r="G104" s="36">
        <v>14</v>
      </c>
      <c r="H104" s="37">
        <v>14</v>
      </c>
      <c r="I104" s="36">
        <v>2</v>
      </c>
      <c r="J104" s="36">
        <v>16</v>
      </c>
      <c r="K104" s="38">
        <v>18</v>
      </c>
      <c r="L104" s="35">
        <v>5</v>
      </c>
      <c r="M104" s="36">
        <v>20</v>
      </c>
      <c r="N104" s="37">
        <v>25</v>
      </c>
      <c r="O104" s="36">
        <v>0</v>
      </c>
      <c r="P104" s="36">
        <v>22</v>
      </c>
      <c r="Q104" s="40">
        <v>22</v>
      </c>
      <c r="R104" s="35">
        <v>1</v>
      </c>
      <c r="S104" s="36">
        <v>0</v>
      </c>
      <c r="T104" s="36">
        <v>9</v>
      </c>
      <c r="U104" s="40">
        <v>10</v>
      </c>
      <c r="V104" s="41">
        <v>0</v>
      </c>
      <c r="W104" s="42">
        <v>23</v>
      </c>
      <c r="X104" s="42">
        <v>0</v>
      </c>
      <c r="Y104" s="40">
        <v>23</v>
      </c>
      <c r="Z104" s="35">
        <v>0</v>
      </c>
      <c r="AA104" s="36">
        <v>31</v>
      </c>
      <c r="AB104" s="36">
        <v>0</v>
      </c>
      <c r="AC104" s="12">
        <v>31</v>
      </c>
      <c r="AD104" s="35">
        <v>2</v>
      </c>
      <c r="AE104" s="36">
        <v>21</v>
      </c>
      <c r="AF104" s="36">
        <v>0</v>
      </c>
      <c r="AG104" s="12">
        <v>23</v>
      </c>
      <c r="AH104" s="35">
        <v>2</v>
      </c>
      <c r="AI104" s="45">
        <v>27</v>
      </c>
      <c r="AJ104" s="45">
        <v>0</v>
      </c>
      <c r="AK104" s="12">
        <v>29</v>
      </c>
      <c r="AL104" s="35">
        <v>2</v>
      </c>
      <c r="AM104" s="46">
        <v>25</v>
      </c>
      <c r="AN104" s="55">
        <v>0</v>
      </c>
      <c r="AO104" s="12">
        <v>27</v>
      </c>
      <c r="AP104" s="36">
        <v>2</v>
      </c>
      <c r="AQ104" s="46">
        <v>21</v>
      </c>
      <c r="AR104" s="48">
        <v>0</v>
      </c>
      <c r="AS104" s="12">
        <v>23</v>
      </c>
      <c r="AT104" s="35">
        <v>35</v>
      </c>
      <c r="AU104" s="36">
        <v>0</v>
      </c>
      <c r="AV104" s="53">
        <v>35</v>
      </c>
      <c r="AW104" s="35">
        <v>31</v>
      </c>
      <c r="AX104" s="54">
        <v>0</v>
      </c>
      <c r="AY104" s="53">
        <v>31</v>
      </c>
    </row>
    <row r="105" spans="1:51" s="15" customFormat="1" ht="12.75" customHeight="1">
      <c r="A105" s="33" t="s">
        <v>1266</v>
      </c>
      <c r="B105" s="34">
        <f t="shared" si="1"/>
        <v>388</v>
      </c>
      <c r="C105" s="35">
        <v>2</v>
      </c>
      <c r="D105" s="36">
        <v>17</v>
      </c>
      <c r="E105" s="37">
        <v>19</v>
      </c>
      <c r="F105" s="35">
        <v>2</v>
      </c>
      <c r="G105" s="36">
        <v>19</v>
      </c>
      <c r="H105" s="37">
        <v>21</v>
      </c>
      <c r="I105" s="36">
        <v>2</v>
      </c>
      <c r="J105" s="36">
        <v>24</v>
      </c>
      <c r="K105" s="38">
        <v>26</v>
      </c>
      <c r="L105" s="35">
        <v>2</v>
      </c>
      <c r="M105" s="36">
        <v>23</v>
      </c>
      <c r="N105" s="37">
        <v>25</v>
      </c>
      <c r="O105" s="36">
        <v>0</v>
      </c>
      <c r="P105" s="36">
        <v>23</v>
      </c>
      <c r="Q105" s="40">
        <v>23</v>
      </c>
      <c r="R105" s="35">
        <v>0</v>
      </c>
      <c r="S105" s="36">
        <v>3</v>
      </c>
      <c r="T105" s="36">
        <v>12</v>
      </c>
      <c r="U105" s="40">
        <v>15</v>
      </c>
      <c r="V105" s="41">
        <v>3</v>
      </c>
      <c r="W105" s="42">
        <v>23</v>
      </c>
      <c r="X105" s="42">
        <v>0</v>
      </c>
      <c r="Y105" s="40">
        <v>26</v>
      </c>
      <c r="Z105" s="35">
        <v>3</v>
      </c>
      <c r="AA105" s="36">
        <v>31</v>
      </c>
      <c r="AB105" s="36">
        <v>0</v>
      </c>
      <c r="AC105" s="12">
        <v>34</v>
      </c>
      <c r="AD105" s="35">
        <v>2</v>
      </c>
      <c r="AE105" s="36">
        <v>34</v>
      </c>
      <c r="AF105" s="36">
        <v>0</v>
      </c>
      <c r="AG105" s="12">
        <v>36</v>
      </c>
      <c r="AH105" s="35">
        <v>3</v>
      </c>
      <c r="AI105" s="45">
        <v>36</v>
      </c>
      <c r="AJ105" s="45">
        <v>0</v>
      </c>
      <c r="AK105" s="12">
        <v>39</v>
      </c>
      <c r="AL105" s="35">
        <v>2</v>
      </c>
      <c r="AM105" s="46">
        <v>32</v>
      </c>
      <c r="AN105" s="55">
        <v>0</v>
      </c>
      <c r="AO105" s="12">
        <v>34</v>
      </c>
      <c r="AP105" s="36">
        <v>1</v>
      </c>
      <c r="AQ105" s="46">
        <v>25</v>
      </c>
      <c r="AR105" s="48">
        <v>0</v>
      </c>
      <c r="AS105" s="12">
        <v>26</v>
      </c>
      <c r="AT105" s="35">
        <v>33</v>
      </c>
      <c r="AU105" s="36">
        <v>0</v>
      </c>
      <c r="AV105" s="53">
        <v>33</v>
      </c>
      <c r="AW105" s="35">
        <v>30</v>
      </c>
      <c r="AX105" s="54">
        <v>1</v>
      </c>
      <c r="AY105" s="53">
        <v>31</v>
      </c>
    </row>
    <row r="106" spans="1:51" s="15" customFormat="1" ht="12.75" customHeight="1">
      <c r="A106" s="33" t="s">
        <v>1267</v>
      </c>
      <c r="B106" s="34">
        <f t="shared" si="1"/>
        <v>4094</v>
      </c>
      <c r="C106" s="35">
        <v>14</v>
      </c>
      <c r="D106" s="36">
        <v>306</v>
      </c>
      <c r="E106" s="37">
        <v>320</v>
      </c>
      <c r="F106" s="35">
        <v>15</v>
      </c>
      <c r="G106" s="36">
        <v>342</v>
      </c>
      <c r="H106" s="37">
        <v>357</v>
      </c>
      <c r="I106" s="36">
        <v>22</v>
      </c>
      <c r="J106" s="36">
        <v>304</v>
      </c>
      <c r="K106" s="38">
        <v>326</v>
      </c>
      <c r="L106" s="35">
        <v>16</v>
      </c>
      <c r="M106" s="36">
        <v>304</v>
      </c>
      <c r="N106" s="37">
        <v>320</v>
      </c>
      <c r="O106" s="36">
        <v>21</v>
      </c>
      <c r="P106" s="36">
        <v>301</v>
      </c>
      <c r="Q106" s="40">
        <v>322</v>
      </c>
      <c r="R106" s="35">
        <v>26</v>
      </c>
      <c r="S106" s="36">
        <v>3</v>
      </c>
      <c r="T106" s="36">
        <v>337</v>
      </c>
      <c r="U106" s="40">
        <v>366</v>
      </c>
      <c r="V106" s="41">
        <v>19</v>
      </c>
      <c r="W106" s="42">
        <v>293</v>
      </c>
      <c r="X106" s="42">
        <v>0</v>
      </c>
      <c r="Y106" s="40">
        <v>312</v>
      </c>
      <c r="Z106" s="35">
        <v>26</v>
      </c>
      <c r="AA106" s="36">
        <v>318</v>
      </c>
      <c r="AB106" s="36">
        <v>0</v>
      </c>
      <c r="AC106" s="12">
        <v>344</v>
      </c>
      <c r="AD106" s="35">
        <v>24</v>
      </c>
      <c r="AE106" s="36">
        <v>293</v>
      </c>
      <c r="AF106" s="36">
        <v>1</v>
      </c>
      <c r="AG106" s="12">
        <v>318</v>
      </c>
      <c r="AH106" s="35">
        <v>28</v>
      </c>
      <c r="AI106" s="45">
        <v>333</v>
      </c>
      <c r="AJ106" s="45">
        <v>0</v>
      </c>
      <c r="AK106" s="12">
        <v>361</v>
      </c>
      <c r="AL106" s="35">
        <v>24</v>
      </c>
      <c r="AM106" s="46">
        <v>327</v>
      </c>
      <c r="AN106" s="55">
        <v>0</v>
      </c>
      <c r="AO106" s="12">
        <v>351</v>
      </c>
      <c r="AP106" s="36">
        <v>21</v>
      </c>
      <c r="AQ106" s="46">
        <v>183</v>
      </c>
      <c r="AR106" s="48">
        <v>0</v>
      </c>
      <c r="AS106" s="12">
        <v>204</v>
      </c>
      <c r="AT106" s="35">
        <v>138</v>
      </c>
      <c r="AU106" s="36">
        <v>0</v>
      </c>
      <c r="AV106" s="53">
        <v>138</v>
      </c>
      <c r="AW106" s="35">
        <v>50</v>
      </c>
      <c r="AX106" s="54">
        <v>5</v>
      </c>
      <c r="AY106" s="53">
        <v>55</v>
      </c>
    </row>
    <row r="107" spans="1:51" s="15" customFormat="1" ht="12.75" customHeight="1">
      <c r="A107" s="33" t="s">
        <v>1268</v>
      </c>
      <c r="B107" s="34">
        <f t="shared" si="1"/>
        <v>345285</v>
      </c>
      <c r="C107" s="35">
        <v>974</v>
      </c>
      <c r="D107" s="36">
        <v>25123</v>
      </c>
      <c r="E107" s="37">
        <v>26097</v>
      </c>
      <c r="F107" s="35">
        <v>1169</v>
      </c>
      <c r="G107" s="36">
        <v>24959</v>
      </c>
      <c r="H107" s="37">
        <v>26128</v>
      </c>
      <c r="I107" s="36">
        <v>1385</v>
      </c>
      <c r="J107" s="36">
        <v>24128</v>
      </c>
      <c r="K107" s="38">
        <v>25513</v>
      </c>
      <c r="L107" s="35">
        <v>1658</v>
      </c>
      <c r="M107" s="36">
        <v>24272</v>
      </c>
      <c r="N107" s="37">
        <v>25930</v>
      </c>
      <c r="O107" s="36">
        <v>1654</v>
      </c>
      <c r="P107" s="36">
        <v>23614</v>
      </c>
      <c r="Q107" s="40">
        <v>25268</v>
      </c>
      <c r="R107" s="35">
        <v>1688</v>
      </c>
      <c r="S107" s="36">
        <v>195</v>
      </c>
      <c r="T107" s="36">
        <v>23503</v>
      </c>
      <c r="U107" s="40">
        <v>25386</v>
      </c>
      <c r="V107" s="41">
        <v>1889</v>
      </c>
      <c r="W107" s="42">
        <v>750</v>
      </c>
      <c r="X107" s="42">
        <v>23009</v>
      </c>
      <c r="Y107" s="40">
        <v>25648</v>
      </c>
      <c r="Z107" s="35">
        <v>2281</v>
      </c>
      <c r="AA107" s="36">
        <v>765</v>
      </c>
      <c r="AB107" s="36">
        <v>22606</v>
      </c>
      <c r="AC107" s="12">
        <v>25652</v>
      </c>
      <c r="AD107" s="35">
        <v>2964</v>
      </c>
      <c r="AE107" s="36">
        <v>315</v>
      </c>
      <c r="AF107" s="36">
        <v>22054</v>
      </c>
      <c r="AG107" s="12">
        <v>25333</v>
      </c>
      <c r="AH107" s="35">
        <v>2473</v>
      </c>
      <c r="AI107" s="45">
        <v>293</v>
      </c>
      <c r="AJ107" s="45">
        <v>21973</v>
      </c>
      <c r="AK107" s="12">
        <v>24739</v>
      </c>
      <c r="AL107" s="35">
        <v>2668</v>
      </c>
      <c r="AM107" s="46">
        <v>1043</v>
      </c>
      <c r="AN107" s="46">
        <v>20910</v>
      </c>
      <c r="AO107" s="12">
        <v>24621</v>
      </c>
      <c r="AP107" s="36">
        <v>2945</v>
      </c>
      <c r="AQ107" s="46">
        <v>5398</v>
      </c>
      <c r="AR107" s="48">
        <v>15611</v>
      </c>
      <c r="AS107" s="12">
        <v>23954</v>
      </c>
      <c r="AT107" s="35">
        <v>8671</v>
      </c>
      <c r="AU107" s="36">
        <v>12767</v>
      </c>
      <c r="AV107" s="53">
        <v>21438</v>
      </c>
      <c r="AW107" s="35">
        <v>8211</v>
      </c>
      <c r="AX107" s="54">
        <v>11367</v>
      </c>
      <c r="AY107" s="53">
        <v>19578</v>
      </c>
    </row>
    <row r="108" spans="1:51" s="15" customFormat="1" ht="12.75" customHeight="1">
      <c r="A108" s="33" t="s">
        <v>1269</v>
      </c>
      <c r="B108" s="34">
        <f t="shared" si="1"/>
        <v>5998</v>
      </c>
      <c r="C108" s="35">
        <v>26</v>
      </c>
      <c r="D108" s="36">
        <v>396</v>
      </c>
      <c r="E108" s="37">
        <v>422</v>
      </c>
      <c r="F108" s="35">
        <v>33</v>
      </c>
      <c r="G108" s="36">
        <v>391</v>
      </c>
      <c r="H108" s="37">
        <v>424</v>
      </c>
      <c r="I108" s="36">
        <v>28</v>
      </c>
      <c r="J108" s="36">
        <v>366</v>
      </c>
      <c r="K108" s="38">
        <v>394</v>
      </c>
      <c r="L108" s="35">
        <v>36</v>
      </c>
      <c r="M108" s="36">
        <v>377</v>
      </c>
      <c r="N108" s="37">
        <v>413</v>
      </c>
      <c r="O108" s="36">
        <v>32</v>
      </c>
      <c r="P108" s="36">
        <v>380</v>
      </c>
      <c r="Q108" s="40">
        <v>412</v>
      </c>
      <c r="R108" s="35">
        <v>32</v>
      </c>
      <c r="S108" s="36">
        <v>200</v>
      </c>
      <c r="T108" s="36">
        <v>178</v>
      </c>
      <c r="U108" s="40">
        <v>410</v>
      </c>
      <c r="V108" s="41">
        <v>38</v>
      </c>
      <c r="W108" s="42">
        <v>400</v>
      </c>
      <c r="X108" s="42">
        <v>0</v>
      </c>
      <c r="Y108" s="40">
        <v>438</v>
      </c>
      <c r="Z108" s="35">
        <v>39</v>
      </c>
      <c r="AA108" s="36">
        <v>431</v>
      </c>
      <c r="AB108" s="36">
        <v>0</v>
      </c>
      <c r="AC108" s="12">
        <v>470</v>
      </c>
      <c r="AD108" s="35">
        <v>47</v>
      </c>
      <c r="AE108" s="36">
        <v>427</v>
      </c>
      <c r="AF108" s="36">
        <v>0</v>
      </c>
      <c r="AG108" s="12">
        <v>474</v>
      </c>
      <c r="AH108" s="35">
        <v>40</v>
      </c>
      <c r="AI108" s="45">
        <v>420</v>
      </c>
      <c r="AJ108" s="45">
        <v>0</v>
      </c>
      <c r="AK108" s="12">
        <v>460</v>
      </c>
      <c r="AL108" s="35">
        <v>38</v>
      </c>
      <c r="AM108" s="46">
        <v>388</v>
      </c>
      <c r="AN108" s="55">
        <v>0</v>
      </c>
      <c r="AO108" s="12">
        <v>426</v>
      </c>
      <c r="AP108" s="36">
        <v>32</v>
      </c>
      <c r="AQ108" s="46">
        <v>389</v>
      </c>
      <c r="AR108" s="48">
        <v>0</v>
      </c>
      <c r="AS108" s="12">
        <v>421</v>
      </c>
      <c r="AT108" s="35">
        <v>415</v>
      </c>
      <c r="AU108" s="36">
        <v>0</v>
      </c>
      <c r="AV108" s="53">
        <v>415</v>
      </c>
      <c r="AW108" s="35">
        <v>411</v>
      </c>
      <c r="AX108" s="54">
        <v>8</v>
      </c>
      <c r="AY108" s="53">
        <v>419</v>
      </c>
    </row>
    <row r="109" spans="1:51" s="15" customFormat="1" ht="12.75" customHeight="1">
      <c r="A109" s="33" t="s">
        <v>1270</v>
      </c>
      <c r="B109" s="34">
        <f t="shared" si="1"/>
        <v>195</v>
      </c>
      <c r="C109" s="35">
        <v>0</v>
      </c>
      <c r="D109" s="36">
        <v>14</v>
      </c>
      <c r="E109" s="37">
        <v>14</v>
      </c>
      <c r="F109" s="35">
        <v>0</v>
      </c>
      <c r="G109" s="36">
        <v>10</v>
      </c>
      <c r="H109" s="37">
        <v>10</v>
      </c>
      <c r="I109" s="36">
        <v>1</v>
      </c>
      <c r="J109" s="36">
        <v>11</v>
      </c>
      <c r="K109" s="38">
        <v>12</v>
      </c>
      <c r="L109" s="35">
        <v>1</v>
      </c>
      <c r="M109" s="36">
        <v>21</v>
      </c>
      <c r="N109" s="37">
        <v>22</v>
      </c>
      <c r="O109" s="36">
        <v>0</v>
      </c>
      <c r="P109" s="36">
        <v>13</v>
      </c>
      <c r="Q109" s="40">
        <v>13</v>
      </c>
      <c r="R109" s="35">
        <v>0</v>
      </c>
      <c r="S109" s="36">
        <v>3</v>
      </c>
      <c r="T109" s="36">
        <v>7</v>
      </c>
      <c r="U109" s="40">
        <v>10</v>
      </c>
      <c r="V109" s="41">
        <v>0</v>
      </c>
      <c r="W109" s="42">
        <v>20</v>
      </c>
      <c r="X109" s="42">
        <v>0</v>
      </c>
      <c r="Y109" s="40">
        <v>20</v>
      </c>
      <c r="Z109" s="35">
        <v>0</v>
      </c>
      <c r="AA109" s="36">
        <v>8</v>
      </c>
      <c r="AB109" s="36">
        <v>0</v>
      </c>
      <c r="AC109" s="12">
        <v>8</v>
      </c>
      <c r="AD109" s="35">
        <v>1</v>
      </c>
      <c r="AE109" s="36">
        <v>13</v>
      </c>
      <c r="AF109" s="36">
        <v>0</v>
      </c>
      <c r="AG109" s="12">
        <v>14</v>
      </c>
      <c r="AH109" s="35">
        <v>2</v>
      </c>
      <c r="AI109" s="45">
        <v>14</v>
      </c>
      <c r="AJ109" s="45">
        <v>0</v>
      </c>
      <c r="AK109" s="12">
        <v>16</v>
      </c>
      <c r="AL109" s="35">
        <v>2</v>
      </c>
      <c r="AM109" s="46">
        <v>16</v>
      </c>
      <c r="AN109" s="55">
        <v>0</v>
      </c>
      <c r="AO109" s="12">
        <v>18</v>
      </c>
      <c r="AP109" s="36">
        <v>1</v>
      </c>
      <c r="AQ109" s="46">
        <v>7</v>
      </c>
      <c r="AR109" s="48">
        <v>0</v>
      </c>
      <c r="AS109" s="12">
        <v>8</v>
      </c>
      <c r="AT109" s="35">
        <v>17</v>
      </c>
      <c r="AU109" s="36">
        <v>0</v>
      </c>
      <c r="AV109" s="53">
        <v>17</v>
      </c>
      <c r="AW109" s="35">
        <v>13</v>
      </c>
      <c r="AX109" s="54">
        <v>0</v>
      </c>
      <c r="AY109" s="53">
        <v>13</v>
      </c>
    </row>
    <row r="110" spans="1:51" s="15" customFormat="1" ht="12.75" customHeight="1">
      <c r="A110" s="33" t="s">
        <v>1271</v>
      </c>
      <c r="B110" s="34">
        <f t="shared" si="1"/>
        <v>519</v>
      </c>
      <c r="C110" s="35">
        <v>2</v>
      </c>
      <c r="D110" s="36">
        <v>30</v>
      </c>
      <c r="E110" s="37">
        <v>32</v>
      </c>
      <c r="F110" s="35">
        <v>2</v>
      </c>
      <c r="G110" s="36">
        <v>24</v>
      </c>
      <c r="H110" s="37">
        <v>26</v>
      </c>
      <c r="I110" s="36">
        <v>1</v>
      </c>
      <c r="J110" s="36">
        <v>36</v>
      </c>
      <c r="K110" s="38">
        <v>37</v>
      </c>
      <c r="L110" s="35">
        <v>1</v>
      </c>
      <c r="M110" s="36">
        <v>38</v>
      </c>
      <c r="N110" s="37">
        <v>39</v>
      </c>
      <c r="O110" s="36">
        <v>1</v>
      </c>
      <c r="P110" s="36">
        <v>29</v>
      </c>
      <c r="Q110" s="40">
        <v>30</v>
      </c>
      <c r="R110" s="35">
        <v>2</v>
      </c>
      <c r="S110" s="36">
        <v>17</v>
      </c>
      <c r="T110" s="36">
        <v>19</v>
      </c>
      <c r="U110" s="40">
        <v>38</v>
      </c>
      <c r="V110" s="41">
        <v>1</v>
      </c>
      <c r="W110" s="42">
        <v>24</v>
      </c>
      <c r="X110" s="42">
        <v>0</v>
      </c>
      <c r="Y110" s="40">
        <v>25</v>
      </c>
      <c r="Z110" s="35">
        <v>2</v>
      </c>
      <c r="AA110" s="36">
        <v>26</v>
      </c>
      <c r="AB110" s="36">
        <v>0</v>
      </c>
      <c r="AC110" s="12">
        <v>28</v>
      </c>
      <c r="AD110" s="35">
        <v>3</v>
      </c>
      <c r="AE110" s="36">
        <v>39</v>
      </c>
      <c r="AF110" s="36">
        <v>0</v>
      </c>
      <c r="AG110" s="12">
        <v>42</v>
      </c>
      <c r="AH110" s="35">
        <v>2</v>
      </c>
      <c r="AI110" s="45">
        <v>48</v>
      </c>
      <c r="AJ110" s="45">
        <v>0</v>
      </c>
      <c r="AK110" s="12">
        <v>50</v>
      </c>
      <c r="AL110" s="35">
        <v>4</v>
      </c>
      <c r="AM110" s="46">
        <v>37</v>
      </c>
      <c r="AN110" s="55">
        <v>0</v>
      </c>
      <c r="AO110" s="12">
        <v>41</v>
      </c>
      <c r="AP110" s="36">
        <v>2</v>
      </c>
      <c r="AQ110" s="46">
        <v>39</v>
      </c>
      <c r="AR110" s="48">
        <v>0</v>
      </c>
      <c r="AS110" s="12">
        <v>41</v>
      </c>
      <c r="AT110" s="35">
        <v>44</v>
      </c>
      <c r="AU110" s="36">
        <v>0</v>
      </c>
      <c r="AV110" s="53">
        <v>44</v>
      </c>
      <c r="AW110" s="35">
        <v>44</v>
      </c>
      <c r="AX110" s="54">
        <v>2</v>
      </c>
      <c r="AY110" s="53">
        <v>46</v>
      </c>
    </row>
    <row r="111" spans="1:51" s="15" customFormat="1" ht="12.75" customHeight="1">
      <c r="A111" s="33" t="s">
        <v>1272</v>
      </c>
      <c r="B111" s="34">
        <f t="shared" si="1"/>
        <v>8859</v>
      </c>
      <c r="C111" s="35">
        <v>33</v>
      </c>
      <c r="D111" s="36">
        <v>694</v>
      </c>
      <c r="E111" s="37">
        <v>727</v>
      </c>
      <c r="F111" s="35">
        <v>38</v>
      </c>
      <c r="G111" s="36">
        <v>677</v>
      </c>
      <c r="H111" s="37">
        <v>715</v>
      </c>
      <c r="I111" s="36">
        <v>43</v>
      </c>
      <c r="J111" s="36">
        <v>658</v>
      </c>
      <c r="K111" s="38">
        <v>701</v>
      </c>
      <c r="L111" s="35">
        <v>56</v>
      </c>
      <c r="M111" s="36">
        <v>633</v>
      </c>
      <c r="N111" s="37">
        <v>689</v>
      </c>
      <c r="O111" s="36">
        <v>52</v>
      </c>
      <c r="P111" s="36">
        <v>605</v>
      </c>
      <c r="Q111" s="40">
        <v>657</v>
      </c>
      <c r="R111" s="35">
        <v>49</v>
      </c>
      <c r="S111" s="36">
        <v>0</v>
      </c>
      <c r="T111" s="36">
        <v>609</v>
      </c>
      <c r="U111" s="40">
        <v>658</v>
      </c>
      <c r="V111" s="41">
        <v>41</v>
      </c>
      <c r="W111" s="42">
        <v>26</v>
      </c>
      <c r="X111" s="42">
        <v>574</v>
      </c>
      <c r="Y111" s="40">
        <v>641</v>
      </c>
      <c r="Z111" s="35">
        <v>57</v>
      </c>
      <c r="AA111" s="36">
        <v>12</v>
      </c>
      <c r="AB111" s="36">
        <v>601</v>
      </c>
      <c r="AC111" s="12">
        <v>670</v>
      </c>
      <c r="AD111" s="35">
        <v>62</v>
      </c>
      <c r="AE111" s="36">
        <v>6</v>
      </c>
      <c r="AF111" s="36">
        <v>567</v>
      </c>
      <c r="AG111" s="12">
        <v>635</v>
      </c>
      <c r="AH111" s="35">
        <v>72</v>
      </c>
      <c r="AI111" s="45">
        <v>4</v>
      </c>
      <c r="AJ111" s="45">
        <v>505</v>
      </c>
      <c r="AK111" s="12">
        <v>581</v>
      </c>
      <c r="AL111" s="35">
        <v>81</v>
      </c>
      <c r="AM111" s="46">
        <v>5</v>
      </c>
      <c r="AN111" s="46">
        <v>545</v>
      </c>
      <c r="AO111" s="12">
        <v>631</v>
      </c>
      <c r="AP111" s="36">
        <v>92</v>
      </c>
      <c r="AQ111" s="46">
        <v>11</v>
      </c>
      <c r="AR111" s="48">
        <v>487</v>
      </c>
      <c r="AS111" s="12">
        <v>590</v>
      </c>
      <c r="AT111" s="35">
        <v>53</v>
      </c>
      <c r="AU111" s="36">
        <v>449</v>
      </c>
      <c r="AV111" s="53">
        <v>502</v>
      </c>
      <c r="AW111" s="35">
        <v>68</v>
      </c>
      <c r="AX111" s="54">
        <v>394</v>
      </c>
      <c r="AY111" s="53">
        <v>462</v>
      </c>
    </row>
    <row r="112" spans="1:51" s="15" customFormat="1" ht="12.75" customHeight="1">
      <c r="A112" s="33" t="s">
        <v>1273</v>
      </c>
      <c r="B112" s="34">
        <f t="shared" si="1"/>
        <v>247</v>
      </c>
      <c r="C112" s="35">
        <v>0</v>
      </c>
      <c r="D112" s="36">
        <v>12</v>
      </c>
      <c r="E112" s="37">
        <v>12</v>
      </c>
      <c r="F112" s="35">
        <v>0</v>
      </c>
      <c r="G112" s="36">
        <v>15</v>
      </c>
      <c r="H112" s="37">
        <v>15</v>
      </c>
      <c r="I112" s="36">
        <v>0</v>
      </c>
      <c r="J112" s="36">
        <v>24</v>
      </c>
      <c r="K112" s="38">
        <v>24</v>
      </c>
      <c r="L112" s="35">
        <v>2</v>
      </c>
      <c r="M112" s="36">
        <v>21</v>
      </c>
      <c r="N112" s="37">
        <v>23</v>
      </c>
      <c r="O112" s="36">
        <v>1</v>
      </c>
      <c r="P112" s="36">
        <v>16</v>
      </c>
      <c r="Q112" s="40">
        <v>17</v>
      </c>
      <c r="R112" s="35">
        <v>0</v>
      </c>
      <c r="S112" s="36">
        <v>4</v>
      </c>
      <c r="T112" s="36">
        <v>8</v>
      </c>
      <c r="U112" s="40">
        <v>12</v>
      </c>
      <c r="V112" s="41">
        <v>5</v>
      </c>
      <c r="W112" s="42">
        <v>13</v>
      </c>
      <c r="X112" s="42">
        <v>0</v>
      </c>
      <c r="Y112" s="40">
        <v>18</v>
      </c>
      <c r="Z112" s="35">
        <v>2</v>
      </c>
      <c r="AA112" s="36">
        <v>13</v>
      </c>
      <c r="AB112" s="36">
        <v>0</v>
      </c>
      <c r="AC112" s="12">
        <v>15</v>
      </c>
      <c r="AD112" s="35">
        <v>4</v>
      </c>
      <c r="AE112" s="36">
        <v>13</v>
      </c>
      <c r="AF112" s="36">
        <v>0</v>
      </c>
      <c r="AG112" s="12">
        <v>17</v>
      </c>
      <c r="AH112" s="35">
        <v>3</v>
      </c>
      <c r="AI112" s="45">
        <v>18</v>
      </c>
      <c r="AJ112" s="45">
        <v>0</v>
      </c>
      <c r="AK112" s="12">
        <v>21</v>
      </c>
      <c r="AL112" s="35">
        <v>3</v>
      </c>
      <c r="AM112" s="46">
        <v>21</v>
      </c>
      <c r="AN112" s="55">
        <v>0</v>
      </c>
      <c r="AO112" s="12">
        <v>24</v>
      </c>
      <c r="AP112" s="36">
        <v>0</v>
      </c>
      <c r="AQ112" s="46">
        <v>15</v>
      </c>
      <c r="AR112" s="48">
        <v>0</v>
      </c>
      <c r="AS112" s="12">
        <v>15</v>
      </c>
      <c r="AT112" s="35">
        <v>21</v>
      </c>
      <c r="AU112" s="36">
        <v>0</v>
      </c>
      <c r="AV112" s="53">
        <v>21</v>
      </c>
      <c r="AW112" s="35">
        <v>13</v>
      </c>
      <c r="AX112" s="54">
        <v>0</v>
      </c>
      <c r="AY112" s="53">
        <v>13</v>
      </c>
    </row>
    <row r="113" spans="1:51" s="15" customFormat="1" ht="12.75" customHeight="1">
      <c r="A113" s="33" t="s">
        <v>1274</v>
      </c>
      <c r="B113" s="34">
        <f t="shared" si="1"/>
        <v>7747</v>
      </c>
      <c r="C113" s="35">
        <v>14</v>
      </c>
      <c r="D113" s="36">
        <v>506</v>
      </c>
      <c r="E113" s="37">
        <v>520</v>
      </c>
      <c r="F113" s="35">
        <v>30</v>
      </c>
      <c r="G113" s="36">
        <v>544</v>
      </c>
      <c r="H113" s="37">
        <v>574</v>
      </c>
      <c r="I113" s="36">
        <v>28</v>
      </c>
      <c r="J113" s="36">
        <v>468</v>
      </c>
      <c r="K113" s="38">
        <v>496</v>
      </c>
      <c r="L113" s="35">
        <v>34</v>
      </c>
      <c r="M113" s="36">
        <v>527</v>
      </c>
      <c r="N113" s="37">
        <v>561</v>
      </c>
      <c r="O113" s="36">
        <v>33</v>
      </c>
      <c r="P113" s="36">
        <v>568</v>
      </c>
      <c r="Q113" s="40">
        <v>601</v>
      </c>
      <c r="R113" s="35">
        <v>45</v>
      </c>
      <c r="S113" s="36">
        <v>270</v>
      </c>
      <c r="T113" s="36">
        <v>254</v>
      </c>
      <c r="U113" s="40">
        <v>569</v>
      </c>
      <c r="V113" s="41">
        <v>40</v>
      </c>
      <c r="W113" s="42">
        <v>475</v>
      </c>
      <c r="X113" s="42">
        <v>0</v>
      </c>
      <c r="Y113" s="40">
        <v>515</v>
      </c>
      <c r="Z113" s="35">
        <v>38</v>
      </c>
      <c r="AA113" s="36">
        <v>440</v>
      </c>
      <c r="AB113" s="36">
        <v>0</v>
      </c>
      <c r="AC113" s="12">
        <v>478</v>
      </c>
      <c r="AD113" s="35">
        <v>43</v>
      </c>
      <c r="AE113" s="36">
        <v>494</v>
      </c>
      <c r="AF113" s="36">
        <v>0</v>
      </c>
      <c r="AG113" s="12">
        <v>537</v>
      </c>
      <c r="AH113" s="35">
        <v>35</v>
      </c>
      <c r="AI113" s="45">
        <v>529</v>
      </c>
      <c r="AJ113" s="45">
        <v>0</v>
      </c>
      <c r="AK113" s="12">
        <v>564</v>
      </c>
      <c r="AL113" s="35">
        <v>53</v>
      </c>
      <c r="AM113" s="46">
        <v>532</v>
      </c>
      <c r="AN113" s="55">
        <v>0</v>
      </c>
      <c r="AO113" s="12">
        <v>585</v>
      </c>
      <c r="AP113" s="36">
        <v>44</v>
      </c>
      <c r="AQ113" s="46">
        <v>537</v>
      </c>
      <c r="AR113" s="48">
        <v>0</v>
      </c>
      <c r="AS113" s="12">
        <v>581</v>
      </c>
      <c r="AT113" s="35">
        <v>594</v>
      </c>
      <c r="AU113" s="36">
        <v>0</v>
      </c>
      <c r="AV113" s="53">
        <v>594</v>
      </c>
      <c r="AW113" s="35">
        <v>544</v>
      </c>
      <c r="AX113" s="54">
        <v>28</v>
      </c>
      <c r="AY113" s="53">
        <v>572</v>
      </c>
    </row>
    <row r="114" spans="1:51" s="15" customFormat="1" ht="12.75" customHeight="1">
      <c r="A114" s="33" t="s">
        <v>1275</v>
      </c>
      <c r="B114" s="34">
        <f t="shared" si="1"/>
        <v>107141</v>
      </c>
      <c r="C114" s="35">
        <v>224</v>
      </c>
      <c r="D114" s="36">
        <v>7125</v>
      </c>
      <c r="E114" s="37">
        <v>7349</v>
      </c>
      <c r="F114" s="35">
        <v>297</v>
      </c>
      <c r="G114" s="36">
        <v>7148</v>
      </c>
      <c r="H114" s="37">
        <v>7445</v>
      </c>
      <c r="I114" s="36">
        <v>334</v>
      </c>
      <c r="J114" s="36">
        <v>7305</v>
      </c>
      <c r="K114" s="38">
        <v>7639</v>
      </c>
      <c r="L114" s="35">
        <v>381</v>
      </c>
      <c r="M114" s="36">
        <v>7438</v>
      </c>
      <c r="N114" s="37">
        <v>7819</v>
      </c>
      <c r="O114" s="36">
        <v>421</v>
      </c>
      <c r="P114" s="36">
        <v>7106</v>
      </c>
      <c r="Q114" s="40">
        <v>7527</v>
      </c>
      <c r="R114" s="35">
        <v>468</v>
      </c>
      <c r="S114" s="36">
        <v>3846</v>
      </c>
      <c r="T114" s="36">
        <v>3320</v>
      </c>
      <c r="U114" s="40">
        <v>7634</v>
      </c>
      <c r="V114" s="41">
        <v>474</v>
      </c>
      <c r="W114" s="42">
        <v>7369</v>
      </c>
      <c r="X114" s="42">
        <v>0</v>
      </c>
      <c r="Y114" s="40">
        <v>7843</v>
      </c>
      <c r="Z114" s="35">
        <v>501</v>
      </c>
      <c r="AA114" s="36">
        <v>6828</v>
      </c>
      <c r="AB114" s="36">
        <v>0</v>
      </c>
      <c r="AC114" s="12">
        <v>7329</v>
      </c>
      <c r="AD114" s="35">
        <v>526</v>
      </c>
      <c r="AE114" s="36">
        <v>7378</v>
      </c>
      <c r="AF114" s="36">
        <v>0</v>
      </c>
      <c r="AG114" s="12">
        <v>7904</v>
      </c>
      <c r="AH114" s="35">
        <v>569</v>
      </c>
      <c r="AI114" s="45">
        <v>7215</v>
      </c>
      <c r="AJ114" s="45">
        <v>0</v>
      </c>
      <c r="AK114" s="12">
        <v>7784</v>
      </c>
      <c r="AL114" s="35">
        <v>571</v>
      </c>
      <c r="AM114" s="46">
        <v>7267</v>
      </c>
      <c r="AN114" s="55">
        <v>0</v>
      </c>
      <c r="AO114" s="12">
        <v>7838</v>
      </c>
      <c r="AP114" s="36">
        <v>564</v>
      </c>
      <c r="AQ114" s="46">
        <v>7335</v>
      </c>
      <c r="AR114" s="48">
        <v>0</v>
      </c>
      <c r="AS114" s="12">
        <v>7899</v>
      </c>
      <c r="AT114" s="35">
        <v>7559</v>
      </c>
      <c r="AU114" s="36">
        <v>0</v>
      </c>
      <c r="AV114" s="53">
        <v>7559</v>
      </c>
      <c r="AW114" s="35">
        <v>7519</v>
      </c>
      <c r="AX114" s="54">
        <v>53</v>
      </c>
      <c r="AY114" s="53">
        <v>7572</v>
      </c>
    </row>
    <row r="115" spans="1:51" s="15" customFormat="1" ht="12.75" customHeight="1">
      <c r="A115" s="33" t="s">
        <v>1276</v>
      </c>
      <c r="B115" s="34">
        <f t="shared" si="1"/>
        <v>3060</v>
      </c>
      <c r="C115" s="35">
        <v>7</v>
      </c>
      <c r="D115" s="36">
        <v>189</v>
      </c>
      <c r="E115" s="37">
        <v>196</v>
      </c>
      <c r="F115" s="35">
        <v>10</v>
      </c>
      <c r="G115" s="36">
        <v>177</v>
      </c>
      <c r="H115" s="37">
        <v>187</v>
      </c>
      <c r="I115" s="36">
        <v>14</v>
      </c>
      <c r="J115" s="36">
        <v>172</v>
      </c>
      <c r="K115" s="38">
        <v>186</v>
      </c>
      <c r="L115" s="35">
        <v>21</v>
      </c>
      <c r="M115" s="36">
        <v>174</v>
      </c>
      <c r="N115" s="37">
        <v>195</v>
      </c>
      <c r="O115" s="36">
        <v>10</v>
      </c>
      <c r="P115" s="36">
        <v>200</v>
      </c>
      <c r="Q115" s="40">
        <v>210</v>
      </c>
      <c r="R115" s="35">
        <v>1</v>
      </c>
      <c r="S115" s="36">
        <v>37</v>
      </c>
      <c r="T115" s="36">
        <v>104</v>
      </c>
      <c r="U115" s="40">
        <v>142</v>
      </c>
      <c r="V115" s="41">
        <v>17</v>
      </c>
      <c r="W115" s="42">
        <v>190</v>
      </c>
      <c r="X115" s="42">
        <v>0</v>
      </c>
      <c r="Y115" s="40">
        <v>207</v>
      </c>
      <c r="Z115" s="35">
        <v>26</v>
      </c>
      <c r="AA115" s="36">
        <v>214</v>
      </c>
      <c r="AB115" s="36">
        <v>0</v>
      </c>
      <c r="AC115" s="12">
        <v>240</v>
      </c>
      <c r="AD115" s="35">
        <v>19</v>
      </c>
      <c r="AE115" s="36">
        <v>218</v>
      </c>
      <c r="AF115" s="36">
        <v>0</v>
      </c>
      <c r="AG115" s="12">
        <v>237</v>
      </c>
      <c r="AH115" s="35">
        <v>20</v>
      </c>
      <c r="AI115" s="45">
        <v>225</v>
      </c>
      <c r="AJ115" s="45">
        <v>0</v>
      </c>
      <c r="AK115" s="12">
        <v>245</v>
      </c>
      <c r="AL115" s="35">
        <v>39</v>
      </c>
      <c r="AM115" s="46">
        <v>220</v>
      </c>
      <c r="AN115" s="55">
        <v>0</v>
      </c>
      <c r="AO115" s="12">
        <v>259</v>
      </c>
      <c r="AP115" s="36">
        <v>22</v>
      </c>
      <c r="AQ115" s="46">
        <v>233</v>
      </c>
      <c r="AR115" s="48">
        <v>0</v>
      </c>
      <c r="AS115" s="12">
        <v>255</v>
      </c>
      <c r="AT115" s="35">
        <v>258</v>
      </c>
      <c r="AU115" s="36">
        <v>0</v>
      </c>
      <c r="AV115" s="53">
        <v>258</v>
      </c>
      <c r="AW115" s="35">
        <v>231</v>
      </c>
      <c r="AX115" s="54">
        <v>12</v>
      </c>
      <c r="AY115" s="53">
        <v>243</v>
      </c>
    </row>
    <row r="116" spans="1:51" s="15" customFormat="1" ht="12.75" customHeight="1">
      <c r="A116" s="33" t="s">
        <v>1277</v>
      </c>
      <c r="B116" s="34">
        <f t="shared" si="1"/>
        <v>3036</v>
      </c>
      <c r="C116" s="35">
        <v>8</v>
      </c>
      <c r="D116" s="36">
        <v>169</v>
      </c>
      <c r="E116" s="37">
        <v>177</v>
      </c>
      <c r="F116" s="35">
        <v>7</v>
      </c>
      <c r="G116" s="36">
        <v>180</v>
      </c>
      <c r="H116" s="37">
        <v>187</v>
      </c>
      <c r="I116" s="36">
        <v>11</v>
      </c>
      <c r="J116" s="36">
        <v>152</v>
      </c>
      <c r="K116" s="38">
        <v>163</v>
      </c>
      <c r="L116" s="35">
        <v>7</v>
      </c>
      <c r="M116" s="36">
        <v>189</v>
      </c>
      <c r="N116" s="37">
        <v>196</v>
      </c>
      <c r="O116" s="36">
        <v>5</v>
      </c>
      <c r="P116" s="36">
        <v>162</v>
      </c>
      <c r="Q116" s="40">
        <v>167</v>
      </c>
      <c r="R116" s="35">
        <v>11</v>
      </c>
      <c r="S116" s="36">
        <v>1</v>
      </c>
      <c r="T116" s="36">
        <v>201</v>
      </c>
      <c r="U116" s="40">
        <v>213</v>
      </c>
      <c r="V116" s="41">
        <v>16</v>
      </c>
      <c r="W116" s="42">
        <v>9</v>
      </c>
      <c r="X116" s="42">
        <v>206</v>
      </c>
      <c r="Y116" s="40">
        <v>231</v>
      </c>
      <c r="Z116" s="35">
        <v>16</v>
      </c>
      <c r="AA116" s="36">
        <v>8</v>
      </c>
      <c r="AB116" s="36">
        <v>286</v>
      </c>
      <c r="AC116" s="12">
        <v>310</v>
      </c>
      <c r="AD116" s="35">
        <v>7</v>
      </c>
      <c r="AE116" s="36">
        <v>0</v>
      </c>
      <c r="AF116" s="36">
        <v>204</v>
      </c>
      <c r="AG116" s="12">
        <v>211</v>
      </c>
      <c r="AH116" s="35">
        <v>15</v>
      </c>
      <c r="AI116" s="45">
        <v>0</v>
      </c>
      <c r="AJ116" s="45">
        <v>241</v>
      </c>
      <c r="AK116" s="12">
        <v>256</v>
      </c>
      <c r="AL116" s="35">
        <v>13</v>
      </c>
      <c r="AM116" s="46">
        <v>22</v>
      </c>
      <c r="AN116" s="46">
        <v>230</v>
      </c>
      <c r="AO116" s="12">
        <v>265</v>
      </c>
      <c r="AP116" s="36">
        <v>16</v>
      </c>
      <c r="AQ116" s="46">
        <v>57</v>
      </c>
      <c r="AR116" s="48">
        <v>176</v>
      </c>
      <c r="AS116" s="12">
        <v>249</v>
      </c>
      <c r="AT116" s="35">
        <v>74</v>
      </c>
      <c r="AU116" s="36">
        <v>145</v>
      </c>
      <c r="AV116" s="53">
        <v>219</v>
      </c>
      <c r="AW116" s="35">
        <v>79</v>
      </c>
      <c r="AX116" s="54">
        <v>113</v>
      </c>
      <c r="AY116" s="53">
        <v>192</v>
      </c>
    </row>
    <row r="117" spans="1:51" s="15" customFormat="1" ht="12.75" customHeight="1">
      <c r="A117" s="33" t="s">
        <v>1278</v>
      </c>
      <c r="B117" s="34">
        <f t="shared" si="1"/>
        <v>4010</v>
      </c>
      <c r="C117" s="35">
        <v>10</v>
      </c>
      <c r="D117" s="36">
        <v>245</v>
      </c>
      <c r="E117" s="37">
        <v>255</v>
      </c>
      <c r="F117" s="35">
        <v>20</v>
      </c>
      <c r="G117" s="36">
        <v>282</v>
      </c>
      <c r="H117" s="37">
        <v>302</v>
      </c>
      <c r="I117" s="36">
        <v>22</v>
      </c>
      <c r="J117" s="36">
        <v>272</v>
      </c>
      <c r="K117" s="38">
        <v>294</v>
      </c>
      <c r="L117" s="35">
        <v>17</v>
      </c>
      <c r="M117" s="36">
        <v>256</v>
      </c>
      <c r="N117" s="37">
        <v>273</v>
      </c>
      <c r="O117" s="36">
        <v>11</v>
      </c>
      <c r="P117" s="36">
        <v>267</v>
      </c>
      <c r="Q117" s="40">
        <v>278</v>
      </c>
      <c r="R117" s="35">
        <v>6</v>
      </c>
      <c r="S117" s="36">
        <v>0</v>
      </c>
      <c r="T117" s="36">
        <v>234</v>
      </c>
      <c r="U117" s="40">
        <v>240</v>
      </c>
      <c r="V117" s="41">
        <v>12</v>
      </c>
      <c r="W117" s="42">
        <v>13</v>
      </c>
      <c r="X117" s="42">
        <v>266</v>
      </c>
      <c r="Y117" s="40">
        <v>291</v>
      </c>
      <c r="Z117" s="35">
        <v>11</v>
      </c>
      <c r="AA117" s="36">
        <v>15</v>
      </c>
      <c r="AB117" s="36">
        <v>284</v>
      </c>
      <c r="AC117" s="12">
        <v>310</v>
      </c>
      <c r="AD117" s="35">
        <v>22</v>
      </c>
      <c r="AE117" s="36">
        <v>2</v>
      </c>
      <c r="AF117" s="36">
        <v>267</v>
      </c>
      <c r="AG117" s="12">
        <v>291</v>
      </c>
      <c r="AH117" s="35">
        <v>30</v>
      </c>
      <c r="AI117" s="45">
        <v>2</v>
      </c>
      <c r="AJ117" s="45">
        <v>281</v>
      </c>
      <c r="AK117" s="12">
        <v>313</v>
      </c>
      <c r="AL117" s="35">
        <v>23</v>
      </c>
      <c r="AM117" s="46">
        <v>10</v>
      </c>
      <c r="AN117" s="46">
        <v>260</v>
      </c>
      <c r="AO117" s="12">
        <v>293</v>
      </c>
      <c r="AP117" s="36">
        <v>42</v>
      </c>
      <c r="AQ117" s="46">
        <v>11</v>
      </c>
      <c r="AR117" s="48">
        <v>283</v>
      </c>
      <c r="AS117" s="12">
        <v>336</v>
      </c>
      <c r="AT117" s="35">
        <v>35</v>
      </c>
      <c r="AU117" s="36">
        <v>274</v>
      </c>
      <c r="AV117" s="53">
        <v>309</v>
      </c>
      <c r="AW117" s="35">
        <v>29</v>
      </c>
      <c r="AX117" s="54">
        <v>196</v>
      </c>
      <c r="AY117" s="53">
        <v>225</v>
      </c>
    </row>
    <row r="118" spans="1:51" s="15" customFormat="1" ht="12.75" customHeight="1">
      <c r="A118" s="33" t="s">
        <v>1279</v>
      </c>
      <c r="B118" s="34">
        <f t="shared" si="1"/>
        <v>3225</v>
      </c>
      <c r="C118" s="35">
        <v>14</v>
      </c>
      <c r="D118" s="36">
        <v>188</v>
      </c>
      <c r="E118" s="37">
        <v>202</v>
      </c>
      <c r="F118" s="35">
        <v>11</v>
      </c>
      <c r="G118" s="36">
        <v>229</v>
      </c>
      <c r="H118" s="37">
        <v>240</v>
      </c>
      <c r="I118" s="36">
        <v>13</v>
      </c>
      <c r="J118" s="36">
        <v>242</v>
      </c>
      <c r="K118" s="38">
        <v>255</v>
      </c>
      <c r="L118" s="35">
        <v>17</v>
      </c>
      <c r="M118" s="36">
        <v>243</v>
      </c>
      <c r="N118" s="37">
        <v>260</v>
      </c>
      <c r="O118" s="36">
        <v>2</v>
      </c>
      <c r="P118" s="36">
        <v>203</v>
      </c>
      <c r="Q118" s="40">
        <v>205</v>
      </c>
      <c r="R118" s="35">
        <v>5</v>
      </c>
      <c r="S118" s="36">
        <v>9</v>
      </c>
      <c r="T118" s="36">
        <v>117</v>
      </c>
      <c r="U118" s="40">
        <v>131</v>
      </c>
      <c r="V118" s="41">
        <v>24</v>
      </c>
      <c r="W118" s="42">
        <v>214</v>
      </c>
      <c r="X118" s="42">
        <v>0</v>
      </c>
      <c r="Y118" s="40">
        <v>238</v>
      </c>
      <c r="Z118" s="35">
        <v>16</v>
      </c>
      <c r="AA118" s="36">
        <v>224</v>
      </c>
      <c r="AB118" s="36">
        <v>0</v>
      </c>
      <c r="AC118" s="12">
        <v>240</v>
      </c>
      <c r="AD118" s="35">
        <v>19</v>
      </c>
      <c r="AE118" s="36">
        <v>219</v>
      </c>
      <c r="AF118" s="36">
        <v>0</v>
      </c>
      <c r="AG118" s="12">
        <v>238</v>
      </c>
      <c r="AH118" s="35">
        <v>17</v>
      </c>
      <c r="AI118" s="45">
        <v>209</v>
      </c>
      <c r="AJ118" s="45">
        <v>0</v>
      </c>
      <c r="AK118" s="12">
        <v>226</v>
      </c>
      <c r="AL118" s="35">
        <v>25</v>
      </c>
      <c r="AM118" s="46">
        <v>239</v>
      </c>
      <c r="AN118" s="55">
        <v>0</v>
      </c>
      <c r="AO118" s="12">
        <v>264</v>
      </c>
      <c r="AP118" s="36">
        <v>18</v>
      </c>
      <c r="AQ118" s="46">
        <v>236</v>
      </c>
      <c r="AR118" s="48">
        <v>0</v>
      </c>
      <c r="AS118" s="12">
        <v>254</v>
      </c>
      <c r="AT118" s="35">
        <v>242</v>
      </c>
      <c r="AU118" s="36">
        <v>0</v>
      </c>
      <c r="AV118" s="53">
        <v>242</v>
      </c>
      <c r="AW118" s="35">
        <v>221</v>
      </c>
      <c r="AX118" s="54">
        <v>9</v>
      </c>
      <c r="AY118" s="53">
        <v>230</v>
      </c>
    </row>
    <row r="119" spans="1:51" s="15" customFormat="1" ht="12.75" customHeight="1">
      <c r="A119" s="33" t="s">
        <v>1280</v>
      </c>
      <c r="B119" s="34">
        <f t="shared" si="1"/>
        <v>1986</v>
      </c>
      <c r="C119" s="35">
        <v>6</v>
      </c>
      <c r="D119" s="36">
        <v>110</v>
      </c>
      <c r="E119" s="37">
        <v>116</v>
      </c>
      <c r="F119" s="35">
        <v>7</v>
      </c>
      <c r="G119" s="36">
        <v>119</v>
      </c>
      <c r="H119" s="37">
        <v>126</v>
      </c>
      <c r="I119" s="36">
        <v>6</v>
      </c>
      <c r="J119" s="36">
        <v>127</v>
      </c>
      <c r="K119" s="38">
        <v>133</v>
      </c>
      <c r="L119" s="35">
        <v>11</v>
      </c>
      <c r="M119" s="36">
        <v>132</v>
      </c>
      <c r="N119" s="37">
        <v>143</v>
      </c>
      <c r="O119" s="36">
        <v>4</v>
      </c>
      <c r="P119" s="36">
        <v>123</v>
      </c>
      <c r="Q119" s="40">
        <v>127</v>
      </c>
      <c r="R119" s="35">
        <v>1</v>
      </c>
      <c r="S119" s="36">
        <v>4</v>
      </c>
      <c r="T119" s="36">
        <v>68</v>
      </c>
      <c r="U119" s="40">
        <v>73</v>
      </c>
      <c r="V119" s="41">
        <v>8</v>
      </c>
      <c r="W119" s="42">
        <v>140</v>
      </c>
      <c r="X119" s="42">
        <v>0</v>
      </c>
      <c r="Y119" s="40">
        <v>148</v>
      </c>
      <c r="Z119" s="35">
        <v>17</v>
      </c>
      <c r="AA119" s="36">
        <v>136</v>
      </c>
      <c r="AB119" s="36">
        <v>0</v>
      </c>
      <c r="AC119" s="12">
        <v>153</v>
      </c>
      <c r="AD119" s="35">
        <v>19</v>
      </c>
      <c r="AE119" s="36">
        <v>167</v>
      </c>
      <c r="AF119" s="36">
        <v>0</v>
      </c>
      <c r="AG119" s="12">
        <v>186</v>
      </c>
      <c r="AH119" s="35">
        <v>26</v>
      </c>
      <c r="AI119" s="45">
        <v>138</v>
      </c>
      <c r="AJ119" s="45">
        <v>0</v>
      </c>
      <c r="AK119" s="12">
        <v>164</v>
      </c>
      <c r="AL119" s="35">
        <v>10</v>
      </c>
      <c r="AM119" s="46">
        <v>154</v>
      </c>
      <c r="AN119" s="55">
        <v>0</v>
      </c>
      <c r="AO119" s="12">
        <v>164</v>
      </c>
      <c r="AP119" s="36">
        <v>11</v>
      </c>
      <c r="AQ119" s="46">
        <v>153</v>
      </c>
      <c r="AR119" s="48">
        <v>0</v>
      </c>
      <c r="AS119" s="12">
        <v>164</v>
      </c>
      <c r="AT119" s="35">
        <v>133</v>
      </c>
      <c r="AU119" s="36">
        <v>0</v>
      </c>
      <c r="AV119" s="53">
        <v>133</v>
      </c>
      <c r="AW119" s="35">
        <v>152</v>
      </c>
      <c r="AX119" s="54">
        <v>4</v>
      </c>
      <c r="AY119" s="53">
        <v>156</v>
      </c>
    </row>
    <row r="120" spans="1:51" s="15" customFormat="1" ht="12.75" customHeight="1">
      <c r="A120" s="33" t="s">
        <v>1281</v>
      </c>
      <c r="B120" s="34">
        <f t="shared" si="1"/>
        <v>4512</v>
      </c>
      <c r="C120" s="35">
        <v>14</v>
      </c>
      <c r="D120" s="36">
        <v>228</v>
      </c>
      <c r="E120" s="37">
        <v>242</v>
      </c>
      <c r="F120" s="35">
        <v>7</v>
      </c>
      <c r="G120" s="36">
        <v>255</v>
      </c>
      <c r="H120" s="37">
        <v>262</v>
      </c>
      <c r="I120" s="36">
        <v>20</v>
      </c>
      <c r="J120" s="36">
        <v>236</v>
      </c>
      <c r="K120" s="38">
        <v>256</v>
      </c>
      <c r="L120" s="35">
        <v>18</v>
      </c>
      <c r="M120" s="36">
        <v>259</v>
      </c>
      <c r="N120" s="37">
        <v>277</v>
      </c>
      <c r="O120" s="36">
        <v>11</v>
      </c>
      <c r="P120" s="36">
        <v>253</v>
      </c>
      <c r="Q120" s="40">
        <v>264</v>
      </c>
      <c r="R120" s="35">
        <v>10</v>
      </c>
      <c r="S120" s="36">
        <v>46</v>
      </c>
      <c r="T120" s="36">
        <v>127</v>
      </c>
      <c r="U120" s="40">
        <v>183</v>
      </c>
      <c r="V120" s="41">
        <v>14</v>
      </c>
      <c r="W120" s="42">
        <v>263</v>
      </c>
      <c r="X120" s="42">
        <v>0</v>
      </c>
      <c r="Y120" s="40">
        <v>277</v>
      </c>
      <c r="Z120" s="35">
        <v>30</v>
      </c>
      <c r="AA120" s="36">
        <v>303</v>
      </c>
      <c r="AB120" s="36">
        <v>0</v>
      </c>
      <c r="AC120" s="12">
        <v>333</v>
      </c>
      <c r="AD120" s="35">
        <v>28</v>
      </c>
      <c r="AE120" s="36">
        <v>337</v>
      </c>
      <c r="AF120" s="36">
        <v>0</v>
      </c>
      <c r="AG120" s="12">
        <v>365</v>
      </c>
      <c r="AH120" s="35">
        <v>49</v>
      </c>
      <c r="AI120" s="45">
        <v>440</v>
      </c>
      <c r="AJ120" s="45">
        <v>0</v>
      </c>
      <c r="AK120" s="12">
        <v>489</v>
      </c>
      <c r="AL120" s="35">
        <v>45</v>
      </c>
      <c r="AM120" s="46">
        <v>519</v>
      </c>
      <c r="AN120" s="55">
        <v>0</v>
      </c>
      <c r="AO120" s="12">
        <v>564</v>
      </c>
      <c r="AP120" s="36">
        <v>36</v>
      </c>
      <c r="AQ120" s="46">
        <v>308</v>
      </c>
      <c r="AR120" s="48">
        <v>0</v>
      </c>
      <c r="AS120" s="12">
        <v>344</v>
      </c>
      <c r="AT120" s="35">
        <v>319</v>
      </c>
      <c r="AU120" s="36">
        <v>0</v>
      </c>
      <c r="AV120" s="53">
        <v>319</v>
      </c>
      <c r="AW120" s="35">
        <v>330</v>
      </c>
      <c r="AX120" s="54">
        <v>7</v>
      </c>
      <c r="AY120" s="53">
        <v>337</v>
      </c>
    </row>
    <row r="121" spans="1:51" s="15" customFormat="1" ht="12.75" customHeight="1">
      <c r="A121" s="33" t="s">
        <v>1282</v>
      </c>
      <c r="B121" s="34">
        <f t="shared" si="1"/>
        <v>299</v>
      </c>
      <c r="C121" s="35">
        <v>1</v>
      </c>
      <c r="D121" s="36">
        <v>33</v>
      </c>
      <c r="E121" s="37">
        <v>34</v>
      </c>
      <c r="F121" s="35">
        <v>1</v>
      </c>
      <c r="G121" s="36">
        <v>21</v>
      </c>
      <c r="H121" s="37">
        <v>22</v>
      </c>
      <c r="I121" s="36">
        <v>0</v>
      </c>
      <c r="J121" s="36">
        <v>18</v>
      </c>
      <c r="K121" s="38">
        <v>18</v>
      </c>
      <c r="L121" s="35">
        <v>2</v>
      </c>
      <c r="M121" s="36">
        <v>22</v>
      </c>
      <c r="N121" s="37">
        <v>24</v>
      </c>
      <c r="O121" s="36">
        <v>0</v>
      </c>
      <c r="P121" s="36">
        <v>26</v>
      </c>
      <c r="Q121" s="40">
        <v>26</v>
      </c>
      <c r="R121" s="35">
        <v>0</v>
      </c>
      <c r="S121" s="36">
        <v>1</v>
      </c>
      <c r="T121" s="36">
        <v>29</v>
      </c>
      <c r="U121" s="40">
        <v>30</v>
      </c>
      <c r="V121" s="41">
        <v>2</v>
      </c>
      <c r="W121" s="42">
        <v>27</v>
      </c>
      <c r="X121" s="42">
        <v>0</v>
      </c>
      <c r="Y121" s="40">
        <v>29</v>
      </c>
      <c r="Z121" s="35">
        <v>1</v>
      </c>
      <c r="AA121" s="36">
        <v>16</v>
      </c>
      <c r="AB121" s="36">
        <v>0</v>
      </c>
      <c r="AC121" s="12">
        <v>17</v>
      </c>
      <c r="AD121" s="35">
        <v>3</v>
      </c>
      <c r="AE121" s="36">
        <v>16</v>
      </c>
      <c r="AF121" s="36">
        <v>0</v>
      </c>
      <c r="AG121" s="12">
        <v>19</v>
      </c>
      <c r="AH121" s="35">
        <v>3</v>
      </c>
      <c r="AI121" s="45">
        <v>13</v>
      </c>
      <c r="AJ121" s="45">
        <v>0</v>
      </c>
      <c r="AK121" s="12">
        <v>16</v>
      </c>
      <c r="AL121" s="35">
        <v>1</v>
      </c>
      <c r="AM121" s="46">
        <v>17</v>
      </c>
      <c r="AN121" s="55">
        <v>0</v>
      </c>
      <c r="AO121" s="12">
        <v>18</v>
      </c>
      <c r="AP121" s="36">
        <v>0</v>
      </c>
      <c r="AQ121" s="46">
        <v>24</v>
      </c>
      <c r="AR121" s="48">
        <v>0</v>
      </c>
      <c r="AS121" s="12">
        <v>24</v>
      </c>
      <c r="AT121" s="35">
        <v>1</v>
      </c>
      <c r="AU121" s="36">
        <v>15</v>
      </c>
      <c r="AV121" s="53">
        <v>16</v>
      </c>
      <c r="AW121" s="35">
        <v>1</v>
      </c>
      <c r="AX121" s="54">
        <v>5</v>
      </c>
      <c r="AY121" s="53">
        <v>6</v>
      </c>
    </row>
    <row r="122" spans="1:51" s="15" customFormat="1" ht="12.75" customHeight="1">
      <c r="A122" s="33" t="s">
        <v>1283</v>
      </c>
      <c r="B122" s="34">
        <f t="shared" si="1"/>
        <v>7745</v>
      </c>
      <c r="C122" s="35">
        <v>36</v>
      </c>
      <c r="D122" s="36">
        <v>536</v>
      </c>
      <c r="E122" s="37">
        <v>572</v>
      </c>
      <c r="F122" s="35">
        <v>38</v>
      </c>
      <c r="G122" s="36">
        <v>457</v>
      </c>
      <c r="H122" s="37">
        <v>495</v>
      </c>
      <c r="I122" s="36">
        <v>54</v>
      </c>
      <c r="J122" s="36">
        <v>501</v>
      </c>
      <c r="K122" s="38">
        <v>555</v>
      </c>
      <c r="L122" s="35">
        <v>52</v>
      </c>
      <c r="M122" s="36">
        <v>502</v>
      </c>
      <c r="N122" s="37">
        <v>554</v>
      </c>
      <c r="O122" s="36">
        <v>36</v>
      </c>
      <c r="P122" s="36">
        <v>492</v>
      </c>
      <c r="Q122" s="40">
        <v>528</v>
      </c>
      <c r="R122" s="35">
        <v>35</v>
      </c>
      <c r="S122" s="36">
        <v>12</v>
      </c>
      <c r="T122" s="36">
        <v>489</v>
      </c>
      <c r="U122" s="40">
        <v>536</v>
      </c>
      <c r="V122" s="41">
        <v>40</v>
      </c>
      <c r="W122" s="42">
        <v>50</v>
      </c>
      <c r="X122" s="42">
        <v>477</v>
      </c>
      <c r="Y122" s="40">
        <v>567</v>
      </c>
      <c r="Z122" s="35">
        <v>38</v>
      </c>
      <c r="AA122" s="36">
        <v>29</v>
      </c>
      <c r="AB122" s="36">
        <v>533</v>
      </c>
      <c r="AC122" s="12">
        <v>600</v>
      </c>
      <c r="AD122" s="35">
        <v>38</v>
      </c>
      <c r="AE122" s="36">
        <v>11</v>
      </c>
      <c r="AF122" s="36">
        <v>506</v>
      </c>
      <c r="AG122" s="12">
        <v>555</v>
      </c>
      <c r="AH122" s="35">
        <v>56</v>
      </c>
      <c r="AI122" s="45">
        <v>14</v>
      </c>
      <c r="AJ122" s="45">
        <v>518</v>
      </c>
      <c r="AK122" s="12">
        <v>588</v>
      </c>
      <c r="AL122" s="35">
        <v>48</v>
      </c>
      <c r="AM122" s="46">
        <v>51</v>
      </c>
      <c r="AN122" s="46">
        <v>485</v>
      </c>
      <c r="AO122" s="12">
        <v>584</v>
      </c>
      <c r="AP122" s="36">
        <v>42</v>
      </c>
      <c r="AQ122" s="46">
        <v>164</v>
      </c>
      <c r="AR122" s="48">
        <v>397</v>
      </c>
      <c r="AS122" s="12">
        <v>603</v>
      </c>
      <c r="AT122" s="35">
        <v>176</v>
      </c>
      <c r="AU122" s="36">
        <v>396</v>
      </c>
      <c r="AV122" s="53">
        <v>572</v>
      </c>
      <c r="AW122" s="35">
        <v>112</v>
      </c>
      <c r="AX122" s="54">
        <v>324</v>
      </c>
      <c r="AY122" s="53">
        <v>436</v>
      </c>
    </row>
    <row r="123" spans="1:51" s="15" customFormat="1" ht="12.75" customHeight="1">
      <c r="A123" s="33" t="s">
        <v>919</v>
      </c>
      <c r="B123" s="34">
        <f t="shared" si="1"/>
        <v>2088</v>
      </c>
      <c r="C123" s="35">
        <v>8</v>
      </c>
      <c r="D123" s="36">
        <v>148</v>
      </c>
      <c r="E123" s="37">
        <v>156</v>
      </c>
      <c r="F123" s="35">
        <v>4</v>
      </c>
      <c r="G123" s="36">
        <v>138</v>
      </c>
      <c r="H123" s="37">
        <v>142</v>
      </c>
      <c r="I123" s="36">
        <v>9</v>
      </c>
      <c r="J123" s="36">
        <v>130</v>
      </c>
      <c r="K123" s="38">
        <v>139</v>
      </c>
      <c r="L123" s="35">
        <v>5</v>
      </c>
      <c r="M123" s="36">
        <v>131</v>
      </c>
      <c r="N123" s="37">
        <v>136</v>
      </c>
      <c r="O123" s="36">
        <v>4</v>
      </c>
      <c r="P123" s="36">
        <v>131</v>
      </c>
      <c r="Q123" s="40">
        <v>135</v>
      </c>
      <c r="R123" s="35">
        <v>14</v>
      </c>
      <c r="S123" s="36">
        <v>1</v>
      </c>
      <c r="T123" s="36">
        <v>151</v>
      </c>
      <c r="U123" s="40">
        <v>166</v>
      </c>
      <c r="V123" s="41">
        <v>9</v>
      </c>
      <c r="W123" s="42">
        <v>127</v>
      </c>
      <c r="X123" s="42">
        <v>0</v>
      </c>
      <c r="Y123" s="40">
        <v>136</v>
      </c>
      <c r="Z123" s="35">
        <v>8</v>
      </c>
      <c r="AA123" s="36">
        <v>139</v>
      </c>
      <c r="AB123" s="36">
        <v>0</v>
      </c>
      <c r="AC123" s="12">
        <v>147</v>
      </c>
      <c r="AD123" s="35">
        <v>14</v>
      </c>
      <c r="AE123" s="36">
        <v>137</v>
      </c>
      <c r="AF123" s="36">
        <v>0</v>
      </c>
      <c r="AG123" s="12">
        <v>151</v>
      </c>
      <c r="AH123" s="35">
        <v>15</v>
      </c>
      <c r="AI123" s="45">
        <v>124</v>
      </c>
      <c r="AJ123" s="45">
        <v>0</v>
      </c>
      <c r="AK123" s="12">
        <v>139</v>
      </c>
      <c r="AL123" s="35">
        <v>16</v>
      </c>
      <c r="AM123" s="46">
        <v>135</v>
      </c>
      <c r="AN123" s="55">
        <v>0</v>
      </c>
      <c r="AO123" s="12">
        <v>151</v>
      </c>
      <c r="AP123" s="36">
        <v>14</v>
      </c>
      <c r="AQ123" s="46">
        <v>156</v>
      </c>
      <c r="AR123" s="48">
        <v>0</v>
      </c>
      <c r="AS123" s="12">
        <v>170</v>
      </c>
      <c r="AT123" s="35">
        <v>157</v>
      </c>
      <c r="AU123" s="36">
        <v>0</v>
      </c>
      <c r="AV123" s="53">
        <v>157</v>
      </c>
      <c r="AW123" s="35">
        <v>162</v>
      </c>
      <c r="AX123" s="54">
        <v>1</v>
      </c>
      <c r="AY123" s="53">
        <v>163</v>
      </c>
    </row>
    <row r="124" spans="1:51" s="15" customFormat="1" ht="12.75" customHeight="1">
      <c r="A124" s="33" t="s">
        <v>1284</v>
      </c>
      <c r="B124" s="34">
        <f t="shared" si="1"/>
        <v>77</v>
      </c>
      <c r="C124" s="35">
        <v>0</v>
      </c>
      <c r="D124" s="36">
        <v>6</v>
      </c>
      <c r="E124" s="37">
        <v>6</v>
      </c>
      <c r="F124" s="35">
        <v>0</v>
      </c>
      <c r="G124" s="36">
        <v>4</v>
      </c>
      <c r="H124" s="37">
        <v>4</v>
      </c>
      <c r="I124" s="36">
        <v>1</v>
      </c>
      <c r="J124" s="36">
        <v>6</v>
      </c>
      <c r="K124" s="38">
        <v>7</v>
      </c>
      <c r="L124" s="35">
        <v>0</v>
      </c>
      <c r="M124" s="36">
        <v>5</v>
      </c>
      <c r="N124" s="37">
        <v>5</v>
      </c>
      <c r="O124" s="36">
        <v>1</v>
      </c>
      <c r="P124" s="36">
        <v>6</v>
      </c>
      <c r="Q124" s="40">
        <v>7</v>
      </c>
      <c r="R124" s="35">
        <v>1</v>
      </c>
      <c r="S124" s="36">
        <v>5</v>
      </c>
      <c r="T124" s="36">
        <v>6</v>
      </c>
      <c r="U124" s="40">
        <v>12</v>
      </c>
      <c r="V124" s="41">
        <v>1</v>
      </c>
      <c r="W124" s="42">
        <v>8</v>
      </c>
      <c r="X124" s="42">
        <v>0</v>
      </c>
      <c r="Y124" s="40">
        <v>9</v>
      </c>
      <c r="Z124" s="35">
        <v>1</v>
      </c>
      <c r="AA124" s="36">
        <v>9</v>
      </c>
      <c r="AB124" s="36">
        <v>0</v>
      </c>
      <c r="AC124" s="12">
        <v>10</v>
      </c>
      <c r="AD124" s="35">
        <v>1</v>
      </c>
      <c r="AE124" s="36">
        <v>3</v>
      </c>
      <c r="AF124" s="36">
        <v>0</v>
      </c>
      <c r="AG124" s="12">
        <v>4</v>
      </c>
      <c r="AH124" s="35">
        <v>1</v>
      </c>
      <c r="AI124" s="45">
        <v>4</v>
      </c>
      <c r="AJ124" s="45">
        <v>0</v>
      </c>
      <c r="AK124" s="12">
        <v>5</v>
      </c>
      <c r="AL124" s="35">
        <v>0</v>
      </c>
      <c r="AM124" s="46">
        <v>2</v>
      </c>
      <c r="AN124" s="55">
        <v>0</v>
      </c>
      <c r="AO124" s="12">
        <v>2</v>
      </c>
      <c r="AP124" s="36">
        <v>0</v>
      </c>
      <c r="AQ124" s="46">
        <v>1</v>
      </c>
      <c r="AR124" s="48">
        <v>0</v>
      </c>
      <c r="AS124" s="12">
        <v>1</v>
      </c>
      <c r="AT124" s="35">
        <v>0</v>
      </c>
      <c r="AU124" s="36">
        <v>0</v>
      </c>
      <c r="AV124" s="53">
        <v>0</v>
      </c>
      <c r="AW124" s="35">
        <v>5</v>
      </c>
      <c r="AX124" s="54">
        <v>0</v>
      </c>
      <c r="AY124" s="53">
        <v>5</v>
      </c>
    </row>
    <row r="125" spans="1:51" s="15" customFormat="1" ht="12.75" customHeight="1">
      <c r="A125" s="33" t="s">
        <v>1285</v>
      </c>
      <c r="B125" s="34">
        <f t="shared" si="1"/>
        <v>515</v>
      </c>
      <c r="C125" s="35">
        <v>0</v>
      </c>
      <c r="D125" s="36">
        <v>43</v>
      </c>
      <c r="E125" s="37">
        <v>43</v>
      </c>
      <c r="F125" s="35">
        <v>1</v>
      </c>
      <c r="G125" s="36">
        <v>45</v>
      </c>
      <c r="H125" s="37">
        <v>46</v>
      </c>
      <c r="I125" s="36">
        <v>9</v>
      </c>
      <c r="J125" s="36">
        <v>44</v>
      </c>
      <c r="K125" s="38">
        <v>53</v>
      </c>
      <c r="L125" s="35">
        <v>2</v>
      </c>
      <c r="M125" s="36">
        <v>42</v>
      </c>
      <c r="N125" s="37">
        <v>44</v>
      </c>
      <c r="O125" s="36">
        <v>1</v>
      </c>
      <c r="P125" s="36">
        <v>46</v>
      </c>
      <c r="Q125" s="40">
        <v>47</v>
      </c>
      <c r="R125" s="35">
        <v>2</v>
      </c>
      <c r="S125" s="36">
        <v>2</v>
      </c>
      <c r="T125" s="36">
        <v>21</v>
      </c>
      <c r="U125" s="40">
        <v>25</v>
      </c>
      <c r="V125" s="41">
        <v>1</v>
      </c>
      <c r="W125" s="42">
        <v>45</v>
      </c>
      <c r="X125" s="42">
        <v>0</v>
      </c>
      <c r="Y125" s="40">
        <v>46</v>
      </c>
      <c r="Z125" s="35">
        <v>3</v>
      </c>
      <c r="AA125" s="36">
        <v>32</v>
      </c>
      <c r="AB125" s="36">
        <v>0</v>
      </c>
      <c r="AC125" s="12">
        <v>35</v>
      </c>
      <c r="AD125" s="35">
        <v>1</v>
      </c>
      <c r="AE125" s="36">
        <v>37</v>
      </c>
      <c r="AF125" s="36">
        <v>0</v>
      </c>
      <c r="AG125" s="12">
        <v>38</v>
      </c>
      <c r="AH125" s="35">
        <v>4</v>
      </c>
      <c r="AI125" s="45">
        <v>35</v>
      </c>
      <c r="AJ125" s="45">
        <v>0</v>
      </c>
      <c r="AK125" s="12">
        <v>39</v>
      </c>
      <c r="AL125" s="35">
        <v>5</v>
      </c>
      <c r="AM125" s="46">
        <v>26</v>
      </c>
      <c r="AN125" s="55">
        <v>0</v>
      </c>
      <c r="AO125" s="12">
        <v>31</v>
      </c>
      <c r="AP125" s="36">
        <v>1</v>
      </c>
      <c r="AQ125" s="46">
        <v>23</v>
      </c>
      <c r="AR125" s="48">
        <v>0</v>
      </c>
      <c r="AS125" s="12">
        <v>24</v>
      </c>
      <c r="AT125" s="35">
        <v>14</v>
      </c>
      <c r="AU125" s="36">
        <v>0</v>
      </c>
      <c r="AV125" s="53">
        <v>14</v>
      </c>
      <c r="AW125" s="35">
        <v>28</v>
      </c>
      <c r="AX125" s="54">
        <v>2</v>
      </c>
      <c r="AY125" s="53">
        <v>30</v>
      </c>
    </row>
    <row r="126" spans="1:51" s="15" customFormat="1" ht="12.75" customHeight="1">
      <c r="A126" s="33" t="s">
        <v>1286</v>
      </c>
      <c r="B126" s="34">
        <f t="shared" si="1"/>
        <v>1385</v>
      </c>
      <c r="C126" s="35">
        <v>6</v>
      </c>
      <c r="D126" s="36">
        <v>92</v>
      </c>
      <c r="E126" s="37">
        <v>98</v>
      </c>
      <c r="F126" s="35">
        <v>4</v>
      </c>
      <c r="G126" s="36">
        <v>84</v>
      </c>
      <c r="H126" s="37">
        <v>88</v>
      </c>
      <c r="I126" s="36">
        <v>6</v>
      </c>
      <c r="J126" s="36">
        <v>74</v>
      </c>
      <c r="K126" s="38">
        <v>80</v>
      </c>
      <c r="L126" s="35">
        <v>3</v>
      </c>
      <c r="M126" s="36">
        <v>81</v>
      </c>
      <c r="N126" s="37">
        <v>84</v>
      </c>
      <c r="O126" s="36">
        <v>9</v>
      </c>
      <c r="P126" s="36">
        <v>86</v>
      </c>
      <c r="Q126" s="40">
        <v>95</v>
      </c>
      <c r="R126" s="35">
        <v>8</v>
      </c>
      <c r="S126" s="36">
        <v>41</v>
      </c>
      <c r="T126" s="36">
        <v>48</v>
      </c>
      <c r="U126" s="40">
        <v>97</v>
      </c>
      <c r="V126" s="41">
        <v>6</v>
      </c>
      <c r="W126" s="42">
        <v>68</v>
      </c>
      <c r="X126" s="42">
        <v>0</v>
      </c>
      <c r="Y126" s="40">
        <v>74</v>
      </c>
      <c r="Z126" s="35">
        <v>8</v>
      </c>
      <c r="AA126" s="36">
        <v>86</v>
      </c>
      <c r="AB126" s="36">
        <v>0</v>
      </c>
      <c r="AC126" s="12">
        <v>94</v>
      </c>
      <c r="AD126" s="35">
        <v>10</v>
      </c>
      <c r="AE126" s="36">
        <v>111</v>
      </c>
      <c r="AF126" s="36">
        <v>0</v>
      </c>
      <c r="AG126" s="12">
        <v>121</v>
      </c>
      <c r="AH126" s="35">
        <v>13</v>
      </c>
      <c r="AI126" s="45">
        <v>119</v>
      </c>
      <c r="AJ126" s="45">
        <v>0</v>
      </c>
      <c r="AK126" s="12">
        <v>132</v>
      </c>
      <c r="AL126" s="35">
        <v>9</v>
      </c>
      <c r="AM126" s="46">
        <v>92</v>
      </c>
      <c r="AN126" s="55">
        <v>0</v>
      </c>
      <c r="AO126" s="12">
        <v>101</v>
      </c>
      <c r="AP126" s="36">
        <v>8</v>
      </c>
      <c r="AQ126" s="46">
        <v>100</v>
      </c>
      <c r="AR126" s="48">
        <v>0</v>
      </c>
      <c r="AS126" s="12">
        <v>108</v>
      </c>
      <c r="AT126" s="35">
        <v>101</v>
      </c>
      <c r="AU126" s="36">
        <v>0</v>
      </c>
      <c r="AV126" s="53">
        <v>101</v>
      </c>
      <c r="AW126" s="35">
        <v>111</v>
      </c>
      <c r="AX126" s="54">
        <v>1</v>
      </c>
      <c r="AY126" s="53">
        <v>112</v>
      </c>
    </row>
    <row r="127" spans="1:51" s="15" customFormat="1" ht="12.75" customHeight="1">
      <c r="A127" s="33" t="s">
        <v>1287</v>
      </c>
      <c r="B127" s="34">
        <f t="shared" si="1"/>
        <v>4202</v>
      </c>
      <c r="C127" s="35">
        <v>6</v>
      </c>
      <c r="D127" s="36">
        <v>236</v>
      </c>
      <c r="E127" s="37">
        <v>242</v>
      </c>
      <c r="F127" s="35">
        <v>13</v>
      </c>
      <c r="G127" s="36">
        <v>249</v>
      </c>
      <c r="H127" s="37">
        <v>262</v>
      </c>
      <c r="I127" s="36">
        <v>13</v>
      </c>
      <c r="J127" s="36">
        <v>270</v>
      </c>
      <c r="K127" s="38">
        <v>283</v>
      </c>
      <c r="L127" s="35">
        <v>15</v>
      </c>
      <c r="M127" s="36">
        <v>209</v>
      </c>
      <c r="N127" s="37">
        <v>224</v>
      </c>
      <c r="O127" s="36">
        <v>4</v>
      </c>
      <c r="P127" s="36">
        <v>291</v>
      </c>
      <c r="Q127" s="40">
        <v>295</v>
      </c>
      <c r="R127" s="35">
        <v>10</v>
      </c>
      <c r="S127" s="36">
        <v>2</v>
      </c>
      <c r="T127" s="36">
        <v>286</v>
      </c>
      <c r="U127" s="40">
        <v>298</v>
      </c>
      <c r="V127" s="41">
        <v>24</v>
      </c>
      <c r="W127" s="42">
        <v>276</v>
      </c>
      <c r="X127" s="42">
        <v>0</v>
      </c>
      <c r="Y127" s="40">
        <v>300</v>
      </c>
      <c r="Z127" s="35">
        <v>17</v>
      </c>
      <c r="AA127" s="36">
        <v>303</v>
      </c>
      <c r="AB127" s="36">
        <v>0</v>
      </c>
      <c r="AC127" s="12">
        <v>320</v>
      </c>
      <c r="AD127" s="35">
        <v>25</v>
      </c>
      <c r="AE127" s="36">
        <v>349</v>
      </c>
      <c r="AF127" s="36">
        <v>0</v>
      </c>
      <c r="AG127" s="12">
        <v>374</v>
      </c>
      <c r="AH127" s="35">
        <v>30</v>
      </c>
      <c r="AI127" s="45">
        <v>298</v>
      </c>
      <c r="AJ127" s="45">
        <v>0</v>
      </c>
      <c r="AK127" s="12">
        <v>328</v>
      </c>
      <c r="AL127" s="35">
        <v>40</v>
      </c>
      <c r="AM127" s="46">
        <v>281</v>
      </c>
      <c r="AN127" s="55">
        <v>0</v>
      </c>
      <c r="AO127" s="12">
        <v>321</v>
      </c>
      <c r="AP127" s="36">
        <v>25</v>
      </c>
      <c r="AQ127" s="46">
        <v>246</v>
      </c>
      <c r="AR127" s="48">
        <v>0</v>
      </c>
      <c r="AS127" s="12">
        <v>271</v>
      </c>
      <c r="AT127" s="35">
        <v>340</v>
      </c>
      <c r="AU127" s="36">
        <v>0</v>
      </c>
      <c r="AV127" s="53">
        <v>340</v>
      </c>
      <c r="AW127" s="35">
        <v>340</v>
      </c>
      <c r="AX127" s="54">
        <v>4</v>
      </c>
      <c r="AY127" s="53">
        <v>344</v>
      </c>
    </row>
    <row r="128" spans="1:51" s="15" customFormat="1" ht="12.75" customHeight="1">
      <c r="A128" s="33" t="s">
        <v>1288</v>
      </c>
      <c r="B128" s="34">
        <f t="shared" si="1"/>
        <v>84</v>
      </c>
      <c r="C128" s="35">
        <v>0</v>
      </c>
      <c r="D128" s="36">
        <v>7</v>
      </c>
      <c r="E128" s="37">
        <v>7</v>
      </c>
      <c r="F128" s="35">
        <v>0</v>
      </c>
      <c r="G128" s="36">
        <v>4</v>
      </c>
      <c r="H128" s="37">
        <v>4</v>
      </c>
      <c r="I128" s="36">
        <v>0</v>
      </c>
      <c r="J128" s="36">
        <v>3</v>
      </c>
      <c r="K128" s="38">
        <v>3</v>
      </c>
      <c r="L128" s="35">
        <v>1</v>
      </c>
      <c r="M128" s="36">
        <v>8</v>
      </c>
      <c r="N128" s="37">
        <v>9</v>
      </c>
      <c r="O128" s="36">
        <v>0</v>
      </c>
      <c r="P128" s="36">
        <v>6</v>
      </c>
      <c r="Q128" s="40">
        <v>6</v>
      </c>
      <c r="R128" s="35">
        <v>0</v>
      </c>
      <c r="S128" s="36">
        <v>0</v>
      </c>
      <c r="T128" s="36">
        <v>2</v>
      </c>
      <c r="U128" s="40">
        <v>2</v>
      </c>
      <c r="V128" s="41">
        <v>0</v>
      </c>
      <c r="W128" s="42">
        <v>7</v>
      </c>
      <c r="X128" s="42">
        <v>0</v>
      </c>
      <c r="Y128" s="40">
        <v>7</v>
      </c>
      <c r="Z128" s="35">
        <v>1</v>
      </c>
      <c r="AA128" s="36">
        <v>7</v>
      </c>
      <c r="AB128" s="36">
        <v>0</v>
      </c>
      <c r="AC128" s="12">
        <v>8</v>
      </c>
      <c r="AD128" s="35">
        <v>1</v>
      </c>
      <c r="AE128" s="36">
        <v>4</v>
      </c>
      <c r="AF128" s="36">
        <v>0</v>
      </c>
      <c r="AG128" s="12">
        <v>5</v>
      </c>
      <c r="AH128" s="35">
        <v>0</v>
      </c>
      <c r="AI128" s="45">
        <v>3</v>
      </c>
      <c r="AJ128" s="45">
        <v>0</v>
      </c>
      <c r="AK128" s="12">
        <v>3</v>
      </c>
      <c r="AL128" s="35">
        <v>1</v>
      </c>
      <c r="AM128" s="46">
        <v>7</v>
      </c>
      <c r="AN128" s="55">
        <v>0</v>
      </c>
      <c r="AO128" s="12">
        <v>8</v>
      </c>
      <c r="AP128" s="36">
        <v>0</v>
      </c>
      <c r="AQ128" s="46">
        <v>5</v>
      </c>
      <c r="AR128" s="48">
        <v>0</v>
      </c>
      <c r="AS128" s="12">
        <v>5</v>
      </c>
      <c r="AT128" s="35">
        <v>11</v>
      </c>
      <c r="AU128" s="36">
        <v>0</v>
      </c>
      <c r="AV128" s="53">
        <v>11</v>
      </c>
      <c r="AW128" s="35">
        <v>6</v>
      </c>
      <c r="AX128" s="54">
        <v>0</v>
      </c>
      <c r="AY128" s="53">
        <v>6</v>
      </c>
    </row>
    <row r="129" spans="1:51" s="15" customFormat="1" ht="12.75" customHeight="1">
      <c r="A129" s="33" t="s">
        <v>1289</v>
      </c>
      <c r="B129" s="34">
        <f t="shared" si="1"/>
        <v>24868</v>
      </c>
      <c r="C129" s="35">
        <v>77</v>
      </c>
      <c r="D129" s="36">
        <v>1835</v>
      </c>
      <c r="E129" s="37">
        <v>1912</v>
      </c>
      <c r="F129" s="35">
        <v>79</v>
      </c>
      <c r="G129" s="36">
        <v>1815</v>
      </c>
      <c r="H129" s="37">
        <v>1894</v>
      </c>
      <c r="I129" s="36">
        <v>92</v>
      </c>
      <c r="J129" s="36">
        <v>1806</v>
      </c>
      <c r="K129" s="38">
        <v>1898</v>
      </c>
      <c r="L129" s="35">
        <v>112</v>
      </c>
      <c r="M129" s="36">
        <v>1702</v>
      </c>
      <c r="N129" s="37">
        <v>1814</v>
      </c>
      <c r="O129" s="36">
        <v>111</v>
      </c>
      <c r="P129" s="36">
        <v>1677</v>
      </c>
      <c r="Q129" s="40">
        <v>1788</v>
      </c>
      <c r="R129" s="35">
        <v>170</v>
      </c>
      <c r="S129" s="36">
        <v>30</v>
      </c>
      <c r="T129" s="36">
        <v>1646</v>
      </c>
      <c r="U129" s="40">
        <v>1846</v>
      </c>
      <c r="V129" s="41">
        <v>119</v>
      </c>
      <c r="W129" s="42">
        <v>1684</v>
      </c>
      <c r="X129" s="42">
        <v>1</v>
      </c>
      <c r="Y129" s="40">
        <v>1804</v>
      </c>
      <c r="Z129" s="35">
        <v>217</v>
      </c>
      <c r="AA129" s="36">
        <v>1865</v>
      </c>
      <c r="AB129" s="36">
        <v>0</v>
      </c>
      <c r="AC129" s="12">
        <v>2082</v>
      </c>
      <c r="AD129" s="35">
        <v>223</v>
      </c>
      <c r="AE129" s="36">
        <v>1854</v>
      </c>
      <c r="AF129" s="36">
        <v>0</v>
      </c>
      <c r="AG129" s="12">
        <v>2077</v>
      </c>
      <c r="AH129" s="35">
        <v>252</v>
      </c>
      <c r="AI129" s="45">
        <v>1752</v>
      </c>
      <c r="AJ129" s="45">
        <v>0</v>
      </c>
      <c r="AK129" s="12">
        <v>2004</v>
      </c>
      <c r="AL129" s="35">
        <v>270</v>
      </c>
      <c r="AM129" s="46">
        <v>1703</v>
      </c>
      <c r="AN129" s="46">
        <v>1</v>
      </c>
      <c r="AO129" s="12">
        <v>1974</v>
      </c>
      <c r="AP129" s="36">
        <v>253</v>
      </c>
      <c r="AQ129" s="46">
        <v>1304</v>
      </c>
      <c r="AR129" s="48">
        <v>0</v>
      </c>
      <c r="AS129" s="12">
        <v>1557</v>
      </c>
      <c r="AT129" s="35">
        <v>1419</v>
      </c>
      <c r="AU129" s="36">
        <v>0</v>
      </c>
      <c r="AV129" s="53">
        <v>1419</v>
      </c>
      <c r="AW129" s="35">
        <v>784</v>
      </c>
      <c r="AX129" s="54">
        <v>15</v>
      </c>
      <c r="AY129" s="53">
        <v>799</v>
      </c>
    </row>
    <row r="130" spans="1:51" s="15" customFormat="1" ht="12.75" customHeight="1">
      <c r="A130" s="33" t="s">
        <v>1290</v>
      </c>
      <c r="B130" s="34">
        <f t="shared" si="1"/>
        <v>926</v>
      </c>
      <c r="C130" s="35">
        <v>1</v>
      </c>
      <c r="D130" s="36">
        <v>54</v>
      </c>
      <c r="E130" s="37">
        <v>55</v>
      </c>
      <c r="F130" s="35">
        <v>1</v>
      </c>
      <c r="G130" s="36">
        <v>66</v>
      </c>
      <c r="H130" s="37">
        <v>67</v>
      </c>
      <c r="I130" s="36">
        <v>4</v>
      </c>
      <c r="J130" s="36">
        <v>50</v>
      </c>
      <c r="K130" s="38">
        <v>54</v>
      </c>
      <c r="L130" s="35">
        <v>4</v>
      </c>
      <c r="M130" s="36">
        <v>69</v>
      </c>
      <c r="N130" s="37">
        <v>73</v>
      </c>
      <c r="O130" s="36">
        <v>1</v>
      </c>
      <c r="P130" s="36">
        <v>64</v>
      </c>
      <c r="Q130" s="40">
        <v>65</v>
      </c>
      <c r="R130" s="35">
        <v>1</v>
      </c>
      <c r="S130" s="36">
        <v>18</v>
      </c>
      <c r="T130" s="36">
        <v>32</v>
      </c>
      <c r="U130" s="40">
        <v>51</v>
      </c>
      <c r="V130" s="41">
        <v>3</v>
      </c>
      <c r="W130" s="42">
        <v>68</v>
      </c>
      <c r="X130" s="42">
        <v>0</v>
      </c>
      <c r="Y130" s="40">
        <v>71</v>
      </c>
      <c r="Z130" s="35">
        <v>4</v>
      </c>
      <c r="AA130" s="36">
        <v>62</v>
      </c>
      <c r="AB130" s="36">
        <v>0</v>
      </c>
      <c r="AC130" s="12">
        <v>66</v>
      </c>
      <c r="AD130" s="35">
        <v>4</v>
      </c>
      <c r="AE130" s="36">
        <v>70</v>
      </c>
      <c r="AF130" s="36">
        <v>0</v>
      </c>
      <c r="AG130" s="12">
        <v>74</v>
      </c>
      <c r="AH130" s="35">
        <v>3</v>
      </c>
      <c r="AI130" s="45">
        <v>63</v>
      </c>
      <c r="AJ130" s="45">
        <v>0</v>
      </c>
      <c r="AK130" s="12">
        <v>66</v>
      </c>
      <c r="AL130" s="35">
        <v>2</v>
      </c>
      <c r="AM130" s="46">
        <v>64</v>
      </c>
      <c r="AN130" s="55">
        <v>0</v>
      </c>
      <c r="AO130" s="12">
        <v>66</v>
      </c>
      <c r="AP130" s="36">
        <v>6</v>
      </c>
      <c r="AQ130" s="46">
        <v>65</v>
      </c>
      <c r="AR130" s="48">
        <v>0</v>
      </c>
      <c r="AS130" s="12">
        <v>71</v>
      </c>
      <c r="AT130" s="35">
        <v>77</v>
      </c>
      <c r="AU130" s="36">
        <v>0</v>
      </c>
      <c r="AV130" s="53">
        <v>77</v>
      </c>
      <c r="AW130" s="35">
        <v>68</v>
      </c>
      <c r="AX130" s="54">
        <v>2</v>
      </c>
      <c r="AY130" s="53">
        <v>70</v>
      </c>
    </row>
    <row r="131" spans="1:51" s="15" customFormat="1" ht="12.75" customHeight="1">
      <c r="A131" s="33" t="s">
        <v>1291</v>
      </c>
      <c r="B131" s="34">
        <f t="shared" si="1"/>
        <v>6395</v>
      </c>
      <c r="C131" s="35">
        <v>16</v>
      </c>
      <c r="D131" s="36">
        <v>349</v>
      </c>
      <c r="E131" s="37">
        <v>365</v>
      </c>
      <c r="F131" s="35">
        <v>11</v>
      </c>
      <c r="G131" s="36">
        <v>400</v>
      </c>
      <c r="H131" s="37">
        <v>411</v>
      </c>
      <c r="I131" s="36">
        <v>23</v>
      </c>
      <c r="J131" s="36">
        <v>402</v>
      </c>
      <c r="K131" s="38">
        <v>425</v>
      </c>
      <c r="L131" s="35">
        <v>28</v>
      </c>
      <c r="M131" s="36">
        <v>453</v>
      </c>
      <c r="N131" s="37">
        <v>481</v>
      </c>
      <c r="O131" s="36">
        <v>8</v>
      </c>
      <c r="P131" s="36">
        <v>412</v>
      </c>
      <c r="Q131" s="40">
        <v>420</v>
      </c>
      <c r="R131" s="35">
        <v>3</v>
      </c>
      <c r="S131" s="36">
        <v>2</v>
      </c>
      <c r="T131" s="36">
        <v>380</v>
      </c>
      <c r="U131" s="40">
        <v>385</v>
      </c>
      <c r="V131" s="41">
        <v>28</v>
      </c>
      <c r="W131" s="42">
        <v>36</v>
      </c>
      <c r="X131" s="42">
        <v>408</v>
      </c>
      <c r="Y131" s="40">
        <v>472</v>
      </c>
      <c r="Z131" s="35">
        <v>26</v>
      </c>
      <c r="AA131" s="36">
        <v>26</v>
      </c>
      <c r="AB131" s="36">
        <v>445</v>
      </c>
      <c r="AC131" s="12">
        <v>497</v>
      </c>
      <c r="AD131" s="35">
        <v>29</v>
      </c>
      <c r="AE131" s="36">
        <v>6</v>
      </c>
      <c r="AF131" s="36">
        <v>446</v>
      </c>
      <c r="AG131" s="12">
        <v>481</v>
      </c>
      <c r="AH131" s="35">
        <v>26</v>
      </c>
      <c r="AI131" s="45">
        <v>10</v>
      </c>
      <c r="AJ131" s="45">
        <v>443</v>
      </c>
      <c r="AK131" s="12">
        <v>479</v>
      </c>
      <c r="AL131" s="35">
        <v>27</v>
      </c>
      <c r="AM131" s="46">
        <v>6</v>
      </c>
      <c r="AN131" s="46">
        <v>471</v>
      </c>
      <c r="AO131" s="12">
        <v>504</v>
      </c>
      <c r="AP131" s="36">
        <v>517</v>
      </c>
      <c r="AQ131" s="46">
        <v>4</v>
      </c>
      <c r="AR131" s="48">
        <v>0</v>
      </c>
      <c r="AS131" s="12">
        <v>521</v>
      </c>
      <c r="AT131" s="35">
        <v>498</v>
      </c>
      <c r="AU131" s="36">
        <v>0</v>
      </c>
      <c r="AV131" s="53">
        <v>498</v>
      </c>
      <c r="AW131" s="35">
        <v>451</v>
      </c>
      <c r="AX131" s="54">
        <v>5</v>
      </c>
      <c r="AY131" s="53">
        <v>456</v>
      </c>
    </row>
    <row r="132" spans="1:51" s="15" customFormat="1" ht="12.75" customHeight="1">
      <c r="A132" s="33" t="s">
        <v>1292</v>
      </c>
      <c r="B132" s="34">
        <f t="shared" si="1"/>
        <v>13036</v>
      </c>
      <c r="C132" s="35">
        <v>37</v>
      </c>
      <c r="D132" s="36">
        <v>860</v>
      </c>
      <c r="E132" s="37">
        <v>897</v>
      </c>
      <c r="F132" s="35">
        <v>43</v>
      </c>
      <c r="G132" s="36">
        <v>912</v>
      </c>
      <c r="H132" s="37">
        <v>955</v>
      </c>
      <c r="I132" s="36">
        <v>57</v>
      </c>
      <c r="J132" s="36">
        <v>871</v>
      </c>
      <c r="K132" s="38">
        <v>928</v>
      </c>
      <c r="L132" s="35">
        <v>52</v>
      </c>
      <c r="M132" s="36">
        <v>818</v>
      </c>
      <c r="N132" s="37">
        <v>870</v>
      </c>
      <c r="O132" s="36">
        <v>60</v>
      </c>
      <c r="P132" s="36">
        <v>842</v>
      </c>
      <c r="Q132" s="40">
        <v>902</v>
      </c>
      <c r="R132" s="35">
        <v>44</v>
      </c>
      <c r="S132" s="36">
        <v>9</v>
      </c>
      <c r="T132" s="36">
        <v>816</v>
      </c>
      <c r="U132" s="40">
        <v>869</v>
      </c>
      <c r="V132" s="41">
        <v>50</v>
      </c>
      <c r="W132" s="42">
        <v>43</v>
      </c>
      <c r="X132" s="42">
        <v>823</v>
      </c>
      <c r="Y132" s="40">
        <v>916</v>
      </c>
      <c r="Z132" s="35">
        <v>43</v>
      </c>
      <c r="AA132" s="36">
        <v>38</v>
      </c>
      <c r="AB132" s="36">
        <v>901</v>
      </c>
      <c r="AC132" s="12">
        <v>982</v>
      </c>
      <c r="AD132" s="35">
        <v>52</v>
      </c>
      <c r="AE132" s="36">
        <v>9</v>
      </c>
      <c r="AF132" s="36">
        <v>913</v>
      </c>
      <c r="AG132" s="12">
        <v>974</v>
      </c>
      <c r="AH132" s="35">
        <v>61</v>
      </c>
      <c r="AI132" s="45">
        <v>7</v>
      </c>
      <c r="AJ132" s="45">
        <v>887</v>
      </c>
      <c r="AK132" s="12">
        <v>955</v>
      </c>
      <c r="AL132" s="35">
        <v>49</v>
      </c>
      <c r="AM132" s="46">
        <v>20</v>
      </c>
      <c r="AN132" s="46">
        <v>897</v>
      </c>
      <c r="AO132" s="12">
        <v>966</v>
      </c>
      <c r="AP132" s="36">
        <v>118</v>
      </c>
      <c r="AQ132" s="46">
        <v>13</v>
      </c>
      <c r="AR132" s="48">
        <v>877</v>
      </c>
      <c r="AS132" s="12">
        <v>1008</v>
      </c>
      <c r="AT132" s="35">
        <v>73</v>
      </c>
      <c r="AU132" s="36">
        <v>944</v>
      </c>
      <c r="AV132" s="53">
        <v>1017</v>
      </c>
      <c r="AW132" s="35">
        <v>53</v>
      </c>
      <c r="AX132" s="54">
        <v>744</v>
      </c>
      <c r="AY132" s="53">
        <v>797</v>
      </c>
    </row>
    <row r="133" spans="1:51" s="15" customFormat="1" ht="12.75" customHeight="1">
      <c r="A133" s="33" t="s">
        <v>1293</v>
      </c>
      <c r="B133" s="34">
        <f t="shared" si="1"/>
        <v>1382</v>
      </c>
      <c r="C133" s="35">
        <v>3</v>
      </c>
      <c r="D133" s="36">
        <v>90</v>
      </c>
      <c r="E133" s="37">
        <v>93</v>
      </c>
      <c r="F133" s="35">
        <v>7</v>
      </c>
      <c r="G133" s="36">
        <v>94</v>
      </c>
      <c r="H133" s="37">
        <v>101</v>
      </c>
      <c r="I133" s="36">
        <v>1</v>
      </c>
      <c r="J133" s="36">
        <v>78</v>
      </c>
      <c r="K133" s="38">
        <v>79</v>
      </c>
      <c r="L133" s="35">
        <v>11</v>
      </c>
      <c r="M133" s="36">
        <v>103</v>
      </c>
      <c r="N133" s="37">
        <v>114</v>
      </c>
      <c r="O133" s="36">
        <v>10</v>
      </c>
      <c r="P133" s="36">
        <v>102</v>
      </c>
      <c r="Q133" s="40">
        <v>112</v>
      </c>
      <c r="R133" s="35">
        <v>12</v>
      </c>
      <c r="S133" s="36">
        <v>45</v>
      </c>
      <c r="T133" s="36">
        <v>52</v>
      </c>
      <c r="U133" s="40">
        <v>109</v>
      </c>
      <c r="V133" s="41">
        <v>4</v>
      </c>
      <c r="W133" s="42">
        <v>82</v>
      </c>
      <c r="X133" s="42">
        <v>0</v>
      </c>
      <c r="Y133" s="40">
        <v>86</v>
      </c>
      <c r="Z133" s="35">
        <v>2</v>
      </c>
      <c r="AA133" s="36">
        <v>93</v>
      </c>
      <c r="AB133" s="36">
        <v>0</v>
      </c>
      <c r="AC133" s="12">
        <v>95</v>
      </c>
      <c r="AD133" s="35">
        <v>8</v>
      </c>
      <c r="AE133" s="36">
        <v>92</v>
      </c>
      <c r="AF133" s="36">
        <v>0</v>
      </c>
      <c r="AG133" s="12">
        <v>100</v>
      </c>
      <c r="AH133" s="35">
        <v>6</v>
      </c>
      <c r="AI133" s="45">
        <v>64</v>
      </c>
      <c r="AJ133" s="45">
        <v>0</v>
      </c>
      <c r="AK133" s="12">
        <v>70</v>
      </c>
      <c r="AL133" s="35">
        <v>6</v>
      </c>
      <c r="AM133" s="46">
        <v>75</v>
      </c>
      <c r="AN133" s="55">
        <v>0</v>
      </c>
      <c r="AO133" s="12">
        <v>81</v>
      </c>
      <c r="AP133" s="36">
        <v>8</v>
      </c>
      <c r="AQ133" s="46">
        <v>109</v>
      </c>
      <c r="AR133" s="48">
        <v>0</v>
      </c>
      <c r="AS133" s="12">
        <v>117</v>
      </c>
      <c r="AT133" s="35">
        <v>124</v>
      </c>
      <c r="AU133" s="36">
        <v>0</v>
      </c>
      <c r="AV133" s="53">
        <v>124</v>
      </c>
      <c r="AW133" s="35">
        <v>99</v>
      </c>
      <c r="AX133" s="54">
        <v>2</v>
      </c>
      <c r="AY133" s="53">
        <v>101</v>
      </c>
    </row>
    <row r="134" spans="1:51" s="15" customFormat="1" ht="12.75" customHeight="1">
      <c r="A134" s="33" t="s">
        <v>1294</v>
      </c>
      <c r="B134" s="34">
        <f t="shared" si="1"/>
        <v>1604</v>
      </c>
      <c r="C134" s="35">
        <v>1</v>
      </c>
      <c r="D134" s="36">
        <v>112</v>
      </c>
      <c r="E134" s="37">
        <v>113</v>
      </c>
      <c r="F134" s="35">
        <v>7</v>
      </c>
      <c r="G134" s="36">
        <v>103</v>
      </c>
      <c r="H134" s="37">
        <v>110</v>
      </c>
      <c r="I134" s="36">
        <v>8</v>
      </c>
      <c r="J134" s="36">
        <v>94</v>
      </c>
      <c r="K134" s="38">
        <v>102</v>
      </c>
      <c r="L134" s="35">
        <v>7</v>
      </c>
      <c r="M134" s="36">
        <v>110</v>
      </c>
      <c r="N134" s="37">
        <v>117</v>
      </c>
      <c r="O134" s="36">
        <v>6</v>
      </c>
      <c r="P134" s="36">
        <v>107</v>
      </c>
      <c r="Q134" s="40">
        <v>113</v>
      </c>
      <c r="R134" s="35">
        <v>9</v>
      </c>
      <c r="S134" s="36">
        <v>1</v>
      </c>
      <c r="T134" s="36">
        <v>92</v>
      </c>
      <c r="U134" s="40">
        <v>102</v>
      </c>
      <c r="V134" s="41">
        <v>9</v>
      </c>
      <c r="W134" s="42">
        <v>95</v>
      </c>
      <c r="X134" s="42">
        <v>0</v>
      </c>
      <c r="Y134" s="40">
        <v>104</v>
      </c>
      <c r="Z134" s="35">
        <v>6</v>
      </c>
      <c r="AA134" s="36">
        <v>86</v>
      </c>
      <c r="AB134" s="36">
        <v>0</v>
      </c>
      <c r="AC134" s="12">
        <v>92</v>
      </c>
      <c r="AD134" s="35">
        <v>13</v>
      </c>
      <c r="AE134" s="36">
        <v>125</v>
      </c>
      <c r="AF134" s="36">
        <v>0</v>
      </c>
      <c r="AG134" s="12">
        <v>138</v>
      </c>
      <c r="AH134" s="35">
        <v>12</v>
      </c>
      <c r="AI134" s="45">
        <v>107</v>
      </c>
      <c r="AJ134" s="45">
        <v>0</v>
      </c>
      <c r="AK134" s="12">
        <v>119</v>
      </c>
      <c r="AL134" s="35">
        <v>12</v>
      </c>
      <c r="AM134" s="46">
        <v>93</v>
      </c>
      <c r="AN134" s="55">
        <v>0</v>
      </c>
      <c r="AO134" s="12">
        <v>105</v>
      </c>
      <c r="AP134" s="36">
        <v>15</v>
      </c>
      <c r="AQ134" s="46">
        <v>113</v>
      </c>
      <c r="AR134" s="48">
        <v>0</v>
      </c>
      <c r="AS134" s="12">
        <v>128</v>
      </c>
      <c r="AT134" s="35">
        <v>133</v>
      </c>
      <c r="AU134" s="36">
        <v>0</v>
      </c>
      <c r="AV134" s="53">
        <v>133</v>
      </c>
      <c r="AW134" s="35">
        <v>128</v>
      </c>
      <c r="AX134" s="54">
        <v>0</v>
      </c>
      <c r="AY134" s="53">
        <v>128</v>
      </c>
    </row>
    <row r="135" spans="1:51" s="15" customFormat="1" ht="12.75" customHeight="1">
      <c r="A135" s="33" t="s">
        <v>1295</v>
      </c>
      <c r="B135" s="34">
        <f t="shared" si="1"/>
        <v>8096</v>
      </c>
      <c r="C135" s="35">
        <v>25</v>
      </c>
      <c r="D135" s="36">
        <v>525</v>
      </c>
      <c r="E135" s="37">
        <v>550</v>
      </c>
      <c r="F135" s="35">
        <v>29</v>
      </c>
      <c r="G135" s="36">
        <v>568</v>
      </c>
      <c r="H135" s="37">
        <v>597</v>
      </c>
      <c r="I135" s="36">
        <v>28</v>
      </c>
      <c r="J135" s="36">
        <v>520</v>
      </c>
      <c r="K135" s="38">
        <v>548</v>
      </c>
      <c r="L135" s="35">
        <v>40</v>
      </c>
      <c r="M135" s="36">
        <v>550</v>
      </c>
      <c r="N135" s="37">
        <v>590</v>
      </c>
      <c r="O135" s="36">
        <v>34</v>
      </c>
      <c r="P135" s="36">
        <v>518</v>
      </c>
      <c r="Q135" s="40">
        <v>552</v>
      </c>
      <c r="R135" s="35">
        <v>31</v>
      </c>
      <c r="S135" s="36">
        <v>18</v>
      </c>
      <c r="T135" s="36">
        <v>577</v>
      </c>
      <c r="U135" s="40">
        <v>626</v>
      </c>
      <c r="V135" s="41">
        <v>32</v>
      </c>
      <c r="W135" s="42">
        <v>39</v>
      </c>
      <c r="X135" s="42">
        <v>560</v>
      </c>
      <c r="Y135" s="40">
        <v>631</v>
      </c>
      <c r="Z135" s="35">
        <v>37</v>
      </c>
      <c r="AA135" s="36">
        <v>21</v>
      </c>
      <c r="AB135" s="36">
        <v>536</v>
      </c>
      <c r="AC135" s="12">
        <v>594</v>
      </c>
      <c r="AD135" s="35">
        <v>46</v>
      </c>
      <c r="AE135" s="36">
        <v>6</v>
      </c>
      <c r="AF135" s="36">
        <v>608</v>
      </c>
      <c r="AG135" s="12">
        <v>660</v>
      </c>
      <c r="AH135" s="35">
        <v>36</v>
      </c>
      <c r="AI135" s="45">
        <v>5</v>
      </c>
      <c r="AJ135" s="45">
        <v>570</v>
      </c>
      <c r="AK135" s="12">
        <v>611</v>
      </c>
      <c r="AL135" s="35">
        <v>35</v>
      </c>
      <c r="AM135" s="46">
        <v>59</v>
      </c>
      <c r="AN135" s="46">
        <v>544</v>
      </c>
      <c r="AO135" s="12">
        <v>638</v>
      </c>
      <c r="AP135" s="36">
        <v>35</v>
      </c>
      <c r="AQ135" s="46">
        <v>216</v>
      </c>
      <c r="AR135" s="48">
        <v>327</v>
      </c>
      <c r="AS135" s="12">
        <v>578</v>
      </c>
      <c r="AT135" s="35">
        <v>191</v>
      </c>
      <c r="AU135" s="36">
        <v>272</v>
      </c>
      <c r="AV135" s="53">
        <v>463</v>
      </c>
      <c r="AW135" s="35">
        <v>215</v>
      </c>
      <c r="AX135" s="54">
        <v>243</v>
      </c>
      <c r="AY135" s="53">
        <v>458</v>
      </c>
    </row>
    <row r="136" spans="1:51" s="15" customFormat="1" ht="12.75" customHeight="1">
      <c r="A136" s="33" t="s">
        <v>1296</v>
      </c>
      <c r="B136" s="34">
        <f t="shared" ref="B136:B199" si="2">E136+H136+K136+N136+Q136+U136+Y136+AC136+AG136+AK136+AO136+AS136+AV136+AY136</f>
        <v>1358</v>
      </c>
      <c r="C136" s="35">
        <v>3</v>
      </c>
      <c r="D136" s="36">
        <v>102</v>
      </c>
      <c r="E136" s="37">
        <v>105</v>
      </c>
      <c r="F136" s="35">
        <v>2</v>
      </c>
      <c r="G136" s="36">
        <v>101</v>
      </c>
      <c r="H136" s="37">
        <v>103</v>
      </c>
      <c r="I136" s="36">
        <v>6</v>
      </c>
      <c r="J136" s="36">
        <v>95</v>
      </c>
      <c r="K136" s="38">
        <v>101</v>
      </c>
      <c r="L136" s="35">
        <v>10</v>
      </c>
      <c r="M136" s="36">
        <v>103</v>
      </c>
      <c r="N136" s="37">
        <v>113</v>
      </c>
      <c r="O136" s="36">
        <v>8</v>
      </c>
      <c r="P136" s="36">
        <v>80</v>
      </c>
      <c r="Q136" s="40">
        <v>88</v>
      </c>
      <c r="R136" s="35">
        <v>5</v>
      </c>
      <c r="S136" s="36">
        <v>3</v>
      </c>
      <c r="T136" s="36">
        <v>104</v>
      </c>
      <c r="U136" s="40">
        <v>112</v>
      </c>
      <c r="V136" s="41">
        <v>2</v>
      </c>
      <c r="W136" s="42">
        <v>6</v>
      </c>
      <c r="X136" s="42">
        <v>89</v>
      </c>
      <c r="Y136" s="40">
        <v>97</v>
      </c>
      <c r="Z136" s="35">
        <v>4</v>
      </c>
      <c r="AA136" s="36">
        <v>7</v>
      </c>
      <c r="AB136" s="36">
        <v>97</v>
      </c>
      <c r="AC136" s="12">
        <v>108</v>
      </c>
      <c r="AD136" s="35">
        <v>5</v>
      </c>
      <c r="AE136" s="36">
        <v>1</v>
      </c>
      <c r="AF136" s="36">
        <v>98</v>
      </c>
      <c r="AG136" s="12">
        <v>104</v>
      </c>
      <c r="AH136" s="35">
        <v>11</v>
      </c>
      <c r="AI136" s="45">
        <v>0</v>
      </c>
      <c r="AJ136" s="45">
        <v>95</v>
      </c>
      <c r="AK136" s="12">
        <v>106</v>
      </c>
      <c r="AL136" s="35">
        <v>5</v>
      </c>
      <c r="AM136" s="46">
        <v>10</v>
      </c>
      <c r="AN136" s="46">
        <v>70</v>
      </c>
      <c r="AO136" s="12">
        <v>85</v>
      </c>
      <c r="AP136" s="36">
        <v>5</v>
      </c>
      <c r="AQ136" s="46">
        <v>26</v>
      </c>
      <c r="AR136" s="48">
        <v>55</v>
      </c>
      <c r="AS136" s="12">
        <v>86</v>
      </c>
      <c r="AT136" s="35">
        <v>45</v>
      </c>
      <c r="AU136" s="36">
        <v>42</v>
      </c>
      <c r="AV136" s="53">
        <v>87</v>
      </c>
      <c r="AW136" s="35">
        <v>38</v>
      </c>
      <c r="AX136" s="54">
        <v>25</v>
      </c>
      <c r="AY136" s="53">
        <v>63</v>
      </c>
    </row>
    <row r="137" spans="1:51" s="15" customFormat="1" ht="12.75" customHeight="1">
      <c r="A137" s="33" t="s">
        <v>1297</v>
      </c>
      <c r="B137" s="34">
        <f t="shared" si="2"/>
        <v>23</v>
      </c>
      <c r="C137" s="35">
        <v>0</v>
      </c>
      <c r="D137" s="36">
        <v>4</v>
      </c>
      <c r="E137" s="37">
        <v>4</v>
      </c>
      <c r="F137" s="35">
        <v>0</v>
      </c>
      <c r="G137" s="36">
        <v>1</v>
      </c>
      <c r="H137" s="37">
        <v>1</v>
      </c>
      <c r="I137" s="36">
        <v>0</v>
      </c>
      <c r="J137" s="36">
        <v>1</v>
      </c>
      <c r="K137" s="38">
        <v>1</v>
      </c>
      <c r="L137" s="35">
        <v>0</v>
      </c>
      <c r="M137" s="36">
        <v>2</v>
      </c>
      <c r="N137" s="37">
        <v>2</v>
      </c>
      <c r="O137" s="36">
        <v>0</v>
      </c>
      <c r="P137" s="36">
        <v>2</v>
      </c>
      <c r="Q137" s="40">
        <v>2</v>
      </c>
      <c r="R137" s="35">
        <v>0</v>
      </c>
      <c r="S137" s="36">
        <v>0</v>
      </c>
      <c r="T137" s="36">
        <v>3</v>
      </c>
      <c r="U137" s="40">
        <v>3</v>
      </c>
      <c r="V137" s="41">
        <v>0</v>
      </c>
      <c r="W137" s="42">
        <v>0</v>
      </c>
      <c r="X137" s="42">
        <v>0</v>
      </c>
      <c r="Y137" s="40">
        <v>0</v>
      </c>
      <c r="Z137" s="35">
        <v>0</v>
      </c>
      <c r="AA137" s="36">
        <v>3</v>
      </c>
      <c r="AB137" s="36">
        <v>0</v>
      </c>
      <c r="AC137" s="12">
        <v>3</v>
      </c>
      <c r="AD137" s="35">
        <v>0</v>
      </c>
      <c r="AE137" s="36">
        <v>3</v>
      </c>
      <c r="AF137" s="36">
        <v>0</v>
      </c>
      <c r="AG137" s="12">
        <v>3</v>
      </c>
      <c r="AH137" s="35">
        <v>0</v>
      </c>
      <c r="AI137" s="45">
        <v>0</v>
      </c>
      <c r="AJ137" s="45">
        <v>0</v>
      </c>
      <c r="AK137" s="12">
        <v>0</v>
      </c>
      <c r="AL137" s="35">
        <v>0</v>
      </c>
      <c r="AM137" s="46">
        <v>1</v>
      </c>
      <c r="AN137" s="55">
        <v>0</v>
      </c>
      <c r="AO137" s="12">
        <v>1</v>
      </c>
      <c r="AP137" s="36"/>
      <c r="AR137" s="15">
        <v>0</v>
      </c>
      <c r="AS137" s="12">
        <v>0</v>
      </c>
      <c r="AT137" s="35">
        <v>2</v>
      </c>
      <c r="AU137" s="36">
        <v>0</v>
      </c>
      <c r="AV137" s="53">
        <v>2</v>
      </c>
      <c r="AW137" s="35">
        <v>1</v>
      </c>
      <c r="AX137" s="54">
        <v>0</v>
      </c>
      <c r="AY137" s="53">
        <v>1</v>
      </c>
    </row>
    <row r="138" spans="1:51" s="15" customFormat="1" ht="12.75" customHeight="1">
      <c r="A138" s="33" t="s">
        <v>1298</v>
      </c>
      <c r="B138" s="34">
        <f t="shared" si="2"/>
        <v>37</v>
      </c>
      <c r="C138" s="35">
        <v>0</v>
      </c>
      <c r="D138" s="36">
        <v>1</v>
      </c>
      <c r="E138" s="37">
        <v>1</v>
      </c>
      <c r="F138" s="35">
        <v>1</v>
      </c>
      <c r="G138" s="36">
        <v>4</v>
      </c>
      <c r="H138" s="37">
        <v>5</v>
      </c>
      <c r="I138" s="36">
        <v>0</v>
      </c>
      <c r="J138" s="36">
        <v>1</v>
      </c>
      <c r="K138" s="38">
        <v>1</v>
      </c>
      <c r="L138" s="35">
        <v>0</v>
      </c>
      <c r="M138" s="36">
        <v>6</v>
      </c>
      <c r="N138" s="37">
        <v>6</v>
      </c>
      <c r="O138" s="36">
        <v>1</v>
      </c>
      <c r="P138" s="36">
        <v>1</v>
      </c>
      <c r="Q138" s="40">
        <v>2</v>
      </c>
      <c r="R138" s="35">
        <v>0</v>
      </c>
      <c r="S138" s="36">
        <v>2</v>
      </c>
      <c r="T138" s="36">
        <v>3</v>
      </c>
      <c r="U138" s="40">
        <v>5</v>
      </c>
      <c r="V138" s="41">
        <v>0</v>
      </c>
      <c r="W138" s="42">
        <v>2</v>
      </c>
      <c r="X138" s="42">
        <v>0</v>
      </c>
      <c r="Y138" s="40">
        <v>2</v>
      </c>
      <c r="Z138" s="35">
        <v>0</v>
      </c>
      <c r="AA138" s="36">
        <v>3</v>
      </c>
      <c r="AB138" s="36">
        <v>0</v>
      </c>
      <c r="AC138" s="12">
        <v>3</v>
      </c>
      <c r="AD138" s="35">
        <v>1</v>
      </c>
      <c r="AE138" s="36">
        <v>1</v>
      </c>
      <c r="AF138" s="36">
        <v>0</v>
      </c>
      <c r="AG138" s="12">
        <v>2</v>
      </c>
      <c r="AH138" s="35">
        <v>1</v>
      </c>
      <c r="AI138" s="45">
        <v>2</v>
      </c>
      <c r="AJ138" s="45">
        <v>0</v>
      </c>
      <c r="AK138" s="12">
        <v>3</v>
      </c>
      <c r="AL138" s="35">
        <v>1</v>
      </c>
      <c r="AM138" s="46">
        <v>0</v>
      </c>
      <c r="AN138" s="55">
        <v>0</v>
      </c>
      <c r="AO138" s="12">
        <v>1</v>
      </c>
      <c r="AP138" s="36"/>
      <c r="AR138" s="15">
        <v>0</v>
      </c>
      <c r="AS138" s="12">
        <v>0</v>
      </c>
      <c r="AT138" s="35">
        <v>3</v>
      </c>
      <c r="AU138" s="36">
        <v>0</v>
      </c>
      <c r="AV138" s="53">
        <v>3</v>
      </c>
      <c r="AW138" s="35">
        <v>3</v>
      </c>
      <c r="AX138" s="54">
        <v>0</v>
      </c>
      <c r="AY138" s="53">
        <v>3</v>
      </c>
    </row>
    <row r="139" spans="1:51" s="15" customFormat="1" ht="12.75" customHeight="1">
      <c r="A139" s="33" t="s">
        <v>1299</v>
      </c>
      <c r="B139" s="34">
        <f t="shared" si="2"/>
        <v>4116</v>
      </c>
      <c r="C139" s="35">
        <v>9</v>
      </c>
      <c r="D139" s="36">
        <v>296</v>
      </c>
      <c r="E139" s="37">
        <v>305</v>
      </c>
      <c r="F139" s="35">
        <v>16</v>
      </c>
      <c r="G139" s="36">
        <v>291</v>
      </c>
      <c r="H139" s="37">
        <v>307</v>
      </c>
      <c r="I139" s="36">
        <v>12</v>
      </c>
      <c r="J139" s="36">
        <v>269</v>
      </c>
      <c r="K139" s="38">
        <v>281</v>
      </c>
      <c r="L139" s="35">
        <v>22</v>
      </c>
      <c r="M139" s="36">
        <v>290</v>
      </c>
      <c r="N139" s="37">
        <v>312</v>
      </c>
      <c r="O139" s="36">
        <v>5</v>
      </c>
      <c r="P139" s="36">
        <v>241</v>
      </c>
      <c r="Q139" s="40">
        <v>246</v>
      </c>
      <c r="R139" s="35">
        <v>8</v>
      </c>
      <c r="S139" s="36">
        <v>28</v>
      </c>
      <c r="T139" s="36">
        <v>124</v>
      </c>
      <c r="U139" s="40">
        <v>160</v>
      </c>
      <c r="V139" s="41">
        <v>25</v>
      </c>
      <c r="W139" s="42">
        <v>225</v>
      </c>
      <c r="X139" s="42">
        <v>0</v>
      </c>
      <c r="Y139" s="40">
        <v>250</v>
      </c>
      <c r="Z139" s="35">
        <v>25</v>
      </c>
      <c r="AA139" s="36">
        <v>255</v>
      </c>
      <c r="AB139" s="36">
        <v>0</v>
      </c>
      <c r="AC139" s="12">
        <v>280</v>
      </c>
      <c r="AD139" s="35">
        <v>18</v>
      </c>
      <c r="AE139" s="36">
        <v>328</v>
      </c>
      <c r="AF139" s="36">
        <v>0</v>
      </c>
      <c r="AG139" s="12">
        <v>346</v>
      </c>
      <c r="AH139" s="35">
        <v>37</v>
      </c>
      <c r="AI139" s="45">
        <v>302</v>
      </c>
      <c r="AJ139" s="45">
        <v>0</v>
      </c>
      <c r="AK139" s="12">
        <v>339</v>
      </c>
      <c r="AL139" s="35">
        <v>26</v>
      </c>
      <c r="AM139" s="46">
        <v>301</v>
      </c>
      <c r="AN139" s="55">
        <v>0</v>
      </c>
      <c r="AO139" s="12">
        <v>327</v>
      </c>
      <c r="AP139" s="36">
        <v>18</v>
      </c>
      <c r="AQ139" s="46">
        <v>323</v>
      </c>
      <c r="AR139" s="48">
        <v>0</v>
      </c>
      <c r="AS139" s="12">
        <v>341</v>
      </c>
      <c r="AT139" s="35">
        <v>299</v>
      </c>
      <c r="AU139" s="36">
        <v>0</v>
      </c>
      <c r="AV139" s="53">
        <v>299</v>
      </c>
      <c r="AW139" s="35">
        <v>315</v>
      </c>
      <c r="AX139" s="54">
        <v>8</v>
      </c>
      <c r="AY139" s="53">
        <v>323</v>
      </c>
    </row>
    <row r="140" spans="1:51" s="15" customFormat="1" ht="12.75" customHeight="1">
      <c r="A140" s="33" t="s">
        <v>1300</v>
      </c>
      <c r="B140" s="34">
        <f t="shared" si="2"/>
        <v>414</v>
      </c>
      <c r="C140" s="35">
        <v>2</v>
      </c>
      <c r="D140" s="36">
        <v>25</v>
      </c>
      <c r="E140" s="37">
        <v>27</v>
      </c>
      <c r="F140" s="35">
        <v>1</v>
      </c>
      <c r="G140" s="36">
        <v>19</v>
      </c>
      <c r="H140" s="37">
        <v>20</v>
      </c>
      <c r="I140" s="36">
        <v>1</v>
      </c>
      <c r="J140" s="36">
        <v>25</v>
      </c>
      <c r="K140" s="38">
        <v>26</v>
      </c>
      <c r="L140" s="35">
        <v>1</v>
      </c>
      <c r="M140" s="36">
        <v>34</v>
      </c>
      <c r="N140" s="37">
        <v>35</v>
      </c>
      <c r="O140" s="36">
        <v>0</v>
      </c>
      <c r="P140" s="36">
        <v>30</v>
      </c>
      <c r="Q140" s="40">
        <v>30</v>
      </c>
      <c r="R140" s="35">
        <v>3</v>
      </c>
      <c r="S140" s="36">
        <v>1</v>
      </c>
      <c r="T140" s="36">
        <v>17</v>
      </c>
      <c r="U140" s="40">
        <v>21</v>
      </c>
      <c r="V140" s="41">
        <v>2</v>
      </c>
      <c r="W140" s="42">
        <v>27</v>
      </c>
      <c r="X140" s="42">
        <v>0</v>
      </c>
      <c r="Y140" s="40">
        <v>29</v>
      </c>
      <c r="Z140" s="35">
        <v>0</v>
      </c>
      <c r="AA140" s="36">
        <v>17</v>
      </c>
      <c r="AB140" s="36">
        <v>0</v>
      </c>
      <c r="AC140" s="12">
        <v>17</v>
      </c>
      <c r="AD140" s="35">
        <v>2</v>
      </c>
      <c r="AE140" s="36">
        <v>34</v>
      </c>
      <c r="AF140" s="36">
        <v>0</v>
      </c>
      <c r="AG140" s="12">
        <v>36</v>
      </c>
      <c r="AH140" s="35">
        <v>2</v>
      </c>
      <c r="AI140" s="45">
        <v>25</v>
      </c>
      <c r="AJ140" s="45">
        <v>0</v>
      </c>
      <c r="AK140" s="12">
        <v>27</v>
      </c>
      <c r="AL140" s="35">
        <v>2</v>
      </c>
      <c r="AM140" s="46">
        <v>32</v>
      </c>
      <c r="AN140" s="55">
        <v>0</v>
      </c>
      <c r="AO140" s="12">
        <v>34</v>
      </c>
      <c r="AP140" s="36">
        <v>4</v>
      </c>
      <c r="AQ140" s="46">
        <v>34</v>
      </c>
      <c r="AR140" s="48">
        <v>0</v>
      </c>
      <c r="AS140" s="12">
        <v>38</v>
      </c>
      <c r="AT140" s="35">
        <v>36</v>
      </c>
      <c r="AU140" s="36">
        <v>0</v>
      </c>
      <c r="AV140" s="53">
        <v>36</v>
      </c>
      <c r="AW140" s="35">
        <v>38</v>
      </c>
      <c r="AX140" s="54">
        <v>0</v>
      </c>
      <c r="AY140" s="53">
        <v>38</v>
      </c>
    </row>
    <row r="141" spans="1:51" s="15" customFormat="1" ht="12.75" customHeight="1">
      <c r="A141" s="33" t="s">
        <v>1301</v>
      </c>
      <c r="B141" s="34">
        <f t="shared" si="2"/>
        <v>5</v>
      </c>
      <c r="C141" s="35">
        <v>0</v>
      </c>
      <c r="D141" s="36">
        <v>0</v>
      </c>
      <c r="E141" s="37">
        <v>0</v>
      </c>
      <c r="F141" s="35">
        <v>0</v>
      </c>
      <c r="G141" s="36">
        <v>0</v>
      </c>
      <c r="H141" s="37">
        <v>0</v>
      </c>
      <c r="I141" s="36">
        <v>0</v>
      </c>
      <c r="J141" s="36">
        <v>0</v>
      </c>
      <c r="K141" s="38">
        <v>0</v>
      </c>
      <c r="L141" s="35">
        <v>0</v>
      </c>
      <c r="M141" s="36">
        <v>0</v>
      </c>
      <c r="N141" s="37">
        <v>0</v>
      </c>
      <c r="O141" s="36">
        <v>0</v>
      </c>
      <c r="P141" s="36">
        <v>0</v>
      </c>
      <c r="Q141" s="40">
        <v>0</v>
      </c>
      <c r="R141" s="35">
        <v>0</v>
      </c>
      <c r="S141" s="36">
        <v>0</v>
      </c>
      <c r="T141" s="36">
        <v>0</v>
      </c>
      <c r="U141" s="40">
        <v>0</v>
      </c>
      <c r="V141" s="41">
        <v>0</v>
      </c>
      <c r="W141" s="42">
        <v>1</v>
      </c>
      <c r="X141" s="42">
        <v>0</v>
      </c>
      <c r="Y141" s="40">
        <v>1</v>
      </c>
      <c r="Z141" s="35">
        <v>0</v>
      </c>
      <c r="AA141" s="36">
        <v>0</v>
      </c>
      <c r="AB141" s="36">
        <v>0</v>
      </c>
      <c r="AC141" s="12">
        <v>0</v>
      </c>
      <c r="AD141" s="35">
        <v>0</v>
      </c>
      <c r="AE141" s="36"/>
      <c r="AF141" s="36">
        <v>0</v>
      </c>
      <c r="AG141" s="12">
        <v>0</v>
      </c>
      <c r="AH141" s="35">
        <v>0</v>
      </c>
      <c r="AI141" s="45">
        <v>0</v>
      </c>
      <c r="AJ141" s="45">
        <v>0</v>
      </c>
      <c r="AK141" s="12">
        <v>0</v>
      </c>
      <c r="AL141" s="35">
        <v>0</v>
      </c>
      <c r="AM141" s="46">
        <v>0</v>
      </c>
      <c r="AN141" s="55">
        <v>0</v>
      </c>
      <c r="AO141" s="12">
        <v>0</v>
      </c>
      <c r="AP141" s="36">
        <v>1</v>
      </c>
      <c r="AQ141" s="46">
        <v>1</v>
      </c>
      <c r="AR141" s="48">
        <v>0</v>
      </c>
      <c r="AS141" s="12">
        <v>2</v>
      </c>
      <c r="AT141" s="35">
        <v>1</v>
      </c>
      <c r="AU141" s="36">
        <v>0</v>
      </c>
      <c r="AV141" s="53">
        <v>1</v>
      </c>
      <c r="AW141" s="35">
        <v>1</v>
      </c>
      <c r="AX141" s="54">
        <v>0</v>
      </c>
      <c r="AY141" s="53">
        <v>1</v>
      </c>
    </row>
    <row r="142" spans="1:51" s="15" customFormat="1" ht="12.75" customHeight="1">
      <c r="A142" s="33" t="s">
        <v>1302</v>
      </c>
      <c r="B142" s="34">
        <f t="shared" si="2"/>
        <v>317</v>
      </c>
      <c r="C142" s="35">
        <v>2</v>
      </c>
      <c r="D142" s="36">
        <v>21</v>
      </c>
      <c r="E142" s="37">
        <v>23</v>
      </c>
      <c r="F142" s="35">
        <v>1</v>
      </c>
      <c r="G142" s="36">
        <v>18</v>
      </c>
      <c r="H142" s="37">
        <v>19</v>
      </c>
      <c r="I142" s="36">
        <v>1</v>
      </c>
      <c r="J142" s="36">
        <v>28</v>
      </c>
      <c r="K142" s="38">
        <v>29</v>
      </c>
      <c r="L142" s="35">
        <v>0</v>
      </c>
      <c r="M142" s="36">
        <v>17</v>
      </c>
      <c r="N142" s="37">
        <v>17</v>
      </c>
      <c r="O142" s="36">
        <v>1</v>
      </c>
      <c r="P142" s="36">
        <v>17</v>
      </c>
      <c r="Q142" s="40">
        <v>18</v>
      </c>
      <c r="R142" s="35">
        <v>0</v>
      </c>
      <c r="S142" s="36">
        <v>2</v>
      </c>
      <c r="T142" s="36">
        <v>10</v>
      </c>
      <c r="U142" s="40">
        <v>12</v>
      </c>
      <c r="V142" s="41">
        <v>0</v>
      </c>
      <c r="W142" s="42">
        <v>17</v>
      </c>
      <c r="X142" s="42">
        <v>0</v>
      </c>
      <c r="Y142" s="40">
        <v>17</v>
      </c>
      <c r="Z142" s="35">
        <v>1</v>
      </c>
      <c r="AA142" s="36">
        <v>23</v>
      </c>
      <c r="AB142" s="36">
        <v>0</v>
      </c>
      <c r="AC142" s="12">
        <v>24</v>
      </c>
      <c r="AD142" s="35">
        <v>1</v>
      </c>
      <c r="AE142" s="36">
        <v>30</v>
      </c>
      <c r="AF142" s="36">
        <v>0</v>
      </c>
      <c r="AG142" s="12">
        <v>31</v>
      </c>
      <c r="AH142" s="35">
        <v>2</v>
      </c>
      <c r="AI142" s="45">
        <v>15</v>
      </c>
      <c r="AJ142" s="45">
        <v>0</v>
      </c>
      <c r="AK142" s="12">
        <v>17</v>
      </c>
      <c r="AL142" s="35">
        <v>5</v>
      </c>
      <c r="AM142" s="46">
        <v>25</v>
      </c>
      <c r="AN142" s="55">
        <v>0</v>
      </c>
      <c r="AO142" s="12">
        <v>30</v>
      </c>
      <c r="AP142" s="36">
        <v>0</v>
      </c>
      <c r="AQ142" s="46">
        <v>22</v>
      </c>
      <c r="AR142" s="48">
        <v>0</v>
      </c>
      <c r="AS142" s="12">
        <v>22</v>
      </c>
      <c r="AT142" s="35">
        <v>27</v>
      </c>
      <c r="AU142" s="36">
        <v>0</v>
      </c>
      <c r="AV142" s="53">
        <v>27</v>
      </c>
      <c r="AW142" s="35">
        <v>23</v>
      </c>
      <c r="AX142" s="54">
        <v>8</v>
      </c>
      <c r="AY142" s="53">
        <v>31</v>
      </c>
    </row>
    <row r="143" spans="1:51" s="15" customFormat="1" ht="12.75" customHeight="1">
      <c r="A143" s="33" t="s">
        <v>1303</v>
      </c>
      <c r="B143" s="34">
        <f t="shared" si="2"/>
        <v>4529</v>
      </c>
      <c r="C143" s="35">
        <v>7</v>
      </c>
      <c r="D143" s="36">
        <v>224</v>
      </c>
      <c r="E143" s="37">
        <v>231</v>
      </c>
      <c r="F143" s="35">
        <v>10</v>
      </c>
      <c r="G143" s="36">
        <v>250</v>
      </c>
      <c r="H143" s="37">
        <v>260</v>
      </c>
      <c r="I143" s="36">
        <v>10</v>
      </c>
      <c r="J143" s="36">
        <v>216</v>
      </c>
      <c r="K143" s="38">
        <v>226</v>
      </c>
      <c r="L143" s="35">
        <v>10</v>
      </c>
      <c r="M143" s="36">
        <v>254</v>
      </c>
      <c r="N143" s="37">
        <v>264</v>
      </c>
      <c r="O143" s="36">
        <v>4</v>
      </c>
      <c r="P143" s="36">
        <v>270</v>
      </c>
      <c r="Q143" s="40">
        <v>274</v>
      </c>
      <c r="R143" s="35">
        <v>4</v>
      </c>
      <c r="S143" s="36">
        <v>1</v>
      </c>
      <c r="T143" s="36">
        <v>293</v>
      </c>
      <c r="U143" s="40">
        <v>298</v>
      </c>
      <c r="V143" s="41">
        <v>18</v>
      </c>
      <c r="W143" s="42">
        <v>20</v>
      </c>
      <c r="X143" s="42">
        <v>299</v>
      </c>
      <c r="Y143" s="40">
        <v>337</v>
      </c>
      <c r="Z143" s="35">
        <v>23</v>
      </c>
      <c r="AA143" s="36">
        <v>16</v>
      </c>
      <c r="AB143" s="36">
        <v>327</v>
      </c>
      <c r="AC143" s="12">
        <v>366</v>
      </c>
      <c r="AD143" s="35">
        <v>20</v>
      </c>
      <c r="AE143" s="36">
        <v>4</v>
      </c>
      <c r="AF143" s="36">
        <v>350</v>
      </c>
      <c r="AG143" s="12">
        <v>374</v>
      </c>
      <c r="AH143" s="35">
        <v>24</v>
      </c>
      <c r="AI143" s="45">
        <v>3</v>
      </c>
      <c r="AJ143" s="45">
        <v>363</v>
      </c>
      <c r="AK143" s="12">
        <v>390</v>
      </c>
      <c r="AL143" s="35">
        <v>17</v>
      </c>
      <c r="AM143" s="46">
        <v>11</v>
      </c>
      <c r="AN143" s="46">
        <v>327</v>
      </c>
      <c r="AO143" s="12">
        <v>355</v>
      </c>
      <c r="AP143" s="36">
        <v>397</v>
      </c>
      <c r="AQ143" s="46">
        <v>6</v>
      </c>
      <c r="AR143" s="48">
        <v>0</v>
      </c>
      <c r="AS143" s="12">
        <v>403</v>
      </c>
      <c r="AT143" s="35">
        <v>383</v>
      </c>
      <c r="AU143" s="36">
        <v>0</v>
      </c>
      <c r="AV143" s="53">
        <v>383</v>
      </c>
      <c r="AW143" s="35">
        <v>366</v>
      </c>
      <c r="AX143" s="54">
        <v>2</v>
      </c>
      <c r="AY143" s="53">
        <v>368</v>
      </c>
    </row>
    <row r="144" spans="1:51" s="15" customFormat="1" ht="12.75" customHeight="1">
      <c r="A144" s="33" t="s">
        <v>1304</v>
      </c>
      <c r="B144" s="34">
        <f t="shared" si="2"/>
        <v>354</v>
      </c>
      <c r="C144" s="35">
        <v>0</v>
      </c>
      <c r="D144" s="36">
        <v>14</v>
      </c>
      <c r="E144" s="37">
        <v>14</v>
      </c>
      <c r="F144" s="35">
        <v>0</v>
      </c>
      <c r="G144" s="36">
        <v>19</v>
      </c>
      <c r="H144" s="37">
        <v>19</v>
      </c>
      <c r="I144" s="36">
        <v>1</v>
      </c>
      <c r="J144" s="36">
        <v>25</v>
      </c>
      <c r="K144" s="38">
        <v>26</v>
      </c>
      <c r="L144" s="35">
        <v>2</v>
      </c>
      <c r="M144" s="36">
        <v>30</v>
      </c>
      <c r="N144" s="37">
        <v>32</v>
      </c>
      <c r="O144" s="36">
        <v>2</v>
      </c>
      <c r="P144" s="36">
        <v>26</v>
      </c>
      <c r="Q144" s="40">
        <v>28</v>
      </c>
      <c r="R144" s="35">
        <v>3</v>
      </c>
      <c r="S144" s="36">
        <v>7</v>
      </c>
      <c r="T144" s="36">
        <v>14</v>
      </c>
      <c r="U144" s="40">
        <v>24</v>
      </c>
      <c r="V144" s="41">
        <v>2</v>
      </c>
      <c r="W144" s="42">
        <v>19</v>
      </c>
      <c r="X144" s="42">
        <v>0</v>
      </c>
      <c r="Y144" s="40">
        <v>21</v>
      </c>
      <c r="Z144" s="35">
        <v>7</v>
      </c>
      <c r="AA144" s="36">
        <v>25</v>
      </c>
      <c r="AB144" s="36">
        <v>0</v>
      </c>
      <c r="AC144" s="12">
        <v>32</v>
      </c>
      <c r="AD144" s="35">
        <v>4</v>
      </c>
      <c r="AE144" s="36">
        <v>25</v>
      </c>
      <c r="AF144" s="36">
        <v>0</v>
      </c>
      <c r="AG144" s="12">
        <v>29</v>
      </c>
      <c r="AH144" s="35">
        <v>2</v>
      </c>
      <c r="AI144" s="45">
        <v>27</v>
      </c>
      <c r="AJ144" s="45">
        <v>0</v>
      </c>
      <c r="AK144" s="12">
        <v>29</v>
      </c>
      <c r="AL144" s="35">
        <v>3</v>
      </c>
      <c r="AM144" s="46">
        <v>17</v>
      </c>
      <c r="AN144" s="55">
        <v>0</v>
      </c>
      <c r="AO144" s="12">
        <v>20</v>
      </c>
      <c r="AP144" s="36">
        <v>1</v>
      </c>
      <c r="AQ144" s="46">
        <v>29</v>
      </c>
      <c r="AR144" s="48">
        <v>0</v>
      </c>
      <c r="AS144" s="12">
        <v>30</v>
      </c>
      <c r="AT144" s="35">
        <v>26</v>
      </c>
      <c r="AU144" s="36">
        <v>0</v>
      </c>
      <c r="AV144" s="53">
        <v>26</v>
      </c>
      <c r="AW144" s="35">
        <v>24</v>
      </c>
      <c r="AX144" s="54">
        <v>0</v>
      </c>
      <c r="AY144" s="53">
        <v>24</v>
      </c>
    </row>
    <row r="145" spans="1:51" s="15" customFormat="1" ht="12.75" customHeight="1">
      <c r="A145" s="33" t="s">
        <v>941</v>
      </c>
      <c r="B145" s="34">
        <f t="shared" si="2"/>
        <v>5389</v>
      </c>
      <c r="C145" s="35">
        <v>17</v>
      </c>
      <c r="D145" s="36">
        <v>380</v>
      </c>
      <c r="E145" s="37">
        <v>397</v>
      </c>
      <c r="F145" s="35">
        <v>27</v>
      </c>
      <c r="G145" s="36">
        <v>357</v>
      </c>
      <c r="H145" s="37">
        <v>384</v>
      </c>
      <c r="I145" s="36">
        <v>24</v>
      </c>
      <c r="J145" s="36">
        <v>361</v>
      </c>
      <c r="K145" s="38">
        <v>385</v>
      </c>
      <c r="L145" s="35">
        <v>24</v>
      </c>
      <c r="M145" s="36">
        <v>414</v>
      </c>
      <c r="N145" s="37">
        <v>438</v>
      </c>
      <c r="O145" s="36">
        <v>6</v>
      </c>
      <c r="P145" s="36">
        <v>352</v>
      </c>
      <c r="Q145" s="40">
        <v>358</v>
      </c>
      <c r="R145" s="35">
        <v>8</v>
      </c>
      <c r="S145" s="36">
        <v>12</v>
      </c>
      <c r="T145" s="36">
        <v>171</v>
      </c>
      <c r="U145" s="40">
        <v>191</v>
      </c>
      <c r="V145" s="41">
        <v>30</v>
      </c>
      <c r="W145" s="42">
        <v>343</v>
      </c>
      <c r="X145" s="42">
        <v>0</v>
      </c>
      <c r="Y145" s="40">
        <v>373</v>
      </c>
      <c r="Z145" s="35">
        <v>41</v>
      </c>
      <c r="AA145" s="36">
        <v>370</v>
      </c>
      <c r="AB145" s="36">
        <v>0</v>
      </c>
      <c r="AC145" s="12">
        <v>411</v>
      </c>
      <c r="AD145" s="35">
        <v>44</v>
      </c>
      <c r="AE145" s="36">
        <v>366</v>
      </c>
      <c r="AF145" s="36">
        <v>0</v>
      </c>
      <c r="AG145" s="12">
        <v>410</v>
      </c>
      <c r="AH145" s="35">
        <v>44</v>
      </c>
      <c r="AI145" s="45">
        <v>400</v>
      </c>
      <c r="AJ145" s="45">
        <v>0</v>
      </c>
      <c r="AK145" s="12">
        <v>444</v>
      </c>
      <c r="AL145" s="35">
        <v>48</v>
      </c>
      <c r="AM145" s="46">
        <v>390</v>
      </c>
      <c r="AN145" s="55">
        <v>0</v>
      </c>
      <c r="AO145" s="12">
        <v>438</v>
      </c>
      <c r="AP145" s="36">
        <v>43</v>
      </c>
      <c r="AQ145" s="46">
        <v>342</v>
      </c>
      <c r="AR145" s="48">
        <v>0</v>
      </c>
      <c r="AS145" s="12">
        <v>385</v>
      </c>
      <c r="AT145" s="35">
        <v>374</v>
      </c>
      <c r="AU145" s="36">
        <v>0</v>
      </c>
      <c r="AV145" s="53">
        <v>374</v>
      </c>
      <c r="AW145" s="35">
        <v>393</v>
      </c>
      <c r="AX145" s="54">
        <v>8</v>
      </c>
      <c r="AY145" s="53">
        <v>401</v>
      </c>
    </row>
    <row r="146" spans="1:51" s="15" customFormat="1" ht="12.75" customHeight="1">
      <c r="A146" s="33" t="s">
        <v>942</v>
      </c>
      <c r="B146" s="34">
        <f t="shared" si="2"/>
        <v>1790</v>
      </c>
      <c r="C146" s="35">
        <v>4</v>
      </c>
      <c r="D146" s="36">
        <v>97</v>
      </c>
      <c r="E146" s="37">
        <v>101</v>
      </c>
      <c r="F146" s="35">
        <v>4</v>
      </c>
      <c r="G146" s="36">
        <v>101</v>
      </c>
      <c r="H146" s="37">
        <v>105</v>
      </c>
      <c r="I146" s="36">
        <v>6</v>
      </c>
      <c r="J146" s="36">
        <v>102</v>
      </c>
      <c r="K146" s="38">
        <v>108</v>
      </c>
      <c r="L146" s="35">
        <v>9</v>
      </c>
      <c r="M146" s="36">
        <v>107</v>
      </c>
      <c r="N146" s="37">
        <v>116</v>
      </c>
      <c r="O146" s="36">
        <v>4</v>
      </c>
      <c r="P146" s="36">
        <v>101</v>
      </c>
      <c r="Q146" s="40">
        <v>105</v>
      </c>
      <c r="R146" s="35">
        <v>2</v>
      </c>
      <c r="S146" s="36">
        <v>2</v>
      </c>
      <c r="T146" s="36">
        <v>123</v>
      </c>
      <c r="U146" s="40">
        <v>127</v>
      </c>
      <c r="V146" s="41">
        <v>7</v>
      </c>
      <c r="W146" s="42">
        <v>7</v>
      </c>
      <c r="X146" s="42">
        <v>132</v>
      </c>
      <c r="Y146" s="40">
        <v>146</v>
      </c>
      <c r="Z146" s="35">
        <v>6</v>
      </c>
      <c r="AA146" s="36">
        <v>7</v>
      </c>
      <c r="AB146" s="36">
        <v>141</v>
      </c>
      <c r="AC146" s="12">
        <v>154</v>
      </c>
      <c r="AD146" s="35">
        <v>7</v>
      </c>
      <c r="AE146" s="36">
        <v>1</v>
      </c>
      <c r="AF146" s="36">
        <v>140</v>
      </c>
      <c r="AG146" s="12">
        <v>148</v>
      </c>
      <c r="AH146" s="35">
        <v>10</v>
      </c>
      <c r="AI146" s="45">
        <v>0</v>
      </c>
      <c r="AJ146" s="45">
        <v>144</v>
      </c>
      <c r="AK146" s="12">
        <v>154</v>
      </c>
      <c r="AL146" s="35">
        <v>8</v>
      </c>
      <c r="AM146" s="46">
        <v>11</v>
      </c>
      <c r="AN146" s="46">
        <v>125</v>
      </c>
      <c r="AO146" s="12">
        <v>144</v>
      </c>
      <c r="AP146" s="36">
        <v>9</v>
      </c>
      <c r="AQ146" s="46">
        <v>65</v>
      </c>
      <c r="AR146" s="48">
        <v>81</v>
      </c>
      <c r="AS146" s="12">
        <v>155</v>
      </c>
      <c r="AT146" s="35">
        <v>38</v>
      </c>
      <c r="AU146" s="36">
        <v>96</v>
      </c>
      <c r="AV146" s="53">
        <v>134</v>
      </c>
      <c r="AW146" s="35">
        <v>36</v>
      </c>
      <c r="AX146" s="54">
        <v>57</v>
      </c>
      <c r="AY146" s="53">
        <v>93</v>
      </c>
    </row>
    <row r="147" spans="1:51" s="15" customFormat="1" ht="12.75" customHeight="1">
      <c r="A147" s="33" t="s">
        <v>1305</v>
      </c>
      <c r="B147" s="34">
        <f t="shared" si="2"/>
        <v>1576</v>
      </c>
      <c r="C147" s="35">
        <v>5</v>
      </c>
      <c r="D147" s="36">
        <v>108</v>
      </c>
      <c r="E147" s="37">
        <v>113</v>
      </c>
      <c r="F147" s="35">
        <v>8</v>
      </c>
      <c r="G147" s="36">
        <v>97</v>
      </c>
      <c r="H147" s="37">
        <v>105</v>
      </c>
      <c r="I147" s="36">
        <v>6</v>
      </c>
      <c r="J147" s="36">
        <v>109</v>
      </c>
      <c r="K147" s="38">
        <v>115</v>
      </c>
      <c r="L147" s="35">
        <v>5</v>
      </c>
      <c r="M147" s="36">
        <v>128</v>
      </c>
      <c r="N147" s="37">
        <v>133</v>
      </c>
      <c r="O147" s="36">
        <v>7</v>
      </c>
      <c r="P147" s="36">
        <v>104</v>
      </c>
      <c r="Q147" s="40">
        <v>111</v>
      </c>
      <c r="R147" s="35">
        <v>11</v>
      </c>
      <c r="S147" s="36">
        <v>55</v>
      </c>
      <c r="T147" s="36">
        <v>45</v>
      </c>
      <c r="U147" s="40">
        <v>111</v>
      </c>
      <c r="V147" s="41">
        <v>9</v>
      </c>
      <c r="W147" s="42">
        <v>112</v>
      </c>
      <c r="X147" s="42">
        <v>0</v>
      </c>
      <c r="Y147" s="40">
        <v>121</v>
      </c>
      <c r="Z147" s="35">
        <v>7</v>
      </c>
      <c r="AA147" s="36">
        <v>117</v>
      </c>
      <c r="AB147" s="36">
        <v>0</v>
      </c>
      <c r="AC147" s="12">
        <v>124</v>
      </c>
      <c r="AD147" s="35">
        <v>7</v>
      </c>
      <c r="AE147" s="36">
        <v>98</v>
      </c>
      <c r="AF147" s="36">
        <v>0</v>
      </c>
      <c r="AG147" s="12">
        <v>105</v>
      </c>
      <c r="AH147" s="35">
        <v>14</v>
      </c>
      <c r="AI147" s="45">
        <v>90</v>
      </c>
      <c r="AJ147" s="45">
        <v>0</v>
      </c>
      <c r="AK147" s="12">
        <v>104</v>
      </c>
      <c r="AL147" s="35">
        <v>9</v>
      </c>
      <c r="AM147" s="46">
        <v>96</v>
      </c>
      <c r="AN147" s="55">
        <v>0</v>
      </c>
      <c r="AO147" s="12">
        <v>105</v>
      </c>
      <c r="AP147" s="36">
        <v>15</v>
      </c>
      <c r="AQ147" s="46">
        <v>91</v>
      </c>
      <c r="AR147" s="48">
        <v>0</v>
      </c>
      <c r="AS147" s="12">
        <v>106</v>
      </c>
      <c r="AT147" s="35">
        <v>114</v>
      </c>
      <c r="AU147" s="36">
        <v>0</v>
      </c>
      <c r="AV147" s="53">
        <v>114</v>
      </c>
      <c r="AW147" s="35">
        <v>106</v>
      </c>
      <c r="AX147" s="54">
        <v>3</v>
      </c>
      <c r="AY147" s="53">
        <v>109</v>
      </c>
    </row>
    <row r="148" spans="1:51" s="15" customFormat="1" ht="12.75" customHeight="1">
      <c r="A148" s="33" t="s">
        <v>1306</v>
      </c>
      <c r="B148" s="34">
        <f t="shared" si="2"/>
        <v>922</v>
      </c>
      <c r="C148" s="35">
        <v>4</v>
      </c>
      <c r="D148" s="36">
        <v>43</v>
      </c>
      <c r="E148" s="37">
        <v>47</v>
      </c>
      <c r="F148" s="35">
        <v>6</v>
      </c>
      <c r="G148" s="36">
        <v>60</v>
      </c>
      <c r="H148" s="37">
        <v>66</v>
      </c>
      <c r="I148" s="36">
        <v>5</v>
      </c>
      <c r="J148" s="36">
        <v>59</v>
      </c>
      <c r="K148" s="38">
        <v>64</v>
      </c>
      <c r="L148" s="35">
        <v>8</v>
      </c>
      <c r="M148" s="36">
        <v>72</v>
      </c>
      <c r="N148" s="37">
        <v>80</v>
      </c>
      <c r="O148" s="36">
        <v>3</v>
      </c>
      <c r="P148" s="36">
        <v>66</v>
      </c>
      <c r="Q148" s="40">
        <v>69</v>
      </c>
      <c r="R148" s="35">
        <v>3</v>
      </c>
      <c r="S148" s="36">
        <v>20</v>
      </c>
      <c r="T148" s="36">
        <v>39</v>
      </c>
      <c r="U148" s="40">
        <v>62</v>
      </c>
      <c r="V148" s="41">
        <v>8</v>
      </c>
      <c r="W148" s="42">
        <v>55</v>
      </c>
      <c r="X148" s="42">
        <v>0</v>
      </c>
      <c r="Y148" s="40">
        <v>63</v>
      </c>
      <c r="Z148" s="35">
        <v>3</v>
      </c>
      <c r="AA148" s="36">
        <v>66</v>
      </c>
      <c r="AB148" s="36">
        <v>0</v>
      </c>
      <c r="AC148" s="12">
        <v>69</v>
      </c>
      <c r="AD148" s="35">
        <v>4</v>
      </c>
      <c r="AE148" s="36">
        <v>67</v>
      </c>
      <c r="AF148" s="36">
        <v>0</v>
      </c>
      <c r="AG148" s="12">
        <v>71</v>
      </c>
      <c r="AH148" s="35">
        <v>5</v>
      </c>
      <c r="AI148" s="45">
        <v>69</v>
      </c>
      <c r="AJ148" s="45">
        <v>0</v>
      </c>
      <c r="AK148" s="12">
        <v>74</v>
      </c>
      <c r="AL148" s="35">
        <v>6</v>
      </c>
      <c r="AM148" s="46">
        <v>51</v>
      </c>
      <c r="AN148" s="55">
        <v>0</v>
      </c>
      <c r="AO148" s="12">
        <v>57</v>
      </c>
      <c r="AP148" s="36">
        <v>7</v>
      </c>
      <c r="AQ148" s="46">
        <v>57</v>
      </c>
      <c r="AR148" s="48">
        <v>0</v>
      </c>
      <c r="AS148" s="12">
        <v>64</v>
      </c>
      <c r="AT148" s="35">
        <v>69</v>
      </c>
      <c r="AU148" s="36">
        <v>0</v>
      </c>
      <c r="AV148" s="53">
        <v>69</v>
      </c>
      <c r="AW148" s="35">
        <v>65</v>
      </c>
      <c r="AX148" s="54">
        <v>2</v>
      </c>
      <c r="AY148" s="53">
        <v>67</v>
      </c>
    </row>
    <row r="149" spans="1:51" s="15" customFormat="1" ht="12.75" customHeight="1">
      <c r="A149" s="33" t="s">
        <v>945</v>
      </c>
      <c r="B149" s="34">
        <f t="shared" si="2"/>
        <v>1373</v>
      </c>
      <c r="C149" s="35">
        <v>4</v>
      </c>
      <c r="D149" s="36">
        <v>107</v>
      </c>
      <c r="E149" s="37">
        <v>111</v>
      </c>
      <c r="F149" s="35">
        <v>6</v>
      </c>
      <c r="G149" s="36">
        <v>69</v>
      </c>
      <c r="H149" s="37">
        <v>75</v>
      </c>
      <c r="I149" s="36">
        <v>4</v>
      </c>
      <c r="J149" s="36">
        <v>87</v>
      </c>
      <c r="K149" s="38">
        <v>91</v>
      </c>
      <c r="L149" s="35">
        <v>1</v>
      </c>
      <c r="M149" s="36">
        <v>100</v>
      </c>
      <c r="N149" s="37">
        <v>101</v>
      </c>
      <c r="O149" s="36">
        <v>0</v>
      </c>
      <c r="P149" s="36">
        <v>72</v>
      </c>
      <c r="Q149" s="40">
        <v>72</v>
      </c>
      <c r="R149" s="35">
        <v>3</v>
      </c>
      <c r="S149" s="36">
        <v>18</v>
      </c>
      <c r="T149" s="36">
        <v>48</v>
      </c>
      <c r="U149" s="40">
        <v>69</v>
      </c>
      <c r="V149" s="41">
        <v>5</v>
      </c>
      <c r="W149" s="42">
        <v>74</v>
      </c>
      <c r="X149" s="42">
        <v>0</v>
      </c>
      <c r="Y149" s="40">
        <v>79</v>
      </c>
      <c r="Z149" s="35">
        <v>5</v>
      </c>
      <c r="AA149" s="36">
        <v>77</v>
      </c>
      <c r="AB149" s="36">
        <v>0</v>
      </c>
      <c r="AC149" s="12">
        <v>82</v>
      </c>
      <c r="AD149" s="35">
        <v>4</v>
      </c>
      <c r="AE149" s="36">
        <v>104</v>
      </c>
      <c r="AF149" s="36">
        <v>0</v>
      </c>
      <c r="AG149" s="12">
        <v>108</v>
      </c>
      <c r="AH149" s="35">
        <v>12</v>
      </c>
      <c r="AI149" s="45">
        <v>103</v>
      </c>
      <c r="AJ149" s="45">
        <v>0</v>
      </c>
      <c r="AK149" s="12">
        <v>115</v>
      </c>
      <c r="AL149" s="35">
        <v>13</v>
      </c>
      <c r="AM149" s="46">
        <v>100</v>
      </c>
      <c r="AN149" s="55">
        <v>0</v>
      </c>
      <c r="AO149" s="12">
        <v>113</v>
      </c>
      <c r="AP149" s="36">
        <v>15</v>
      </c>
      <c r="AQ149" s="46">
        <v>113</v>
      </c>
      <c r="AR149" s="48">
        <v>0</v>
      </c>
      <c r="AS149" s="12">
        <v>128</v>
      </c>
      <c r="AT149" s="35">
        <v>114</v>
      </c>
      <c r="AU149" s="36">
        <v>0</v>
      </c>
      <c r="AV149" s="53">
        <v>114</v>
      </c>
      <c r="AW149" s="35">
        <v>113</v>
      </c>
      <c r="AX149" s="54">
        <v>2</v>
      </c>
      <c r="AY149" s="53">
        <v>115</v>
      </c>
    </row>
    <row r="150" spans="1:51" s="15" customFormat="1" ht="12.75" customHeight="1">
      <c r="A150" s="33" t="s">
        <v>1307</v>
      </c>
      <c r="B150" s="34">
        <f t="shared" si="2"/>
        <v>1138</v>
      </c>
      <c r="C150" s="35">
        <v>5</v>
      </c>
      <c r="D150" s="36">
        <v>87</v>
      </c>
      <c r="E150" s="37">
        <v>92</v>
      </c>
      <c r="F150" s="35">
        <v>4</v>
      </c>
      <c r="G150" s="36">
        <v>72</v>
      </c>
      <c r="H150" s="37">
        <v>76</v>
      </c>
      <c r="I150" s="36">
        <v>5</v>
      </c>
      <c r="J150" s="36">
        <v>86</v>
      </c>
      <c r="K150" s="38">
        <v>91</v>
      </c>
      <c r="L150" s="35">
        <v>8</v>
      </c>
      <c r="M150" s="36">
        <v>71</v>
      </c>
      <c r="N150" s="37">
        <v>79</v>
      </c>
      <c r="O150" s="36">
        <v>2</v>
      </c>
      <c r="P150" s="36">
        <v>75</v>
      </c>
      <c r="Q150" s="40">
        <v>77</v>
      </c>
      <c r="R150" s="35">
        <v>6</v>
      </c>
      <c r="S150" s="36">
        <v>0</v>
      </c>
      <c r="T150" s="36">
        <v>72</v>
      </c>
      <c r="U150" s="40">
        <v>78</v>
      </c>
      <c r="V150" s="41">
        <v>3</v>
      </c>
      <c r="W150" s="42">
        <v>13</v>
      </c>
      <c r="X150" s="42">
        <v>73</v>
      </c>
      <c r="Y150" s="40">
        <v>89</v>
      </c>
      <c r="Z150" s="35">
        <v>12</v>
      </c>
      <c r="AA150" s="36">
        <v>6</v>
      </c>
      <c r="AB150" s="36">
        <v>79</v>
      </c>
      <c r="AC150" s="12">
        <v>97</v>
      </c>
      <c r="AD150" s="35">
        <v>6</v>
      </c>
      <c r="AE150" s="36">
        <v>1</v>
      </c>
      <c r="AF150" s="36">
        <v>45</v>
      </c>
      <c r="AG150" s="12">
        <v>52</v>
      </c>
      <c r="AH150" s="35">
        <v>8</v>
      </c>
      <c r="AI150" s="45">
        <v>0</v>
      </c>
      <c r="AJ150" s="45">
        <v>64</v>
      </c>
      <c r="AK150" s="12">
        <v>72</v>
      </c>
      <c r="AL150" s="35">
        <v>8</v>
      </c>
      <c r="AM150" s="46">
        <v>3</v>
      </c>
      <c r="AN150" s="46">
        <v>75</v>
      </c>
      <c r="AO150" s="12">
        <v>86</v>
      </c>
      <c r="AP150" s="36">
        <v>5</v>
      </c>
      <c r="AQ150" s="46">
        <v>1</v>
      </c>
      <c r="AR150" s="48">
        <v>67</v>
      </c>
      <c r="AS150" s="12">
        <v>73</v>
      </c>
      <c r="AT150" s="35">
        <v>15</v>
      </c>
      <c r="AU150" s="36">
        <v>82</v>
      </c>
      <c r="AV150" s="53">
        <v>97</v>
      </c>
      <c r="AW150" s="35">
        <v>7</v>
      </c>
      <c r="AX150" s="54">
        <v>72</v>
      </c>
      <c r="AY150" s="53">
        <v>79</v>
      </c>
    </row>
    <row r="151" spans="1:51" s="15" customFormat="1" ht="12.75" customHeight="1">
      <c r="A151" s="33" t="s">
        <v>1308</v>
      </c>
      <c r="B151" s="34">
        <f t="shared" si="2"/>
        <v>1297</v>
      </c>
      <c r="C151" s="35">
        <v>4</v>
      </c>
      <c r="D151" s="36">
        <v>79</v>
      </c>
      <c r="E151" s="37">
        <v>83</v>
      </c>
      <c r="F151" s="35">
        <v>6</v>
      </c>
      <c r="G151" s="36">
        <v>81</v>
      </c>
      <c r="H151" s="37">
        <v>87</v>
      </c>
      <c r="I151" s="36">
        <v>6</v>
      </c>
      <c r="J151" s="36">
        <v>78</v>
      </c>
      <c r="K151" s="38">
        <v>84</v>
      </c>
      <c r="L151" s="35">
        <v>7</v>
      </c>
      <c r="M151" s="36">
        <v>90</v>
      </c>
      <c r="N151" s="37">
        <v>97</v>
      </c>
      <c r="O151" s="36">
        <v>3</v>
      </c>
      <c r="P151" s="36">
        <v>104</v>
      </c>
      <c r="Q151" s="40">
        <v>107</v>
      </c>
      <c r="R151" s="35">
        <v>8</v>
      </c>
      <c r="S151" s="36">
        <v>25</v>
      </c>
      <c r="T151" s="36">
        <v>47</v>
      </c>
      <c r="U151" s="40">
        <v>80</v>
      </c>
      <c r="V151" s="41">
        <v>21</v>
      </c>
      <c r="W151" s="42">
        <v>87</v>
      </c>
      <c r="X151" s="42">
        <v>0</v>
      </c>
      <c r="Y151" s="40">
        <v>108</v>
      </c>
      <c r="Z151" s="35">
        <v>3</v>
      </c>
      <c r="AA151" s="36">
        <v>93</v>
      </c>
      <c r="AB151" s="36">
        <v>0</v>
      </c>
      <c r="AC151" s="12">
        <v>96</v>
      </c>
      <c r="AD151" s="35">
        <v>10</v>
      </c>
      <c r="AE151" s="36">
        <v>98</v>
      </c>
      <c r="AF151" s="36">
        <v>0</v>
      </c>
      <c r="AG151" s="12">
        <v>108</v>
      </c>
      <c r="AH151" s="35">
        <v>13</v>
      </c>
      <c r="AI151" s="45">
        <v>74</v>
      </c>
      <c r="AJ151" s="45">
        <v>0</v>
      </c>
      <c r="AK151" s="12">
        <v>87</v>
      </c>
      <c r="AL151" s="35">
        <v>14</v>
      </c>
      <c r="AM151" s="46">
        <v>85</v>
      </c>
      <c r="AN151" s="55">
        <v>0</v>
      </c>
      <c r="AO151" s="12">
        <v>99</v>
      </c>
      <c r="AP151" s="36">
        <v>8</v>
      </c>
      <c r="AQ151" s="46">
        <v>78</v>
      </c>
      <c r="AR151" s="48">
        <v>0</v>
      </c>
      <c r="AS151" s="12">
        <v>86</v>
      </c>
      <c r="AT151" s="35">
        <v>89</v>
      </c>
      <c r="AU151" s="36">
        <v>0</v>
      </c>
      <c r="AV151" s="53">
        <v>89</v>
      </c>
      <c r="AW151" s="35">
        <v>83</v>
      </c>
      <c r="AX151" s="54">
        <v>3</v>
      </c>
      <c r="AY151" s="53">
        <v>86</v>
      </c>
    </row>
    <row r="152" spans="1:51" s="15" customFormat="1" ht="12.75" customHeight="1">
      <c r="A152" s="33" t="s">
        <v>1309</v>
      </c>
      <c r="B152" s="34">
        <f t="shared" si="2"/>
        <v>7417</v>
      </c>
      <c r="C152" s="35">
        <v>24</v>
      </c>
      <c r="D152" s="36">
        <v>541</v>
      </c>
      <c r="E152" s="37">
        <v>565</v>
      </c>
      <c r="F152" s="35">
        <v>26</v>
      </c>
      <c r="G152" s="36">
        <v>572</v>
      </c>
      <c r="H152" s="37">
        <v>598</v>
      </c>
      <c r="I152" s="36">
        <v>24</v>
      </c>
      <c r="J152" s="36">
        <v>519</v>
      </c>
      <c r="K152" s="38">
        <v>543</v>
      </c>
      <c r="L152" s="35">
        <v>32</v>
      </c>
      <c r="M152" s="36">
        <v>535</v>
      </c>
      <c r="N152" s="37">
        <v>567</v>
      </c>
      <c r="O152" s="36">
        <v>27</v>
      </c>
      <c r="P152" s="36">
        <v>526</v>
      </c>
      <c r="Q152" s="40">
        <v>553</v>
      </c>
      <c r="R152" s="35">
        <v>44</v>
      </c>
      <c r="S152" s="36">
        <v>3</v>
      </c>
      <c r="T152" s="36">
        <v>495</v>
      </c>
      <c r="U152" s="40">
        <v>542</v>
      </c>
      <c r="V152" s="41">
        <v>34</v>
      </c>
      <c r="W152" s="42">
        <v>496</v>
      </c>
      <c r="X152" s="42">
        <v>0</v>
      </c>
      <c r="Y152" s="40">
        <v>530</v>
      </c>
      <c r="Z152" s="35">
        <v>46</v>
      </c>
      <c r="AA152" s="36">
        <v>480</v>
      </c>
      <c r="AB152" s="36">
        <v>0</v>
      </c>
      <c r="AC152" s="12">
        <v>526</v>
      </c>
      <c r="AD152" s="35">
        <v>52</v>
      </c>
      <c r="AE152" s="36">
        <v>583</v>
      </c>
      <c r="AF152" s="36">
        <v>0</v>
      </c>
      <c r="AG152" s="12">
        <v>635</v>
      </c>
      <c r="AH152" s="35">
        <v>48</v>
      </c>
      <c r="AI152" s="45">
        <v>528</v>
      </c>
      <c r="AJ152" s="45">
        <v>0</v>
      </c>
      <c r="AK152" s="12">
        <v>576</v>
      </c>
      <c r="AL152" s="35">
        <v>67</v>
      </c>
      <c r="AM152" s="46">
        <v>549</v>
      </c>
      <c r="AN152" s="55">
        <v>0</v>
      </c>
      <c r="AO152" s="12">
        <v>616</v>
      </c>
      <c r="AP152" s="36">
        <v>45</v>
      </c>
      <c r="AQ152" s="46">
        <v>511</v>
      </c>
      <c r="AR152" s="48">
        <v>0</v>
      </c>
      <c r="AS152" s="12">
        <v>556</v>
      </c>
      <c r="AT152" s="35">
        <v>304</v>
      </c>
      <c r="AU152" s="36">
        <v>0</v>
      </c>
      <c r="AV152" s="53">
        <v>304</v>
      </c>
      <c r="AW152" s="35">
        <v>285</v>
      </c>
      <c r="AX152" s="54">
        <v>21</v>
      </c>
      <c r="AY152" s="53">
        <v>306</v>
      </c>
    </row>
    <row r="153" spans="1:51" s="15" customFormat="1" ht="12.75" customHeight="1">
      <c r="A153" s="33" t="s">
        <v>1310</v>
      </c>
      <c r="B153" s="34">
        <f t="shared" si="2"/>
        <v>2201</v>
      </c>
      <c r="C153" s="35">
        <v>4</v>
      </c>
      <c r="D153" s="36">
        <v>144</v>
      </c>
      <c r="E153" s="37">
        <v>148</v>
      </c>
      <c r="F153" s="35">
        <v>9</v>
      </c>
      <c r="G153" s="36">
        <v>147</v>
      </c>
      <c r="H153" s="37">
        <v>156</v>
      </c>
      <c r="I153" s="36">
        <v>10</v>
      </c>
      <c r="J153" s="36">
        <v>136</v>
      </c>
      <c r="K153" s="38">
        <v>146</v>
      </c>
      <c r="L153" s="35">
        <v>21</v>
      </c>
      <c r="M153" s="36">
        <v>133</v>
      </c>
      <c r="N153" s="37">
        <v>154</v>
      </c>
      <c r="O153" s="36">
        <v>11</v>
      </c>
      <c r="P153" s="36">
        <v>145</v>
      </c>
      <c r="Q153" s="40">
        <v>156</v>
      </c>
      <c r="R153" s="35">
        <v>8</v>
      </c>
      <c r="S153" s="36">
        <v>52</v>
      </c>
      <c r="T153" s="36">
        <v>72</v>
      </c>
      <c r="U153" s="40">
        <v>132</v>
      </c>
      <c r="V153" s="41">
        <v>12</v>
      </c>
      <c r="W153" s="42">
        <v>135</v>
      </c>
      <c r="X153" s="42">
        <v>0</v>
      </c>
      <c r="Y153" s="40">
        <v>147</v>
      </c>
      <c r="Z153" s="35">
        <v>14</v>
      </c>
      <c r="AA153" s="36">
        <v>147</v>
      </c>
      <c r="AB153" s="36">
        <v>0</v>
      </c>
      <c r="AC153" s="12">
        <v>161</v>
      </c>
      <c r="AD153" s="35">
        <v>20</v>
      </c>
      <c r="AE153" s="36">
        <v>170</v>
      </c>
      <c r="AF153" s="36">
        <v>0</v>
      </c>
      <c r="AG153" s="12">
        <v>190</v>
      </c>
      <c r="AH153" s="35">
        <v>34</v>
      </c>
      <c r="AI153" s="45">
        <v>140</v>
      </c>
      <c r="AJ153" s="45">
        <v>0</v>
      </c>
      <c r="AK153" s="12">
        <v>174</v>
      </c>
      <c r="AL153" s="35">
        <v>20</v>
      </c>
      <c r="AM153" s="46">
        <v>167</v>
      </c>
      <c r="AN153" s="55">
        <v>0</v>
      </c>
      <c r="AO153" s="12">
        <v>187</v>
      </c>
      <c r="AP153" s="36">
        <v>14</v>
      </c>
      <c r="AQ153" s="46">
        <v>112</v>
      </c>
      <c r="AR153" s="48">
        <v>0</v>
      </c>
      <c r="AS153" s="12">
        <v>126</v>
      </c>
      <c r="AT153" s="35">
        <v>156</v>
      </c>
      <c r="AU153" s="36">
        <v>0</v>
      </c>
      <c r="AV153" s="53">
        <v>156</v>
      </c>
      <c r="AW153" s="35">
        <v>165</v>
      </c>
      <c r="AX153" s="54">
        <v>3</v>
      </c>
      <c r="AY153" s="53">
        <v>168</v>
      </c>
    </row>
    <row r="154" spans="1:51" s="15" customFormat="1" ht="12.75" customHeight="1">
      <c r="A154" s="33" t="s">
        <v>1311</v>
      </c>
      <c r="B154" s="34">
        <f t="shared" si="2"/>
        <v>196</v>
      </c>
      <c r="C154" s="35">
        <v>0</v>
      </c>
      <c r="D154" s="36">
        <v>12</v>
      </c>
      <c r="E154" s="37">
        <v>12</v>
      </c>
      <c r="F154" s="35">
        <v>1</v>
      </c>
      <c r="G154" s="36">
        <v>18</v>
      </c>
      <c r="H154" s="37">
        <v>19</v>
      </c>
      <c r="I154" s="36">
        <v>1</v>
      </c>
      <c r="J154" s="36">
        <v>12</v>
      </c>
      <c r="K154" s="38">
        <v>13</v>
      </c>
      <c r="L154" s="35">
        <v>0</v>
      </c>
      <c r="M154" s="36">
        <v>10</v>
      </c>
      <c r="N154" s="37">
        <v>10</v>
      </c>
      <c r="O154" s="36">
        <v>0</v>
      </c>
      <c r="P154" s="36">
        <v>10</v>
      </c>
      <c r="Q154" s="40">
        <v>10</v>
      </c>
      <c r="R154" s="35">
        <v>1</v>
      </c>
      <c r="S154" s="36">
        <v>1</v>
      </c>
      <c r="T154" s="36">
        <v>10</v>
      </c>
      <c r="U154" s="40">
        <v>12</v>
      </c>
      <c r="V154" s="41">
        <v>0</v>
      </c>
      <c r="W154" s="42">
        <v>10</v>
      </c>
      <c r="X154" s="42">
        <v>0</v>
      </c>
      <c r="Y154" s="40">
        <v>10</v>
      </c>
      <c r="Z154" s="35">
        <v>0</v>
      </c>
      <c r="AA154" s="36">
        <v>12</v>
      </c>
      <c r="AB154" s="36">
        <v>0</v>
      </c>
      <c r="AC154" s="12">
        <v>12</v>
      </c>
      <c r="AD154" s="35">
        <v>1</v>
      </c>
      <c r="AE154" s="36">
        <v>10</v>
      </c>
      <c r="AF154" s="36">
        <v>0</v>
      </c>
      <c r="AG154" s="12">
        <v>11</v>
      </c>
      <c r="AH154" s="35">
        <v>2</v>
      </c>
      <c r="AI154" s="45">
        <v>15</v>
      </c>
      <c r="AJ154" s="45">
        <v>0</v>
      </c>
      <c r="AK154" s="12">
        <v>17</v>
      </c>
      <c r="AL154" s="35">
        <v>3</v>
      </c>
      <c r="AM154" s="46">
        <v>10</v>
      </c>
      <c r="AN154" s="55">
        <v>0</v>
      </c>
      <c r="AO154" s="12">
        <v>13</v>
      </c>
      <c r="AP154" s="36">
        <v>2</v>
      </c>
      <c r="AQ154" s="46">
        <v>19</v>
      </c>
      <c r="AR154" s="48">
        <v>0</v>
      </c>
      <c r="AS154" s="12">
        <v>21</v>
      </c>
      <c r="AT154" s="35">
        <v>15</v>
      </c>
      <c r="AU154" s="36">
        <v>0</v>
      </c>
      <c r="AV154" s="53">
        <v>15</v>
      </c>
      <c r="AW154" s="35">
        <v>20</v>
      </c>
      <c r="AX154" s="54">
        <v>1</v>
      </c>
      <c r="AY154" s="53">
        <v>21</v>
      </c>
    </row>
    <row r="155" spans="1:51" s="15" customFormat="1" ht="12.75" customHeight="1">
      <c r="A155" s="33" t="s">
        <v>1312</v>
      </c>
      <c r="B155" s="34">
        <f t="shared" si="2"/>
        <v>925</v>
      </c>
      <c r="C155" s="35">
        <v>2</v>
      </c>
      <c r="D155" s="36">
        <v>62</v>
      </c>
      <c r="E155" s="37">
        <v>64</v>
      </c>
      <c r="F155" s="35">
        <v>2</v>
      </c>
      <c r="G155" s="36">
        <v>69</v>
      </c>
      <c r="H155" s="37">
        <v>71</v>
      </c>
      <c r="I155" s="36">
        <v>7</v>
      </c>
      <c r="J155" s="36">
        <v>61</v>
      </c>
      <c r="K155" s="38">
        <v>68</v>
      </c>
      <c r="L155" s="35">
        <v>4</v>
      </c>
      <c r="M155" s="36">
        <v>59</v>
      </c>
      <c r="N155" s="37">
        <v>63</v>
      </c>
      <c r="O155" s="36">
        <v>1</v>
      </c>
      <c r="P155" s="36">
        <v>52</v>
      </c>
      <c r="Q155" s="40">
        <v>53</v>
      </c>
      <c r="R155" s="35">
        <v>1</v>
      </c>
      <c r="S155" s="36">
        <v>0</v>
      </c>
      <c r="T155" s="36">
        <v>62</v>
      </c>
      <c r="U155" s="40">
        <v>63</v>
      </c>
      <c r="V155" s="41">
        <v>4</v>
      </c>
      <c r="W155" s="42">
        <v>56</v>
      </c>
      <c r="X155" s="42">
        <v>0</v>
      </c>
      <c r="Y155" s="40">
        <v>60</v>
      </c>
      <c r="Z155" s="35">
        <v>7</v>
      </c>
      <c r="AA155" s="36">
        <v>50</v>
      </c>
      <c r="AB155" s="36">
        <v>0</v>
      </c>
      <c r="AC155" s="12">
        <v>57</v>
      </c>
      <c r="AD155" s="35">
        <v>9</v>
      </c>
      <c r="AE155" s="36">
        <v>72</v>
      </c>
      <c r="AF155" s="36">
        <v>0</v>
      </c>
      <c r="AG155" s="12">
        <v>81</v>
      </c>
      <c r="AH155" s="35">
        <v>6</v>
      </c>
      <c r="AI155" s="45">
        <v>66</v>
      </c>
      <c r="AJ155" s="45">
        <v>1</v>
      </c>
      <c r="AK155" s="12">
        <v>73</v>
      </c>
      <c r="AL155" s="35">
        <v>9</v>
      </c>
      <c r="AM155" s="46">
        <v>65</v>
      </c>
      <c r="AN155" s="55">
        <v>0</v>
      </c>
      <c r="AO155" s="12">
        <v>74</v>
      </c>
      <c r="AP155" s="36">
        <v>10</v>
      </c>
      <c r="AQ155" s="46">
        <v>48</v>
      </c>
      <c r="AR155" s="48">
        <v>0</v>
      </c>
      <c r="AS155" s="12">
        <v>58</v>
      </c>
      <c r="AT155" s="35">
        <v>60</v>
      </c>
      <c r="AU155" s="36">
        <v>0</v>
      </c>
      <c r="AV155" s="53">
        <v>60</v>
      </c>
      <c r="AW155" s="35">
        <v>79</v>
      </c>
      <c r="AX155" s="54">
        <v>1</v>
      </c>
      <c r="AY155" s="53">
        <v>80</v>
      </c>
    </row>
    <row r="156" spans="1:51" s="15" customFormat="1" ht="12.75" customHeight="1">
      <c r="A156" s="33" t="s">
        <v>1313</v>
      </c>
      <c r="B156" s="34">
        <f t="shared" si="2"/>
        <v>1296</v>
      </c>
      <c r="C156" s="35">
        <v>6</v>
      </c>
      <c r="D156" s="36">
        <v>91</v>
      </c>
      <c r="E156" s="37">
        <v>97</v>
      </c>
      <c r="F156" s="35">
        <v>4</v>
      </c>
      <c r="G156" s="36">
        <v>83</v>
      </c>
      <c r="H156" s="37">
        <v>87</v>
      </c>
      <c r="I156" s="36">
        <v>4</v>
      </c>
      <c r="J156" s="36">
        <v>93</v>
      </c>
      <c r="K156" s="38">
        <v>97</v>
      </c>
      <c r="L156" s="35">
        <v>6</v>
      </c>
      <c r="M156" s="36">
        <v>106</v>
      </c>
      <c r="N156" s="37">
        <v>112</v>
      </c>
      <c r="O156" s="36">
        <v>3</v>
      </c>
      <c r="P156" s="36">
        <v>86</v>
      </c>
      <c r="Q156" s="40">
        <v>89</v>
      </c>
      <c r="R156" s="35">
        <v>3</v>
      </c>
      <c r="S156" s="36">
        <v>12</v>
      </c>
      <c r="T156" s="36">
        <v>49</v>
      </c>
      <c r="U156" s="40">
        <v>64</v>
      </c>
      <c r="V156" s="41">
        <v>9</v>
      </c>
      <c r="W156" s="42">
        <v>61</v>
      </c>
      <c r="X156" s="42">
        <v>0</v>
      </c>
      <c r="Y156" s="40">
        <v>70</v>
      </c>
      <c r="Z156" s="35">
        <v>17</v>
      </c>
      <c r="AA156" s="36">
        <v>79</v>
      </c>
      <c r="AB156" s="36">
        <v>0</v>
      </c>
      <c r="AC156" s="12">
        <v>96</v>
      </c>
      <c r="AD156" s="35">
        <v>5</v>
      </c>
      <c r="AE156" s="36">
        <v>94</v>
      </c>
      <c r="AF156" s="36">
        <v>0</v>
      </c>
      <c r="AG156" s="12">
        <v>99</v>
      </c>
      <c r="AH156" s="35">
        <v>25</v>
      </c>
      <c r="AI156" s="45">
        <v>68</v>
      </c>
      <c r="AJ156" s="45">
        <v>0</v>
      </c>
      <c r="AK156" s="12">
        <v>93</v>
      </c>
      <c r="AL156" s="35">
        <v>7</v>
      </c>
      <c r="AM156" s="46">
        <v>90</v>
      </c>
      <c r="AN156" s="55">
        <v>0</v>
      </c>
      <c r="AO156" s="12">
        <v>97</v>
      </c>
      <c r="AP156" s="36">
        <v>14</v>
      </c>
      <c r="AQ156" s="46">
        <v>86</v>
      </c>
      <c r="AR156" s="48">
        <v>0</v>
      </c>
      <c r="AS156" s="12">
        <v>100</v>
      </c>
      <c r="AT156" s="35">
        <v>103</v>
      </c>
      <c r="AU156" s="36">
        <v>0</v>
      </c>
      <c r="AV156" s="53">
        <v>103</v>
      </c>
      <c r="AW156" s="35">
        <v>78</v>
      </c>
      <c r="AX156" s="54">
        <v>14</v>
      </c>
      <c r="AY156" s="53">
        <v>92</v>
      </c>
    </row>
    <row r="157" spans="1:51" s="15" customFormat="1" ht="12.75" customHeight="1">
      <c r="A157" s="33" t="s">
        <v>1314</v>
      </c>
      <c r="B157" s="34">
        <f t="shared" si="2"/>
        <v>2</v>
      </c>
      <c r="C157" s="35">
        <v>0</v>
      </c>
      <c r="D157" s="36">
        <v>0</v>
      </c>
      <c r="E157" s="37">
        <v>0</v>
      </c>
      <c r="F157" s="35">
        <v>0</v>
      </c>
      <c r="G157" s="36">
        <v>1</v>
      </c>
      <c r="H157" s="37">
        <v>1</v>
      </c>
      <c r="I157" s="36">
        <v>0</v>
      </c>
      <c r="J157" s="36">
        <v>0</v>
      </c>
      <c r="K157" s="38">
        <v>0</v>
      </c>
      <c r="L157" s="35">
        <v>0</v>
      </c>
      <c r="M157" s="36">
        <v>0</v>
      </c>
      <c r="N157" s="37">
        <v>0</v>
      </c>
      <c r="O157" s="36">
        <v>0</v>
      </c>
      <c r="P157" s="36">
        <v>0</v>
      </c>
      <c r="Q157" s="40">
        <v>0</v>
      </c>
      <c r="R157" s="35">
        <v>0</v>
      </c>
      <c r="S157" s="36">
        <v>0</v>
      </c>
      <c r="T157" s="36">
        <v>0</v>
      </c>
      <c r="U157" s="40">
        <v>0</v>
      </c>
      <c r="V157" s="41">
        <v>0</v>
      </c>
      <c r="W157" s="42">
        <v>0</v>
      </c>
      <c r="X157" s="42">
        <v>0</v>
      </c>
      <c r="Y157" s="40">
        <v>0</v>
      </c>
      <c r="Z157" s="35">
        <v>0</v>
      </c>
      <c r="AA157" s="36">
        <v>0</v>
      </c>
      <c r="AB157" s="36">
        <v>0</v>
      </c>
      <c r="AC157" s="12">
        <v>0</v>
      </c>
      <c r="AD157" s="35">
        <v>0</v>
      </c>
      <c r="AE157" s="36"/>
      <c r="AF157" s="36">
        <v>0</v>
      </c>
      <c r="AG157" s="12">
        <v>0</v>
      </c>
      <c r="AH157" s="35">
        <v>0</v>
      </c>
      <c r="AI157" s="45">
        <v>1</v>
      </c>
      <c r="AJ157" s="45">
        <v>0</v>
      </c>
      <c r="AK157" s="12">
        <v>1</v>
      </c>
      <c r="AL157" s="35">
        <v>0</v>
      </c>
      <c r="AM157" s="46">
        <v>0</v>
      </c>
      <c r="AN157" s="55">
        <v>0</v>
      </c>
      <c r="AO157" s="12">
        <v>0</v>
      </c>
      <c r="AP157" s="36"/>
      <c r="AQ157" s="15">
        <v>0</v>
      </c>
      <c r="AR157" s="15">
        <v>0</v>
      </c>
      <c r="AS157" s="12">
        <v>0</v>
      </c>
      <c r="AT157" s="35">
        <v>0</v>
      </c>
      <c r="AU157" s="36">
        <v>0</v>
      </c>
      <c r="AV157" s="53">
        <v>0</v>
      </c>
      <c r="AW157" s="35">
        <v>0</v>
      </c>
      <c r="AX157" s="54">
        <v>0</v>
      </c>
      <c r="AY157" s="53">
        <v>0</v>
      </c>
    </row>
    <row r="158" spans="1:51" s="15" customFormat="1" ht="12.75" customHeight="1">
      <c r="A158" s="33" t="s">
        <v>1315</v>
      </c>
      <c r="B158" s="34">
        <f t="shared" si="2"/>
        <v>29236</v>
      </c>
      <c r="C158" s="35">
        <v>98</v>
      </c>
      <c r="D158" s="36">
        <v>1931</v>
      </c>
      <c r="E158" s="37">
        <v>2029</v>
      </c>
      <c r="F158" s="35">
        <v>87</v>
      </c>
      <c r="G158" s="36">
        <v>1919</v>
      </c>
      <c r="H158" s="37">
        <v>2006</v>
      </c>
      <c r="I158" s="36">
        <v>129</v>
      </c>
      <c r="J158" s="36">
        <v>1914</v>
      </c>
      <c r="K158" s="38">
        <v>2043</v>
      </c>
      <c r="L158" s="35">
        <v>138</v>
      </c>
      <c r="M158" s="36">
        <v>1996</v>
      </c>
      <c r="N158" s="37">
        <v>2134</v>
      </c>
      <c r="O158" s="36">
        <v>154</v>
      </c>
      <c r="P158" s="36">
        <v>1878</v>
      </c>
      <c r="Q158" s="40">
        <v>2032</v>
      </c>
      <c r="R158" s="35">
        <v>122</v>
      </c>
      <c r="S158" s="36">
        <v>8</v>
      </c>
      <c r="T158" s="36">
        <v>1965</v>
      </c>
      <c r="U158" s="40">
        <v>2095</v>
      </c>
      <c r="V158" s="41">
        <v>134</v>
      </c>
      <c r="W158" s="42">
        <v>91</v>
      </c>
      <c r="X158" s="42">
        <v>2022</v>
      </c>
      <c r="Y158" s="40">
        <v>2247</v>
      </c>
      <c r="Z158" s="35">
        <v>181</v>
      </c>
      <c r="AA158" s="36">
        <v>75</v>
      </c>
      <c r="AB158" s="36">
        <v>2112</v>
      </c>
      <c r="AC158" s="12">
        <v>2368</v>
      </c>
      <c r="AD158" s="35">
        <v>174</v>
      </c>
      <c r="AE158" s="36">
        <v>11</v>
      </c>
      <c r="AF158" s="36">
        <v>2323</v>
      </c>
      <c r="AG158" s="12">
        <v>2508</v>
      </c>
      <c r="AH158" s="35">
        <v>167</v>
      </c>
      <c r="AI158" s="45">
        <v>11</v>
      </c>
      <c r="AJ158" s="45">
        <v>2340</v>
      </c>
      <c r="AK158" s="12">
        <v>2518</v>
      </c>
      <c r="AL158" s="35">
        <v>175</v>
      </c>
      <c r="AM158" s="46">
        <v>295</v>
      </c>
      <c r="AN158" s="46">
        <v>2165</v>
      </c>
      <c r="AO158" s="12">
        <v>2635</v>
      </c>
      <c r="AP158" s="36">
        <v>153</v>
      </c>
      <c r="AQ158" s="46">
        <v>456</v>
      </c>
      <c r="AR158" s="48">
        <v>1023</v>
      </c>
      <c r="AS158" s="12">
        <v>1632</v>
      </c>
      <c r="AT158" s="35">
        <v>739</v>
      </c>
      <c r="AU158" s="36">
        <v>862</v>
      </c>
      <c r="AV158" s="53">
        <v>1601</v>
      </c>
      <c r="AW158" s="35">
        <v>875</v>
      </c>
      <c r="AX158" s="54">
        <v>513</v>
      </c>
      <c r="AY158" s="53">
        <v>1388</v>
      </c>
    </row>
    <row r="159" spans="1:51" s="15" customFormat="1" ht="12.75" customHeight="1">
      <c r="A159" s="33" t="s">
        <v>1316</v>
      </c>
      <c r="B159" s="34">
        <f t="shared" si="2"/>
        <v>585</v>
      </c>
      <c r="C159" s="35">
        <v>3</v>
      </c>
      <c r="D159" s="36">
        <v>40</v>
      </c>
      <c r="E159" s="37">
        <v>43</v>
      </c>
      <c r="F159" s="35">
        <v>2</v>
      </c>
      <c r="G159" s="36">
        <v>43</v>
      </c>
      <c r="H159" s="37">
        <v>45</v>
      </c>
      <c r="I159" s="36">
        <v>1</v>
      </c>
      <c r="J159" s="36">
        <v>30</v>
      </c>
      <c r="K159" s="38">
        <v>31</v>
      </c>
      <c r="L159" s="35">
        <v>2</v>
      </c>
      <c r="M159" s="36">
        <v>55</v>
      </c>
      <c r="N159" s="37">
        <v>57</v>
      </c>
      <c r="O159" s="36">
        <v>2</v>
      </c>
      <c r="P159" s="36">
        <v>25</v>
      </c>
      <c r="Q159" s="40">
        <v>27</v>
      </c>
      <c r="R159" s="35">
        <v>2</v>
      </c>
      <c r="S159" s="36">
        <v>0</v>
      </c>
      <c r="T159" s="36">
        <v>42</v>
      </c>
      <c r="U159" s="40">
        <v>44</v>
      </c>
      <c r="V159" s="41">
        <v>1</v>
      </c>
      <c r="W159" s="42">
        <v>3</v>
      </c>
      <c r="X159" s="42">
        <v>40</v>
      </c>
      <c r="Y159" s="40">
        <v>44</v>
      </c>
      <c r="Z159" s="35">
        <v>1</v>
      </c>
      <c r="AA159" s="36">
        <v>2</v>
      </c>
      <c r="AB159" s="36">
        <v>43</v>
      </c>
      <c r="AC159" s="12">
        <v>46</v>
      </c>
      <c r="AD159" s="35">
        <v>1</v>
      </c>
      <c r="AE159" s="36"/>
      <c r="AF159" s="36">
        <v>38</v>
      </c>
      <c r="AG159" s="12">
        <v>39</v>
      </c>
      <c r="AH159" s="35">
        <v>4</v>
      </c>
      <c r="AI159" s="45">
        <v>0</v>
      </c>
      <c r="AJ159" s="45">
        <v>54</v>
      </c>
      <c r="AK159" s="12">
        <v>58</v>
      </c>
      <c r="AL159" s="35">
        <v>2</v>
      </c>
      <c r="AM159" s="46">
        <v>4</v>
      </c>
      <c r="AN159" s="46">
        <v>45</v>
      </c>
      <c r="AO159" s="12">
        <v>51</v>
      </c>
      <c r="AP159" s="36">
        <v>2</v>
      </c>
      <c r="AQ159" s="46">
        <v>7</v>
      </c>
      <c r="AR159" s="48">
        <v>21</v>
      </c>
      <c r="AS159" s="12">
        <v>30</v>
      </c>
      <c r="AT159" s="35">
        <v>19</v>
      </c>
      <c r="AU159" s="36">
        <v>23</v>
      </c>
      <c r="AV159" s="53">
        <v>42</v>
      </c>
      <c r="AW159" s="35">
        <v>14</v>
      </c>
      <c r="AX159" s="54">
        <v>14</v>
      </c>
      <c r="AY159" s="53">
        <v>28</v>
      </c>
    </row>
    <row r="160" spans="1:51" s="15" customFormat="1" ht="12.75" customHeight="1">
      <c r="A160" s="33" t="s">
        <v>1317</v>
      </c>
      <c r="B160" s="34">
        <f t="shared" si="2"/>
        <v>1225</v>
      </c>
      <c r="C160" s="35">
        <v>5</v>
      </c>
      <c r="D160" s="36">
        <v>86</v>
      </c>
      <c r="E160" s="37">
        <v>91</v>
      </c>
      <c r="F160" s="35">
        <v>3</v>
      </c>
      <c r="G160" s="36">
        <v>71</v>
      </c>
      <c r="H160" s="37">
        <v>74</v>
      </c>
      <c r="I160" s="36">
        <v>5</v>
      </c>
      <c r="J160" s="36">
        <v>74</v>
      </c>
      <c r="K160" s="38">
        <v>79</v>
      </c>
      <c r="L160" s="35">
        <v>7</v>
      </c>
      <c r="M160" s="36">
        <v>81</v>
      </c>
      <c r="N160" s="37">
        <v>88</v>
      </c>
      <c r="O160" s="36">
        <v>3</v>
      </c>
      <c r="P160" s="36">
        <v>70</v>
      </c>
      <c r="Q160" s="40">
        <v>73</v>
      </c>
      <c r="R160" s="35">
        <v>6</v>
      </c>
      <c r="S160" s="36">
        <v>45</v>
      </c>
      <c r="T160" s="36">
        <v>33</v>
      </c>
      <c r="U160" s="40">
        <v>84</v>
      </c>
      <c r="V160" s="41">
        <v>7</v>
      </c>
      <c r="W160" s="42">
        <v>77</v>
      </c>
      <c r="X160" s="42">
        <v>0</v>
      </c>
      <c r="Y160" s="40">
        <v>84</v>
      </c>
      <c r="Z160" s="35">
        <v>8</v>
      </c>
      <c r="AA160" s="36">
        <v>72</v>
      </c>
      <c r="AB160" s="36">
        <v>0</v>
      </c>
      <c r="AC160" s="12">
        <v>80</v>
      </c>
      <c r="AD160" s="35">
        <v>9</v>
      </c>
      <c r="AE160" s="36">
        <v>76</v>
      </c>
      <c r="AF160" s="36">
        <v>0</v>
      </c>
      <c r="AG160" s="12">
        <v>85</v>
      </c>
      <c r="AH160" s="35">
        <v>12</v>
      </c>
      <c r="AI160" s="45">
        <v>101</v>
      </c>
      <c r="AJ160" s="45">
        <v>0</v>
      </c>
      <c r="AK160" s="12">
        <v>113</v>
      </c>
      <c r="AL160" s="35">
        <v>10</v>
      </c>
      <c r="AM160" s="46">
        <v>99</v>
      </c>
      <c r="AN160" s="55">
        <v>0</v>
      </c>
      <c r="AO160" s="12">
        <v>109</v>
      </c>
      <c r="AP160" s="36">
        <v>10</v>
      </c>
      <c r="AQ160" s="46">
        <v>79</v>
      </c>
      <c r="AR160" s="48">
        <v>0</v>
      </c>
      <c r="AS160" s="12">
        <v>89</v>
      </c>
      <c r="AT160" s="35">
        <v>93</v>
      </c>
      <c r="AU160" s="36">
        <v>0</v>
      </c>
      <c r="AV160" s="53">
        <v>93</v>
      </c>
      <c r="AW160" s="35">
        <v>80</v>
      </c>
      <c r="AX160" s="54">
        <v>3</v>
      </c>
      <c r="AY160" s="53">
        <v>83</v>
      </c>
    </row>
    <row r="161" spans="1:51" s="15" customFormat="1" ht="12.75" customHeight="1">
      <c r="A161" s="33" t="s">
        <v>1318</v>
      </c>
      <c r="B161" s="34">
        <f t="shared" si="2"/>
        <v>852</v>
      </c>
      <c r="C161" s="35">
        <v>3</v>
      </c>
      <c r="D161" s="36">
        <v>54</v>
      </c>
      <c r="E161" s="37">
        <v>57</v>
      </c>
      <c r="F161" s="35">
        <v>2</v>
      </c>
      <c r="G161" s="36">
        <v>65</v>
      </c>
      <c r="H161" s="37">
        <v>67</v>
      </c>
      <c r="I161" s="36">
        <v>4</v>
      </c>
      <c r="J161" s="36">
        <v>73</v>
      </c>
      <c r="K161" s="38">
        <v>77</v>
      </c>
      <c r="L161" s="35">
        <v>0</v>
      </c>
      <c r="M161" s="36">
        <v>54</v>
      </c>
      <c r="N161" s="37">
        <v>54</v>
      </c>
      <c r="O161" s="36">
        <v>3</v>
      </c>
      <c r="P161" s="36">
        <v>54</v>
      </c>
      <c r="Q161" s="40">
        <v>57</v>
      </c>
      <c r="R161" s="35">
        <v>6</v>
      </c>
      <c r="S161" s="36">
        <v>28</v>
      </c>
      <c r="T161" s="36">
        <v>28</v>
      </c>
      <c r="U161" s="40">
        <v>62</v>
      </c>
      <c r="V161" s="41">
        <v>8</v>
      </c>
      <c r="W161" s="42">
        <v>47</v>
      </c>
      <c r="X161" s="42">
        <v>0</v>
      </c>
      <c r="Y161" s="40">
        <v>55</v>
      </c>
      <c r="Z161" s="35">
        <v>1</v>
      </c>
      <c r="AA161" s="36">
        <v>42</v>
      </c>
      <c r="AB161" s="36">
        <v>0</v>
      </c>
      <c r="AC161" s="12">
        <v>43</v>
      </c>
      <c r="AD161" s="35">
        <v>4</v>
      </c>
      <c r="AE161" s="36">
        <v>30</v>
      </c>
      <c r="AF161" s="36">
        <v>0</v>
      </c>
      <c r="AG161" s="12">
        <v>34</v>
      </c>
      <c r="AH161" s="35">
        <v>1</v>
      </c>
      <c r="AI161" s="45">
        <v>31</v>
      </c>
      <c r="AJ161" s="45">
        <v>0</v>
      </c>
      <c r="AK161" s="12">
        <v>32</v>
      </c>
      <c r="AL161" s="35">
        <v>6</v>
      </c>
      <c r="AM161" s="46">
        <v>66</v>
      </c>
      <c r="AN161" s="55">
        <v>0</v>
      </c>
      <c r="AO161" s="12">
        <v>72</v>
      </c>
      <c r="AP161" s="36">
        <v>6</v>
      </c>
      <c r="AQ161" s="46">
        <v>68</v>
      </c>
      <c r="AR161" s="48">
        <v>0</v>
      </c>
      <c r="AS161" s="12">
        <v>74</v>
      </c>
      <c r="AT161" s="35">
        <v>89</v>
      </c>
      <c r="AU161" s="36">
        <v>0</v>
      </c>
      <c r="AV161" s="53">
        <v>89</v>
      </c>
      <c r="AW161" s="35">
        <v>76</v>
      </c>
      <c r="AX161" s="54">
        <v>3</v>
      </c>
      <c r="AY161" s="53">
        <v>79</v>
      </c>
    </row>
    <row r="162" spans="1:51" s="15" customFormat="1" ht="12.75" customHeight="1">
      <c r="A162" s="33" t="s">
        <v>1319</v>
      </c>
      <c r="B162" s="34">
        <f t="shared" si="2"/>
        <v>555</v>
      </c>
      <c r="C162" s="35">
        <v>3</v>
      </c>
      <c r="D162" s="36">
        <v>39</v>
      </c>
      <c r="E162" s="37">
        <v>42</v>
      </c>
      <c r="F162" s="35">
        <v>0</v>
      </c>
      <c r="G162" s="36">
        <v>41</v>
      </c>
      <c r="H162" s="37">
        <v>41</v>
      </c>
      <c r="I162" s="36">
        <v>2</v>
      </c>
      <c r="J162" s="36">
        <v>41</v>
      </c>
      <c r="K162" s="38">
        <v>43</v>
      </c>
      <c r="L162" s="35">
        <v>6</v>
      </c>
      <c r="M162" s="36">
        <v>31</v>
      </c>
      <c r="N162" s="37">
        <v>37</v>
      </c>
      <c r="O162" s="36">
        <v>2</v>
      </c>
      <c r="P162" s="36">
        <v>4</v>
      </c>
      <c r="Q162" s="40">
        <v>6</v>
      </c>
      <c r="R162" s="35">
        <v>0</v>
      </c>
      <c r="S162" s="36">
        <v>0</v>
      </c>
      <c r="T162" s="36">
        <v>3</v>
      </c>
      <c r="U162" s="40">
        <v>3</v>
      </c>
      <c r="V162" s="41">
        <v>2</v>
      </c>
      <c r="W162" s="42">
        <v>41</v>
      </c>
      <c r="X162" s="42">
        <v>0</v>
      </c>
      <c r="Y162" s="40">
        <v>43</v>
      </c>
      <c r="Z162" s="35">
        <v>1</v>
      </c>
      <c r="AA162" s="36">
        <v>49</v>
      </c>
      <c r="AB162" s="36">
        <v>0</v>
      </c>
      <c r="AC162" s="12">
        <v>50</v>
      </c>
      <c r="AD162" s="35">
        <v>1</v>
      </c>
      <c r="AE162" s="36">
        <v>51</v>
      </c>
      <c r="AF162" s="36">
        <v>0</v>
      </c>
      <c r="AG162" s="12">
        <v>52</v>
      </c>
      <c r="AH162" s="35">
        <v>3</v>
      </c>
      <c r="AI162" s="45">
        <v>51</v>
      </c>
      <c r="AJ162" s="45">
        <v>0</v>
      </c>
      <c r="AK162" s="12">
        <v>54</v>
      </c>
      <c r="AL162" s="35">
        <v>3</v>
      </c>
      <c r="AM162" s="46">
        <v>37</v>
      </c>
      <c r="AN162" s="55">
        <v>0</v>
      </c>
      <c r="AO162" s="12">
        <v>40</v>
      </c>
      <c r="AP162" s="36">
        <v>3</v>
      </c>
      <c r="AQ162" s="46">
        <v>42</v>
      </c>
      <c r="AR162" s="48">
        <v>0</v>
      </c>
      <c r="AS162" s="12">
        <v>45</v>
      </c>
      <c r="AT162" s="35">
        <v>51</v>
      </c>
      <c r="AU162" s="36">
        <v>0</v>
      </c>
      <c r="AV162" s="53">
        <v>51</v>
      </c>
      <c r="AW162" s="35">
        <v>47</v>
      </c>
      <c r="AX162" s="54">
        <v>1</v>
      </c>
      <c r="AY162" s="53">
        <v>48</v>
      </c>
    </row>
    <row r="163" spans="1:51" s="15" customFormat="1" ht="12.75" customHeight="1">
      <c r="A163" s="33" t="s">
        <v>1320</v>
      </c>
      <c r="B163" s="34">
        <f t="shared" si="2"/>
        <v>223</v>
      </c>
      <c r="C163" s="35">
        <v>1</v>
      </c>
      <c r="D163" s="36">
        <v>10</v>
      </c>
      <c r="E163" s="37">
        <v>11</v>
      </c>
      <c r="F163" s="35">
        <v>1</v>
      </c>
      <c r="G163" s="36">
        <v>10</v>
      </c>
      <c r="H163" s="37">
        <v>11</v>
      </c>
      <c r="I163" s="36">
        <v>1</v>
      </c>
      <c r="J163" s="36">
        <v>12</v>
      </c>
      <c r="K163" s="38">
        <v>13</v>
      </c>
      <c r="L163" s="35">
        <v>2</v>
      </c>
      <c r="M163" s="36">
        <v>15</v>
      </c>
      <c r="N163" s="37">
        <v>17</v>
      </c>
      <c r="O163" s="36">
        <v>0</v>
      </c>
      <c r="P163" s="36">
        <v>22</v>
      </c>
      <c r="Q163" s="40">
        <v>22</v>
      </c>
      <c r="R163" s="35">
        <v>0</v>
      </c>
      <c r="S163" s="36">
        <v>3</v>
      </c>
      <c r="T163" s="36">
        <v>6</v>
      </c>
      <c r="U163" s="40">
        <v>9</v>
      </c>
      <c r="V163" s="41">
        <v>3</v>
      </c>
      <c r="W163" s="42">
        <v>15</v>
      </c>
      <c r="X163" s="42">
        <v>0</v>
      </c>
      <c r="Y163" s="40">
        <v>18</v>
      </c>
      <c r="Z163" s="35">
        <v>1</v>
      </c>
      <c r="AA163" s="36">
        <v>9</v>
      </c>
      <c r="AB163" s="36">
        <v>0</v>
      </c>
      <c r="AC163" s="12">
        <v>10</v>
      </c>
      <c r="AD163" s="35">
        <v>0</v>
      </c>
      <c r="AE163" s="36">
        <v>11</v>
      </c>
      <c r="AF163" s="36">
        <v>0</v>
      </c>
      <c r="AG163" s="12">
        <v>11</v>
      </c>
      <c r="AH163" s="35">
        <v>1</v>
      </c>
      <c r="AI163" s="45">
        <v>16</v>
      </c>
      <c r="AJ163" s="45">
        <v>0</v>
      </c>
      <c r="AK163" s="12">
        <v>17</v>
      </c>
      <c r="AL163" s="35">
        <v>3</v>
      </c>
      <c r="AM163" s="46">
        <v>19</v>
      </c>
      <c r="AN163" s="55">
        <v>0</v>
      </c>
      <c r="AO163" s="12">
        <v>22</v>
      </c>
      <c r="AP163" s="36">
        <v>3</v>
      </c>
      <c r="AQ163" s="46">
        <v>20</v>
      </c>
      <c r="AR163" s="48">
        <v>0</v>
      </c>
      <c r="AS163" s="12">
        <v>23</v>
      </c>
      <c r="AT163" s="35">
        <v>26</v>
      </c>
      <c r="AU163" s="36">
        <v>0</v>
      </c>
      <c r="AV163" s="53">
        <v>26</v>
      </c>
      <c r="AW163" s="35">
        <v>12</v>
      </c>
      <c r="AX163" s="54">
        <v>1</v>
      </c>
      <c r="AY163" s="53">
        <v>13</v>
      </c>
    </row>
    <row r="164" spans="1:51" s="15" customFormat="1" ht="12.75" customHeight="1">
      <c r="A164" s="33" t="s">
        <v>1321</v>
      </c>
      <c r="B164" s="34">
        <f t="shared" si="2"/>
        <v>4439</v>
      </c>
      <c r="C164" s="35">
        <v>10</v>
      </c>
      <c r="D164" s="36">
        <v>284</v>
      </c>
      <c r="E164" s="37">
        <v>294</v>
      </c>
      <c r="F164" s="35">
        <v>21</v>
      </c>
      <c r="G164" s="36">
        <v>307</v>
      </c>
      <c r="H164" s="37">
        <v>328</v>
      </c>
      <c r="I164" s="36">
        <v>10</v>
      </c>
      <c r="J164" s="36">
        <v>273</v>
      </c>
      <c r="K164" s="38">
        <v>283</v>
      </c>
      <c r="L164" s="35">
        <v>15</v>
      </c>
      <c r="M164" s="36">
        <v>308</v>
      </c>
      <c r="N164" s="37">
        <v>323</v>
      </c>
      <c r="O164" s="36">
        <v>7</v>
      </c>
      <c r="P164" s="36">
        <v>254</v>
      </c>
      <c r="Q164" s="40">
        <v>261</v>
      </c>
      <c r="R164" s="35">
        <v>6</v>
      </c>
      <c r="S164" s="36">
        <v>0</v>
      </c>
      <c r="T164" s="36">
        <v>306</v>
      </c>
      <c r="U164" s="40">
        <v>312</v>
      </c>
      <c r="V164" s="41">
        <v>16</v>
      </c>
      <c r="W164" s="42">
        <v>263</v>
      </c>
      <c r="X164" s="42">
        <v>0</v>
      </c>
      <c r="Y164" s="40">
        <v>279</v>
      </c>
      <c r="Z164" s="35">
        <v>34</v>
      </c>
      <c r="AA164" s="36">
        <v>267</v>
      </c>
      <c r="AB164" s="36">
        <v>0</v>
      </c>
      <c r="AC164" s="12">
        <v>301</v>
      </c>
      <c r="AD164" s="35">
        <v>32</v>
      </c>
      <c r="AE164" s="36">
        <v>276</v>
      </c>
      <c r="AF164" s="36">
        <v>0</v>
      </c>
      <c r="AG164" s="12">
        <v>308</v>
      </c>
      <c r="AH164" s="35">
        <v>33</v>
      </c>
      <c r="AI164" s="45">
        <v>305</v>
      </c>
      <c r="AJ164" s="45">
        <v>0</v>
      </c>
      <c r="AK164" s="12">
        <v>338</v>
      </c>
      <c r="AL164" s="35">
        <v>27</v>
      </c>
      <c r="AM164" s="46">
        <v>300</v>
      </c>
      <c r="AN164" s="55">
        <v>0</v>
      </c>
      <c r="AO164" s="12">
        <v>327</v>
      </c>
      <c r="AP164" s="36">
        <v>27</v>
      </c>
      <c r="AQ164" s="46">
        <v>305</v>
      </c>
      <c r="AR164" s="48">
        <v>0</v>
      </c>
      <c r="AS164" s="12">
        <v>332</v>
      </c>
      <c r="AT164" s="35">
        <v>341</v>
      </c>
      <c r="AU164" s="36">
        <v>0</v>
      </c>
      <c r="AV164" s="53">
        <v>341</v>
      </c>
      <c r="AW164" s="35">
        <v>356</v>
      </c>
      <c r="AX164" s="54">
        <v>56</v>
      </c>
      <c r="AY164" s="53">
        <v>412</v>
      </c>
    </row>
    <row r="165" spans="1:51" s="15" customFormat="1" ht="12.75" customHeight="1">
      <c r="A165" s="33" t="s">
        <v>1322</v>
      </c>
      <c r="B165" s="34">
        <f t="shared" si="2"/>
        <v>8933</v>
      </c>
      <c r="C165" s="35">
        <v>34</v>
      </c>
      <c r="D165" s="36">
        <v>619</v>
      </c>
      <c r="E165" s="37">
        <v>653</v>
      </c>
      <c r="F165" s="35">
        <v>45</v>
      </c>
      <c r="G165" s="36">
        <v>646</v>
      </c>
      <c r="H165" s="37">
        <v>691</v>
      </c>
      <c r="I165" s="36">
        <v>46</v>
      </c>
      <c r="J165" s="36">
        <v>658</v>
      </c>
      <c r="K165" s="38">
        <v>704</v>
      </c>
      <c r="L165" s="35">
        <v>38</v>
      </c>
      <c r="M165" s="36">
        <v>582</v>
      </c>
      <c r="N165" s="37">
        <v>620</v>
      </c>
      <c r="O165" s="36">
        <v>5</v>
      </c>
      <c r="P165" s="36">
        <v>613</v>
      </c>
      <c r="Q165" s="40">
        <v>618</v>
      </c>
      <c r="R165" s="35">
        <v>7</v>
      </c>
      <c r="S165" s="36">
        <v>17</v>
      </c>
      <c r="T165" s="36">
        <v>327</v>
      </c>
      <c r="U165" s="40">
        <v>351</v>
      </c>
      <c r="V165" s="41">
        <v>64</v>
      </c>
      <c r="W165" s="42">
        <v>564</v>
      </c>
      <c r="X165" s="42">
        <v>0</v>
      </c>
      <c r="Y165" s="40">
        <v>628</v>
      </c>
      <c r="Z165" s="35">
        <v>56</v>
      </c>
      <c r="AA165" s="36">
        <v>524</v>
      </c>
      <c r="AB165" s="36">
        <v>0</v>
      </c>
      <c r="AC165" s="12">
        <v>580</v>
      </c>
      <c r="AD165" s="35">
        <v>80</v>
      </c>
      <c r="AE165" s="36">
        <v>630</v>
      </c>
      <c r="AF165" s="36">
        <v>0</v>
      </c>
      <c r="AG165" s="12">
        <v>710</v>
      </c>
      <c r="AH165" s="35">
        <v>64</v>
      </c>
      <c r="AI165" s="45">
        <v>634</v>
      </c>
      <c r="AJ165" s="45">
        <v>0</v>
      </c>
      <c r="AK165" s="12">
        <v>698</v>
      </c>
      <c r="AL165" s="35">
        <v>66</v>
      </c>
      <c r="AM165" s="46">
        <v>565</v>
      </c>
      <c r="AN165" s="55">
        <v>0</v>
      </c>
      <c r="AO165" s="12">
        <v>631</v>
      </c>
      <c r="AP165" s="36">
        <v>64</v>
      </c>
      <c r="AQ165" s="46">
        <v>611</v>
      </c>
      <c r="AR165" s="48">
        <v>0</v>
      </c>
      <c r="AS165" s="12">
        <v>675</v>
      </c>
      <c r="AT165" s="35">
        <v>681</v>
      </c>
      <c r="AU165" s="36">
        <v>0</v>
      </c>
      <c r="AV165" s="53">
        <v>681</v>
      </c>
      <c r="AW165" s="35">
        <v>650</v>
      </c>
      <c r="AX165" s="54">
        <v>43</v>
      </c>
      <c r="AY165" s="53">
        <v>693</v>
      </c>
    </row>
    <row r="166" spans="1:51" s="15" customFormat="1" ht="12.75" customHeight="1">
      <c r="A166" s="33" t="s">
        <v>956</v>
      </c>
      <c r="B166" s="34">
        <f t="shared" si="2"/>
        <v>968</v>
      </c>
      <c r="C166" s="35">
        <v>2</v>
      </c>
      <c r="D166" s="36">
        <v>55</v>
      </c>
      <c r="E166" s="37">
        <v>57</v>
      </c>
      <c r="F166" s="35">
        <v>3</v>
      </c>
      <c r="G166" s="36">
        <v>54</v>
      </c>
      <c r="H166" s="37">
        <v>57</v>
      </c>
      <c r="I166" s="36">
        <v>1</v>
      </c>
      <c r="J166" s="36">
        <v>54</v>
      </c>
      <c r="K166" s="38">
        <v>55</v>
      </c>
      <c r="L166" s="35">
        <v>2</v>
      </c>
      <c r="M166" s="36">
        <v>49</v>
      </c>
      <c r="N166" s="37">
        <v>51</v>
      </c>
      <c r="O166" s="36">
        <v>4</v>
      </c>
      <c r="P166" s="36">
        <v>54</v>
      </c>
      <c r="Q166" s="40">
        <v>58</v>
      </c>
      <c r="R166" s="35">
        <v>0</v>
      </c>
      <c r="S166" s="36">
        <v>19</v>
      </c>
      <c r="T166" s="36">
        <v>26</v>
      </c>
      <c r="U166" s="40">
        <v>45</v>
      </c>
      <c r="V166" s="41">
        <v>3</v>
      </c>
      <c r="W166" s="42">
        <v>77</v>
      </c>
      <c r="X166" s="42">
        <v>0</v>
      </c>
      <c r="Y166" s="40">
        <v>80</v>
      </c>
      <c r="Z166" s="35">
        <v>5</v>
      </c>
      <c r="AA166" s="36">
        <v>84</v>
      </c>
      <c r="AB166" s="36">
        <v>0</v>
      </c>
      <c r="AC166" s="12">
        <v>89</v>
      </c>
      <c r="AD166" s="35">
        <v>13</v>
      </c>
      <c r="AE166" s="36">
        <v>74</v>
      </c>
      <c r="AF166" s="36">
        <v>0</v>
      </c>
      <c r="AG166" s="12">
        <v>87</v>
      </c>
      <c r="AH166" s="35">
        <v>7</v>
      </c>
      <c r="AI166" s="45">
        <v>64</v>
      </c>
      <c r="AJ166" s="45">
        <v>0</v>
      </c>
      <c r="AK166" s="12">
        <v>71</v>
      </c>
      <c r="AL166" s="35">
        <v>9</v>
      </c>
      <c r="AM166" s="46">
        <v>89</v>
      </c>
      <c r="AN166" s="55">
        <v>0</v>
      </c>
      <c r="AO166" s="12">
        <v>98</v>
      </c>
      <c r="AP166" s="36">
        <v>3</v>
      </c>
      <c r="AQ166" s="46">
        <v>62</v>
      </c>
      <c r="AR166" s="48">
        <v>0</v>
      </c>
      <c r="AS166" s="12">
        <v>65</v>
      </c>
      <c r="AT166" s="35">
        <v>77</v>
      </c>
      <c r="AU166" s="36">
        <v>0</v>
      </c>
      <c r="AV166" s="53">
        <v>77</v>
      </c>
      <c r="AW166" s="35">
        <v>78</v>
      </c>
      <c r="AX166" s="54">
        <v>0</v>
      </c>
      <c r="AY166" s="53">
        <v>78</v>
      </c>
    </row>
    <row r="167" spans="1:51" s="15" customFormat="1" ht="12.75" customHeight="1">
      <c r="A167" s="33" t="s">
        <v>1323</v>
      </c>
      <c r="B167" s="34">
        <f t="shared" si="2"/>
        <v>22550</v>
      </c>
      <c r="C167" s="35">
        <v>77</v>
      </c>
      <c r="D167" s="36">
        <v>1447</v>
      </c>
      <c r="E167" s="37">
        <v>1524</v>
      </c>
      <c r="F167" s="35">
        <v>84</v>
      </c>
      <c r="G167" s="36">
        <v>1480</v>
      </c>
      <c r="H167" s="37">
        <v>1564</v>
      </c>
      <c r="I167" s="36">
        <v>116</v>
      </c>
      <c r="J167" s="36">
        <v>1475</v>
      </c>
      <c r="K167" s="38">
        <v>1591</v>
      </c>
      <c r="L167" s="35">
        <v>109</v>
      </c>
      <c r="M167" s="36">
        <v>1577</v>
      </c>
      <c r="N167" s="37">
        <v>1686</v>
      </c>
      <c r="O167" s="36">
        <v>111</v>
      </c>
      <c r="P167" s="36">
        <v>1533</v>
      </c>
      <c r="Q167" s="40">
        <v>1644</v>
      </c>
      <c r="R167" s="35">
        <v>159</v>
      </c>
      <c r="S167" s="36">
        <v>736</v>
      </c>
      <c r="T167" s="36">
        <v>786</v>
      </c>
      <c r="U167" s="40">
        <v>1681</v>
      </c>
      <c r="V167" s="41">
        <v>155</v>
      </c>
      <c r="W167" s="42">
        <v>1380</v>
      </c>
      <c r="X167" s="42">
        <v>0</v>
      </c>
      <c r="Y167" s="40">
        <v>1535</v>
      </c>
      <c r="Z167" s="35">
        <v>147</v>
      </c>
      <c r="AA167" s="36">
        <v>1491</v>
      </c>
      <c r="AB167" s="36">
        <v>0</v>
      </c>
      <c r="AC167" s="12">
        <v>1638</v>
      </c>
      <c r="AD167" s="35">
        <v>156</v>
      </c>
      <c r="AE167" s="36">
        <v>1476</v>
      </c>
      <c r="AF167" s="36">
        <v>0</v>
      </c>
      <c r="AG167" s="12">
        <v>1632</v>
      </c>
      <c r="AH167" s="35">
        <v>230</v>
      </c>
      <c r="AI167" s="45">
        <v>1453</v>
      </c>
      <c r="AJ167" s="45">
        <v>0</v>
      </c>
      <c r="AK167" s="12">
        <v>1683</v>
      </c>
      <c r="AL167" s="35">
        <v>236</v>
      </c>
      <c r="AM167" s="46">
        <v>1364</v>
      </c>
      <c r="AN167" s="46">
        <v>1</v>
      </c>
      <c r="AO167" s="12">
        <v>1601</v>
      </c>
      <c r="AP167" s="36">
        <v>197</v>
      </c>
      <c r="AQ167" s="46">
        <v>1369</v>
      </c>
      <c r="AR167" s="48">
        <v>0</v>
      </c>
      <c r="AS167" s="12">
        <v>1566</v>
      </c>
      <c r="AT167" s="35">
        <v>1612</v>
      </c>
      <c r="AU167" s="36">
        <v>0</v>
      </c>
      <c r="AV167" s="53">
        <v>1612</v>
      </c>
      <c r="AW167" s="35">
        <v>1569</v>
      </c>
      <c r="AX167" s="54">
        <v>24</v>
      </c>
      <c r="AY167" s="53">
        <v>1593</v>
      </c>
    </row>
    <row r="168" spans="1:51" s="15" customFormat="1" ht="12.75" customHeight="1">
      <c r="A168" s="33" t="s">
        <v>1324</v>
      </c>
      <c r="B168" s="34">
        <f t="shared" si="2"/>
        <v>46</v>
      </c>
      <c r="C168" s="35">
        <v>0</v>
      </c>
      <c r="D168" s="36">
        <v>1</v>
      </c>
      <c r="E168" s="37">
        <v>1</v>
      </c>
      <c r="F168" s="35">
        <v>0</v>
      </c>
      <c r="G168" s="36">
        <v>3</v>
      </c>
      <c r="H168" s="37">
        <v>3</v>
      </c>
      <c r="I168" s="36">
        <v>0</v>
      </c>
      <c r="J168" s="36">
        <v>3</v>
      </c>
      <c r="K168" s="38">
        <v>3</v>
      </c>
      <c r="L168" s="35">
        <v>0</v>
      </c>
      <c r="M168" s="36">
        <v>2</v>
      </c>
      <c r="N168" s="37">
        <v>2</v>
      </c>
      <c r="O168" s="36">
        <v>1</v>
      </c>
      <c r="P168" s="36">
        <v>5</v>
      </c>
      <c r="Q168" s="40">
        <v>6</v>
      </c>
      <c r="R168" s="35">
        <v>0</v>
      </c>
      <c r="S168" s="36">
        <v>0</v>
      </c>
      <c r="T168" s="36">
        <v>4</v>
      </c>
      <c r="U168" s="40">
        <v>4</v>
      </c>
      <c r="V168" s="41">
        <v>0</v>
      </c>
      <c r="W168" s="42">
        <v>6</v>
      </c>
      <c r="X168" s="42">
        <v>0</v>
      </c>
      <c r="Y168" s="40">
        <v>6</v>
      </c>
      <c r="Z168" s="35">
        <v>0</v>
      </c>
      <c r="AA168" s="36">
        <v>1</v>
      </c>
      <c r="AB168" s="36">
        <v>0</v>
      </c>
      <c r="AC168" s="12">
        <v>1</v>
      </c>
      <c r="AD168" s="35">
        <v>0</v>
      </c>
      <c r="AE168" s="36">
        <v>2</v>
      </c>
      <c r="AF168" s="36">
        <v>0</v>
      </c>
      <c r="AG168" s="12">
        <v>2</v>
      </c>
      <c r="AH168" s="35">
        <v>1</v>
      </c>
      <c r="AI168" s="45">
        <v>3</v>
      </c>
      <c r="AJ168" s="45">
        <v>0</v>
      </c>
      <c r="AK168" s="12">
        <v>4</v>
      </c>
      <c r="AL168" s="35">
        <v>0</v>
      </c>
      <c r="AM168" s="46">
        <v>1</v>
      </c>
      <c r="AN168" s="55">
        <v>0</v>
      </c>
      <c r="AO168" s="12">
        <v>1</v>
      </c>
      <c r="AP168" s="36">
        <v>1</v>
      </c>
      <c r="AQ168" s="46">
        <v>5</v>
      </c>
      <c r="AR168" s="48">
        <v>0</v>
      </c>
      <c r="AS168" s="12">
        <v>6</v>
      </c>
      <c r="AT168" s="35">
        <v>5</v>
      </c>
      <c r="AU168" s="36">
        <v>0</v>
      </c>
      <c r="AV168" s="53">
        <v>5</v>
      </c>
      <c r="AW168" s="35">
        <v>2</v>
      </c>
      <c r="AX168" s="54">
        <v>0</v>
      </c>
      <c r="AY168" s="53">
        <v>2</v>
      </c>
    </row>
    <row r="169" spans="1:51" s="15" customFormat="1" ht="12.75" customHeight="1">
      <c r="A169" s="33" t="s">
        <v>1325</v>
      </c>
      <c r="B169" s="34">
        <f t="shared" si="2"/>
        <v>3779</v>
      </c>
      <c r="C169" s="35">
        <v>13</v>
      </c>
      <c r="D169" s="36">
        <v>296</v>
      </c>
      <c r="E169" s="37">
        <v>309</v>
      </c>
      <c r="F169" s="35">
        <v>18</v>
      </c>
      <c r="G169" s="36">
        <v>264</v>
      </c>
      <c r="H169" s="37">
        <v>282</v>
      </c>
      <c r="I169" s="36">
        <v>11</v>
      </c>
      <c r="J169" s="36">
        <v>255</v>
      </c>
      <c r="K169" s="38">
        <v>266</v>
      </c>
      <c r="L169" s="35">
        <v>15</v>
      </c>
      <c r="M169" s="36">
        <v>270</v>
      </c>
      <c r="N169" s="37">
        <v>285</v>
      </c>
      <c r="O169" s="36">
        <v>12</v>
      </c>
      <c r="P169" s="36">
        <v>227</v>
      </c>
      <c r="Q169" s="40">
        <v>239</v>
      </c>
      <c r="R169" s="35">
        <v>12</v>
      </c>
      <c r="S169" s="36">
        <v>1</v>
      </c>
      <c r="T169" s="36">
        <v>209</v>
      </c>
      <c r="U169" s="40">
        <v>222</v>
      </c>
      <c r="V169" s="41">
        <v>13</v>
      </c>
      <c r="W169" s="42">
        <v>11</v>
      </c>
      <c r="X169" s="42">
        <v>258</v>
      </c>
      <c r="Y169" s="40">
        <v>282</v>
      </c>
      <c r="Z169" s="35">
        <v>17</v>
      </c>
      <c r="AA169" s="36">
        <v>14</v>
      </c>
      <c r="AB169" s="36">
        <v>256</v>
      </c>
      <c r="AC169" s="12">
        <v>287</v>
      </c>
      <c r="AD169" s="35">
        <v>20</v>
      </c>
      <c r="AE169" s="36">
        <v>3</v>
      </c>
      <c r="AF169" s="36">
        <v>267</v>
      </c>
      <c r="AG169" s="12">
        <v>290</v>
      </c>
      <c r="AH169" s="35">
        <v>13</v>
      </c>
      <c r="AI169" s="45">
        <v>3</v>
      </c>
      <c r="AJ169" s="45">
        <v>258</v>
      </c>
      <c r="AK169" s="12">
        <v>274</v>
      </c>
      <c r="AL169" s="35">
        <v>13</v>
      </c>
      <c r="AM169" s="46">
        <v>11</v>
      </c>
      <c r="AN169" s="46">
        <v>248</v>
      </c>
      <c r="AO169" s="12">
        <v>272</v>
      </c>
      <c r="AP169" s="36">
        <v>22</v>
      </c>
      <c r="AQ169" s="46">
        <v>45</v>
      </c>
      <c r="AR169" s="48">
        <v>238</v>
      </c>
      <c r="AS169" s="12">
        <v>305</v>
      </c>
      <c r="AT169" s="35">
        <v>73</v>
      </c>
      <c r="AU169" s="36">
        <v>189</v>
      </c>
      <c r="AV169" s="53">
        <v>262</v>
      </c>
      <c r="AW169" s="35">
        <v>91</v>
      </c>
      <c r="AX169" s="54">
        <v>113</v>
      </c>
      <c r="AY169" s="53">
        <v>204</v>
      </c>
    </row>
    <row r="170" spans="1:51" s="15" customFormat="1" ht="12.75" customHeight="1">
      <c r="A170" s="33" t="s">
        <v>1326</v>
      </c>
      <c r="B170" s="34">
        <f t="shared" si="2"/>
        <v>174</v>
      </c>
      <c r="C170" s="35">
        <v>1</v>
      </c>
      <c r="D170" s="36">
        <v>4</v>
      </c>
      <c r="E170" s="37">
        <v>5</v>
      </c>
      <c r="F170" s="35">
        <v>0</v>
      </c>
      <c r="G170" s="36">
        <v>6</v>
      </c>
      <c r="H170" s="37">
        <v>6</v>
      </c>
      <c r="I170" s="36">
        <v>0</v>
      </c>
      <c r="J170" s="36">
        <v>5</v>
      </c>
      <c r="K170" s="38">
        <v>5</v>
      </c>
      <c r="L170" s="35">
        <v>1</v>
      </c>
      <c r="M170" s="36">
        <v>12</v>
      </c>
      <c r="N170" s="37">
        <v>13</v>
      </c>
      <c r="O170" s="36">
        <v>0</v>
      </c>
      <c r="P170" s="36">
        <v>13</v>
      </c>
      <c r="Q170" s="40">
        <v>13</v>
      </c>
      <c r="R170" s="35">
        <v>3</v>
      </c>
      <c r="S170" s="36">
        <v>3</v>
      </c>
      <c r="T170" s="36">
        <v>6</v>
      </c>
      <c r="U170" s="40">
        <v>12</v>
      </c>
      <c r="V170" s="41">
        <v>0</v>
      </c>
      <c r="W170" s="42">
        <v>10</v>
      </c>
      <c r="X170" s="42">
        <v>0</v>
      </c>
      <c r="Y170" s="40">
        <v>10</v>
      </c>
      <c r="Z170" s="35">
        <v>0</v>
      </c>
      <c r="AA170" s="36">
        <v>11</v>
      </c>
      <c r="AB170" s="36">
        <v>0</v>
      </c>
      <c r="AC170" s="12">
        <v>11</v>
      </c>
      <c r="AD170" s="35">
        <v>2</v>
      </c>
      <c r="AE170" s="36">
        <v>6</v>
      </c>
      <c r="AF170" s="36">
        <v>0</v>
      </c>
      <c r="AG170" s="12">
        <v>8</v>
      </c>
      <c r="AH170" s="35">
        <v>1</v>
      </c>
      <c r="AI170" s="45">
        <v>20</v>
      </c>
      <c r="AJ170" s="45">
        <v>0</v>
      </c>
      <c r="AK170" s="12">
        <v>21</v>
      </c>
      <c r="AL170" s="35">
        <v>1</v>
      </c>
      <c r="AM170" s="46">
        <v>16</v>
      </c>
      <c r="AN170" s="55">
        <v>0</v>
      </c>
      <c r="AO170" s="12">
        <v>17</v>
      </c>
      <c r="AP170" s="36">
        <v>1</v>
      </c>
      <c r="AQ170" s="46">
        <v>11</v>
      </c>
      <c r="AR170" s="48">
        <v>0</v>
      </c>
      <c r="AS170" s="12">
        <v>12</v>
      </c>
      <c r="AT170" s="35">
        <v>20</v>
      </c>
      <c r="AU170" s="36">
        <v>0</v>
      </c>
      <c r="AV170" s="53">
        <v>20</v>
      </c>
      <c r="AW170" s="35">
        <v>20</v>
      </c>
      <c r="AX170" s="54">
        <v>1</v>
      </c>
      <c r="AY170" s="53">
        <v>21</v>
      </c>
    </row>
    <row r="171" spans="1:51" s="15" customFormat="1" ht="12.75" customHeight="1">
      <c r="A171" s="33" t="s">
        <v>967</v>
      </c>
      <c r="B171" s="34">
        <f t="shared" si="2"/>
        <v>15595</v>
      </c>
      <c r="C171" s="35">
        <v>56</v>
      </c>
      <c r="D171" s="36">
        <v>1018</v>
      </c>
      <c r="E171" s="37">
        <v>1074</v>
      </c>
      <c r="F171" s="35">
        <v>79</v>
      </c>
      <c r="G171" s="36">
        <v>1074</v>
      </c>
      <c r="H171" s="37">
        <v>1153</v>
      </c>
      <c r="I171" s="36">
        <v>93</v>
      </c>
      <c r="J171" s="36">
        <v>967</v>
      </c>
      <c r="K171" s="38">
        <v>1060</v>
      </c>
      <c r="L171" s="35">
        <v>95</v>
      </c>
      <c r="M171" s="36">
        <v>944</v>
      </c>
      <c r="N171" s="37">
        <v>1039</v>
      </c>
      <c r="O171" s="36">
        <v>75</v>
      </c>
      <c r="P171" s="36">
        <v>933</v>
      </c>
      <c r="Q171" s="40">
        <v>1008</v>
      </c>
      <c r="R171" s="35">
        <v>88</v>
      </c>
      <c r="S171" s="36">
        <v>503</v>
      </c>
      <c r="T171" s="36">
        <v>528</v>
      </c>
      <c r="U171" s="40">
        <v>1119</v>
      </c>
      <c r="V171" s="41">
        <v>80</v>
      </c>
      <c r="W171" s="42">
        <v>1018</v>
      </c>
      <c r="X171" s="42">
        <v>0</v>
      </c>
      <c r="Y171" s="40">
        <v>1098</v>
      </c>
      <c r="Z171" s="35">
        <v>89</v>
      </c>
      <c r="AA171" s="36">
        <v>1045</v>
      </c>
      <c r="AB171" s="36">
        <v>0</v>
      </c>
      <c r="AC171" s="12">
        <v>1134</v>
      </c>
      <c r="AD171" s="35">
        <v>90</v>
      </c>
      <c r="AE171" s="36">
        <v>1082</v>
      </c>
      <c r="AF171" s="36">
        <v>0</v>
      </c>
      <c r="AG171" s="12">
        <v>1172</v>
      </c>
      <c r="AH171" s="35">
        <v>110</v>
      </c>
      <c r="AI171" s="45">
        <v>1047</v>
      </c>
      <c r="AJ171" s="45">
        <v>0</v>
      </c>
      <c r="AK171" s="12">
        <v>1157</v>
      </c>
      <c r="AL171" s="35">
        <v>109</v>
      </c>
      <c r="AM171" s="46">
        <v>1131</v>
      </c>
      <c r="AN171" s="55">
        <v>0</v>
      </c>
      <c r="AO171" s="12">
        <v>1240</v>
      </c>
      <c r="AP171" s="36">
        <v>88</v>
      </c>
      <c r="AQ171" s="46">
        <v>1037</v>
      </c>
      <c r="AR171" s="48">
        <v>0</v>
      </c>
      <c r="AS171" s="12">
        <v>1125</v>
      </c>
      <c r="AT171" s="35">
        <v>1139</v>
      </c>
      <c r="AU171" s="36">
        <v>0</v>
      </c>
      <c r="AV171" s="53">
        <v>1139</v>
      </c>
      <c r="AW171" s="35">
        <v>1064</v>
      </c>
      <c r="AX171" s="54">
        <v>13</v>
      </c>
      <c r="AY171" s="53">
        <v>1077</v>
      </c>
    </row>
    <row r="172" spans="1:51" s="15" customFormat="1" ht="12.75" customHeight="1">
      <c r="A172" s="33" t="s">
        <v>1327</v>
      </c>
      <c r="B172" s="34">
        <f t="shared" si="2"/>
        <v>2452</v>
      </c>
      <c r="C172" s="35">
        <v>4</v>
      </c>
      <c r="D172" s="36">
        <v>144</v>
      </c>
      <c r="E172" s="37">
        <v>148</v>
      </c>
      <c r="F172" s="35">
        <v>17</v>
      </c>
      <c r="G172" s="36">
        <v>160</v>
      </c>
      <c r="H172" s="37">
        <v>177</v>
      </c>
      <c r="I172" s="36">
        <v>13</v>
      </c>
      <c r="J172" s="36">
        <v>162</v>
      </c>
      <c r="K172" s="38">
        <v>175</v>
      </c>
      <c r="L172" s="35">
        <v>15</v>
      </c>
      <c r="M172" s="36">
        <v>164</v>
      </c>
      <c r="N172" s="37">
        <v>179</v>
      </c>
      <c r="O172" s="36">
        <v>12</v>
      </c>
      <c r="P172" s="36">
        <v>154</v>
      </c>
      <c r="Q172" s="40">
        <v>166</v>
      </c>
      <c r="R172" s="35">
        <v>11</v>
      </c>
      <c r="S172" s="36">
        <v>79</v>
      </c>
      <c r="T172" s="36">
        <v>80</v>
      </c>
      <c r="U172" s="40">
        <v>170</v>
      </c>
      <c r="V172" s="41">
        <v>8</v>
      </c>
      <c r="W172" s="42">
        <v>143</v>
      </c>
      <c r="X172" s="42">
        <v>0</v>
      </c>
      <c r="Y172" s="40">
        <v>151</v>
      </c>
      <c r="Z172" s="35">
        <v>14</v>
      </c>
      <c r="AA172" s="36">
        <v>158</v>
      </c>
      <c r="AB172" s="36">
        <v>0</v>
      </c>
      <c r="AC172" s="12">
        <v>172</v>
      </c>
      <c r="AD172" s="35">
        <v>17</v>
      </c>
      <c r="AE172" s="36">
        <v>163</v>
      </c>
      <c r="AF172" s="36">
        <v>0</v>
      </c>
      <c r="AG172" s="12">
        <v>180</v>
      </c>
      <c r="AH172" s="35">
        <v>19</v>
      </c>
      <c r="AI172" s="45">
        <v>150</v>
      </c>
      <c r="AJ172" s="45">
        <v>0</v>
      </c>
      <c r="AK172" s="12">
        <v>169</v>
      </c>
      <c r="AL172" s="35">
        <v>20</v>
      </c>
      <c r="AM172" s="46">
        <v>154</v>
      </c>
      <c r="AN172" s="55">
        <v>0</v>
      </c>
      <c r="AO172" s="12">
        <v>174</v>
      </c>
      <c r="AP172" s="36">
        <v>16</v>
      </c>
      <c r="AQ172" s="46">
        <v>169</v>
      </c>
      <c r="AR172" s="48">
        <v>0</v>
      </c>
      <c r="AS172" s="12">
        <v>185</v>
      </c>
      <c r="AT172" s="35">
        <v>185</v>
      </c>
      <c r="AU172" s="36">
        <v>0</v>
      </c>
      <c r="AV172" s="53">
        <v>185</v>
      </c>
      <c r="AW172" s="35">
        <v>214</v>
      </c>
      <c r="AX172" s="54">
        <v>7</v>
      </c>
      <c r="AY172" s="53">
        <v>221</v>
      </c>
    </row>
    <row r="173" spans="1:51" s="15" customFormat="1" ht="12.75" customHeight="1">
      <c r="A173" s="33" t="s">
        <v>1328</v>
      </c>
      <c r="B173" s="34">
        <f t="shared" si="2"/>
        <v>320</v>
      </c>
      <c r="C173" s="35">
        <v>1</v>
      </c>
      <c r="D173" s="36">
        <v>13</v>
      </c>
      <c r="E173" s="37">
        <v>14</v>
      </c>
      <c r="F173" s="35">
        <v>1</v>
      </c>
      <c r="G173" s="36">
        <v>21</v>
      </c>
      <c r="H173" s="37">
        <v>22</v>
      </c>
      <c r="I173" s="36">
        <v>2</v>
      </c>
      <c r="J173" s="36">
        <v>20</v>
      </c>
      <c r="K173" s="38">
        <v>22</v>
      </c>
      <c r="L173" s="35">
        <v>1</v>
      </c>
      <c r="M173" s="36">
        <v>28</v>
      </c>
      <c r="N173" s="37">
        <v>29</v>
      </c>
      <c r="O173" s="36">
        <v>1</v>
      </c>
      <c r="P173" s="36">
        <v>21</v>
      </c>
      <c r="Q173" s="40">
        <v>22</v>
      </c>
      <c r="R173" s="35">
        <v>0</v>
      </c>
      <c r="S173" s="36">
        <v>3</v>
      </c>
      <c r="T173" s="36">
        <v>13</v>
      </c>
      <c r="U173" s="40">
        <v>16</v>
      </c>
      <c r="V173" s="41">
        <v>0</v>
      </c>
      <c r="W173" s="42">
        <v>19</v>
      </c>
      <c r="X173" s="42">
        <v>0</v>
      </c>
      <c r="Y173" s="40">
        <v>19</v>
      </c>
      <c r="Z173" s="35">
        <v>1</v>
      </c>
      <c r="AA173" s="36">
        <v>29</v>
      </c>
      <c r="AB173" s="36">
        <v>0</v>
      </c>
      <c r="AC173" s="12">
        <v>30</v>
      </c>
      <c r="AD173" s="35">
        <v>0</v>
      </c>
      <c r="AE173" s="36">
        <v>20</v>
      </c>
      <c r="AF173" s="36">
        <v>0</v>
      </c>
      <c r="AG173" s="12">
        <v>20</v>
      </c>
      <c r="AH173" s="35">
        <v>1</v>
      </c>
      <c r="AI173" s="45">
        <v>24</v>
      </c>
      <c r="AJ173" s="45">
        <v>0</v>
      </c>
      <c r="AK173" s="12">
        <v>25</v>
      </c>
      <c r="AL173" s="35">
        <v>1</v>
      </c>
      <c r="AM173" s="46">
        <v>22</v>
      </c>
      <c r="AN173" s="55">
        <v>0</v>
      </c>
      <c r="AO173" s="12">
        <v>23</v>
      </c>
      <c r="AP173" s="36">
        <v>0</v>
      </c>
      <c r="AQ173" s="46">
        <v>20</v>
      </c>
      <c r="AR173" s="48">
        <v>0</v>
      </c>
      <c r="AS173" s="12">
        <v>20</v>
      </c>
      <c r="AT173" s="35">
        <v>26</v>
      </c>
      <c r="AU173" s="36">
        <v>0</v>
      </c>
      <c r="AV173" s="53">
        <v>26</v>
      </c>
      <c r="AW173" s="35">
        <v>32</v>
      </c>
      <c r="AX173" s="54">
        <v>0</v>
      </c>
      <c r="AY173" s="53">
        <v>32</v>
      </c>
    </row>
    <row r="174" spans="1:51" s="15" customFormat="1" ht="12.75" customHeight="1">
      <c r="A174" s="33" t="s">
        <v>1329</v>
      </c>
      <c r="B174" s="34">
        <f t="shared" si="2"/>
        <v>776</v>
      </c>
      <c r="C174" s="35">
        <v>2</v>
      </c>
      <c r="D174" s="36">
        <v>61</v>
      </c>
      <c r="E174" s="37">
        <v>63</v>
      </c>
      <c r="F174" s="35">
        <v>2</v>
      </c>
      <c r="G174" s="36">
        <v>48</v>
      </c>
      <c r="H174" s="37">
        <v>50</v>
      </c>
      <c r="I174" s="36">
        <v>2</v>
      </c>
      <c r="J174" s="36">
        <v>46</v>
      </c>
      <c r="K174" s="38">
        <v>48</v>
      </c>
      <c r="L174" s="35">
        <v>6</v>
      </c>
      <c r="M174" s="36">
        <v>40</v>
      </c>
      <c r="N174" s="37">
        <v>46</v>
      </c>
      <c r="O174" s="36">
        <v>1</v>
      </c>
      <c r="P174" s="36">
        <v>53</v>
      </c>
      <c r="Q174" s="40">
        <v>54</v>
      </c>
      <c r="R174" s="35">
        <v>2</v>
      </c>
      <c r="S174" s="36">
        <v>17</v>
      </c>
      <c r="T174" s="36">
        <v>30</v>
      </c>
      <c r="U174" s="40">
        <v>49</v>
      </c>
      <c r="V174" s="41">
        <v>5</v>
      </c>
      <c r="W174" s="42">
        <v>43</v>
      </c>
      <c r="X174" s="42">
        <v>0</v>
      </c>
      <c r="Y174" s="40">
        <v>48</v>
      </c>
      <c r="Z174" s="35">
        <v>3</v>
      </c>
      <c r="AA174" s="36">
        <v>53</v>
      </c>
      <c r="AB174" s="36">
        <v>0</v>
      </c>
      <c r="AC174" s="12">
        <v>56</v>
      </c>
      <c r="AD174" s="35">
        <v>2</v>
      </c>
      <c r="AE174" s="36">
        <v>69</v>
      </c>
      <c r="AF174" s="36">
        <v>0</v>
      </c>
      <c r="AG174" s="12">
        <v>71</v>
      </c>
      <c r="AH174" s="35">
        <v>3</v>
      </c>
      <c r="AI174" s="45">
        <v>53</v>
      </c>
      <c r="AJ174" s="45">
        <v>0</v>
      </c>
      <c r="AK174" s="12">
        <v>56</v>
      </c>
      <c r="AL174" s="35">
        <v>4</v>
      </c>
      <c r="AM174" s="46">
        <v>50</v>
      </c>
      <c r="AN174" s="55">
        <v>0</v>
      </c>
      <c r="AO174" s="12">
        <v>54</v>
      </c>
      <c r="AP174" s="36">
        <v>6</v>
      </c>
      <c r="AQ174" s="46">
        <v>53</v>
      </c>
      <c r="AR174" s="48">
        <v>0</v>
      </c>
      <c r="AS174" s="12">
        <v>59</v>
      </c>
      <c r="AT174" s="35">
        <v>56</v>
      </c>
      <c r="AU174" s="36">
        <v>0</v>
      </c>
      <c r="AV174" s="53">
        <v>56</v>
      </c>
      <c r="AW174" s="35">
        <v>66</v>
      </c>
      <c r="AX174" s="54">
        <v>0</v>
      </c>
      <c r="AY174" s="53">
        <v>66</v>
      </c>
    </row>
    <row r="175" spans="1:51" s="15" customFormat="1" ht="12.75" customHeight="1">
      <c r="A175" s="33" t="s">
        <v>1330</v>
      </c>
      <c r="B175" s="34">
        <f t="shared" si="2"/>
        <v>1703</v>
      </c>
      <c r="C175" s="35">
        <v>1</v>
      </c>
      <c r="D175" s="36">
        <v>108</v>
      </c>
      <c r="E175" s="37">
        <v>109</v>
      </c>
      <c r="F175" s="35">
        <v>5</v>
      </c>
      <c r="G175" s="36">
        <v>112</v>
      </c>
      <c r="H175" s="37">
        <v>117</v>
      </c>
      <c r="I175" s="36">
        <v>8</v>
      </c>
      <c r="J175" s="36">
        <v>126</v>
      </c>
      <c r="K175" s="38">
        <v>134</v>
      </c>
      <c r="L175" s="35">
        <v>8</v>
      </c>
      <c r="M175" s="36">
        <v>112</v>
      </c>
      <c r="N175" s="37">
        <v>120</v>
      </c>
      <c r="O175" s="36">
        <v>2</v>
      </c>
      <c r="P175" s="36">
        <v>108</v>
      </c>
      <c r="Q175" s="40">
        <v>110</v>
      </c>
      <c r="R175" s="35">
        <v>0</v>
      </c>
      <c r="S175" s="36">
        <v>15</v>
      </c>
      <c r="T175" s="36">
        <v>48</v>
      </c>
      <c r="U175" s="40">
        <v>63</v>
      </c>
      <c r="V175" s="41">
        <v>7</v>
      </c>
      <c r="W175" s="42">
        <v>114</v>
      </c>
      <c r="X175" s="42">
        <v>0</v>
      </c>
      <c r="Y175" s="40">
        <v>121</v>
      </c>
      <c r="Z175" s="35">
        <v>11</v>
      </c>
      <c r="AA175" s="36">
        <v>134</v>
      </c>
      <c r="AB175" s="36">
        <v>0</v>
      </c>
      <c r="AC175" s="12">
        <v>145</v>
      </c>
      <c r="AD175" s="35">
        <v>8</v>
      </c>
      <c r="AE175" s="36">
        <v>138</v>
      </c>
      <c r="AF175" s="36">
        <v>0</v>
      </c>
      <c r="AG175" s="12">
        <v>146</v>
      </c>
      <c r="AH175" s="35">
        <v>7</v>
      </c>
      <c r="AI175" s="45">
        <v>134</v>
      </c>
      <c r="AJ175" s="45">
        <v>0</v>
      </c>
      <c r="AK175" s="12">
        <v>141</v>
      </c>
      <c r="AL175" s="35">
        <v>13</v>
      </c>
      <c r="AM175" s="46">
        <v>115</v>
      </c>
      <c r="AN175" s="55">
        <v>0</v>
      </c>
      <c r="AO175" s="12">
        <v>128</v>
      </c>
      <c r="AP175" s="36">
        <v>7</v>
      </c>
      <c r="AQ175" s="46">
        <v>116</v>
      </c>
      <c r="AR175" s="48">
        <v>0</v>
      </c>
      <c r="AS175" s="12">
        <v>123</v>
      </c>
      <c r="AT175" s="35">
        <v>123</v>
      </c>
      <c r="AU175" s="36">
        <v>0</v>
      </c>
      <c r="AV175" s="53">
        <v>123</v>
      </c>
      <c r="AW175" s="35">
        <v>116</v>
      </c>
      <c r="AX175" s="54">
        <v>7</v>
      </c>
      <c r="AY175" s="53">
        <v>123</v>
      </c>
    </row>
    <row r="176" spans="1:51" s="15" customFormat="1" ht="12.75" customHeight="1">
      <c r="A176" s="33" t="s">
        <v>1331</v>
      </c>
      <c r="B176" s="34">
        <f t="shared" si="2"/>
        <v>28006</v>
      </c>
      <c r="C176" s="35">
        <v>86</v>
      </c>
      <c r="D176" s="36">
        <v>2170</v>
      </c>
      <c r="E176" s="37">
        <v>2256</v>
      </c>
      <c r="F176" s="35">
        <v>106</v>
      </c>
      <c r="G176" s="36">
        <v>2222</v>
      </c>
      <c r="H176" s="37">
        <v>2328</v>
      </c>
      <c r="I176" s="36">
        <v>131</v>
      </c>
      <c r="J176" s="36">
        <v>1988</v>
      </c>
      <c r="K176" s="38">
        <v>2119</v>
      </c>
      <c r="L176" s="35">
        <v>121</v>
      </c>
      <c r="M176" s="36">
        <v>2054</v>
      </c>
      <c r="N176" s="37">
        <v>2175</v>
      </c>
      <c r="O176" s="36">
        <v>117</v>
      </c>
      <c r="P176" s="36">
        <v>2019</v>
      </c>
      <c r="Q176" s="40">
        <v>2136</v>
      </c>
      <c r="R176" s="35">
        <v>104</v>
      </c>
      <c r="S176" s="36">
        <v>11</v>
      </c>
      <c r="T176" s="36">
        <v>2047</v>
      </c>
      <c r="U176" s="40">
        <v>2162</v>
      </c>
      <c r="V176" s="41">
        <v>145</v>
      </c>
      <c r="W176" s="42">
        <v>110</v>
      </c>
      <c r="X176" s="42">
        <v>1931</v>
      </c>
      <c r="Y176" s="40">
        <v>2186</v>
      </c>
      <c r="Z176" s="35">
        <v>125</v>
      </c>
      <c r="AA176" s="36">
        <v>77</v>
      </c>
      <c r="AB176" s="36">
        <v>1841</v>
      </c>
      <c r="AC176" s="12">
        <v>2043</v>
      </c>
      <c r="AD176" s="35">
        <v>144</v>
      </c>
      <c r="AE176" s="36">
        <v>17</v>
      </c>
      <c r="AF176" s="36">
        <v>1854</v>
      </c>
      <c r="AG176" s="12">
        <v>2015</v>
      </c>
      <c r="AH176" s="35">
        <v>148</v>
      </c>
      <c r="AI176" s="45">
        <v>14</v>
      </c>
      <c r="AJ176" s="45">
        <v>1835</v>
      </c>
      <c r="AK176" s="12">
        <v>1997</v>
      </c>
      <c r="AL176" s="35">
        <v>175</v>
      </c>
      <c r="AM176" s="46">
        <v>131</v>
      </c>
      <c r="AN176" s="46">
        <v>1723</v>
      </c>
      <c r="AO176" s="12">
        <v>2029</v>
      </c>
      <c r="AP176" s="36">
        <v>163</v>
      </c>
      <c r="AQ176" s="46">
        <v>593</v>
      </c>
      <c r="AR176" s="48">
        <v>1124</v>
      </c>
      <c r="AS176" s="12">
        <v>1880</v>
      </c>
      <c r="AT176" s="35">
        <v>744</v>
      </c>
      <c r="AU176" s="36">
        <v>738</v>
      </c>
      <c r="AV176" s="53">
        <v>1482</v>
      </c>
      <c r="AW176" s="35">
        <v>570</v>
      </c>
      <c r="AX176" s="54">
        <v>628</v>
      </c>
      <c r="AY176" s="53">
        <v>1198</v>
      </c>
    </row>
    <row r="177" spans="1:51" s="15" customFormat="1" ht="12.75" customHeight="1">
      <c r="A177" s="33" t="s">
        <v>1332</v>
      </c>
      <c r="B177" s="34">
        <f t="shared" si="2"/>
        <v>2444</v>
      </c>
      <c r="C177" s="35">
        <v>7</v>
      </c>
      <c r="D177" s="36">
        <v>145</v>
      </c>
      <c r="E177" s="37">
        <v>152</v>
      </c>
      <c r="F177" s="35">
        <v>7</v>
      </c>
      <c r="G177" s="36">
        <v>155</v>
      </c>
      <c r="H177" s="37">
        <v>162</v>
      </c>
      <c r="I177" s="36">
        <v>3</v>
      </c>
      <c r="J177" s="36">
        <v>171</v>
      </c>
      <c r="K177" s="38">
        <v>174</v>
      </c>
      <c r="L177" s="35">
        <v>12</v>
      </c>
      <c r="M177" s="36">
        <v>172</v>
      </c>
      <c r="N177" s="37">
        <v>184</v>
      </c>
      <c r="O177" s="36">
        <v>3</v>
      </c>
      <c r="P177" s="36">
        <v>215</v>
      </c>
      <c r="Q177" s="40">
        <v>218</v>
      </c>
      <c r="R177" s="35">
        <v>3</v>
      </c>
      <c r="S177" s="36">
        <v>19</v>
      </c>
      <c r="T177" s="36">
        <v>83</v>
      </c>
      <c r="U177" s="40">
        <v>105</v>
      </c>
      <c r="V177" s="41">
        <v>17</v>
      </c>
      <c r="W177" s="42">
        <v>176</v>
      </c>
      <c r="X177" s="42">
        <v>0</v>
      </c>
      <c r="Y177" s="40">
        <v>193</v>
      </c>
      <c r="Z177" s="35">
        <v>16</v>
      </c>
      <c r="AA177" s="36">
        <v>170</v>
      </c>
      <c r="AB177" s="36">
        <v>0</v>
      </c>
      <c r="AC177" s="12">
        <v>186</v>
      </c>
      <c r="AD177" s="35">
        <v>21</v>
      </c>
      <c r="AE177" s="36">
        <v>161</v>
      </c>
      <c r="AF177" s="36">
        <v>0</v>
      </c>
      <c r="AG177" s="12">
        <v>182</v>
      </c>
      <c r="AH177" s="35">
        <v>29</v>
      </c>
      <c r="AI177" s="45">
        <v>168</v>
      </c>
      <c r="AJ177" s="45">
        <v>0</v>
      </c>
      <c r="AK177" s="12">
        <v>197</v>
      </c>
      <c r="AL177" s="35">
        <v>17</v>
      </c>
      <c r="AM177" s="46">
        <v>141</v>
      </c>
      <c r="AN177" s="55">
        <v>0</v>
      </c>
      <c r="AO177" s="12">
        <v>158</v>
      </c>
      <c r="AP177" s="36">
        <v>10</v>
      </c>
      <c r="AQ177" s="46">
        <v>142</v>
      </c>
      <c r="AR177" s="48">
        <v>0</v>
      </c>
      <c r="AS177" s="12">
        <v>152</v>
      </c>
      <c r="AT177" s="35">
        <v>195</v>
      </c>
      <c r="AU177" s="36">
        <v>0</v>
      </c>
      <c r="AV177" s="53">
        <v>195</v>
      </c>
      <c r="AW177" s="35">
        <v>184</v>
      </c>
      <c r="AX177" s="54">
        <v>2</v>
      </c>
      <c r="AY177" s="53">
        <v>186</v>
      </c>
    </row>
    <row r="178" spans="1:51" s="15" customFormat="1" ht="12.75" customHeight="1">
      <c r="A178" s="33" t="s">
        <v>1333</v>
      </c>
      <c r="B178" s="34">
        <f t="shared" si="2"/>
        <v>1318</v>
      </c>
      <c r="C178" s="35">
        <v>4</v>
      </c>
      <c r="D178" s="36">
        <v>93</v>
      </c>
      <c r="E178" s="37">
        <v>97</v>
      </c>
      <c r="F178" s="35">
        <v>7</v>
      </c>
      <c r="G178" s="36">
        <v>97</v>
      </c>
      <c r="H178" s="37">
        <v>104</v>
      </c>
      <c r="I178" s="36">
        <v>6</v>
      </c>
      <c r="J178" s="36">
        <v>92</v>
      </c>
      <c r="K178" s="38">
        <v>98</v>
      </c>
      <c r="L178" s="35">
        <v>6</v>
      </c>
      <c r="M178" s="36">
        <v>92</v>
      </c>
      <c r="N178" s="37">
        <v>98</v>
      </c>
      <c r="O178" s="36">
        <v>2</v>
      </c>
      <c r="P178" s="36">
        <v>104</v>
      </c>
      <c r="Q178" s="40">
        <v>106</v>
      </c>
      <c r="R178" s="35">
        <v>0</v>
      </c>
      <c r="S178" s="36">
        <v>9</v>
      </c>
      <c r="T178" s="36">
        <v>37</v>
      </c>
      <c r="U178" s="40">
        <v>46</v>
      </c>
      <c r="V178" s="41">
        <v>7</v>
      </c>
      <c r="W178" s="42">
        <v>87</v>
      </c>
      <c r="X178" s="42">
        <v>0</v>
      </c>
      <c r="Y178" s="40">
        <v>94</v>
      </c>
      <c r="Z178" s="35">
        <v>8</v>
      </c>
      <c r="AA178" s="36">
        <v>84</v>
      </c>
      <c r="AB178" s="36">
        <v>0</v>
      </c>
      <c r="AC178" s="12">
        <v>92</v>
      </c>
      <c r="AD178" s="35">
        <v>10</v>
      </c>
      <c r="AE178" s="36">
        <v>108</v>
      </c>
      <c r="AF178" s="36">
        <v>0</v>
      </c>
      <c r="AG178" s="12">
        <v>118</v>
      </c>
      <c r="AH178" s="35">
        <v>11</v>
      </c>
      <c r="AI178" s="45">
        <v>95</v>
      </c>
      <c r="AJ178" s="45">
        <v>0</v>
      </c>
      <c r="AK178" s="12">
        <v>106</v>
      </c>
      <c r="AL178" s="35">
        <v>6</v>
      </c>
      <c r="AM178" s="46">
        <v>86</v>
      </c>
      <c r="AN178" s="55">
        <v>0</v>
      </c>
      <c r="AO178" s="12">
        <v>92</v>
      </c>
      <c r="AP178" s="36">
        <v>5</v>
      </c>
      <c r="AQ178" s="46">
        <v>88</v>
      </c>
      <c r="AR178" s="48">
        <v>0</v>
      </c>
      <c r="AS178" s="12">
        <v>93</v>
      </c>
      <c r="AT178" s="35">
        <v>84</v>
      </c>
      <c r="AU178" s="36">
        <v>0</v>
      </c>
      <c r="AV178" s="53">
        <v>84</v>
      </c>
      <c r="AW178" s="35">
        <v>86</v>
      </c>
      <c r="AX178" s="54">
        <v>4</v>
      </c>
      <c r="AY178" s="53">
        <v>90</v>
      </c>
    </row>
    <row r="179" spans="1:51" s="15" customFormat="1" ht="12.75" customHeight="1">
      <c r="A179" s="33" t="s">
        <v>1334</v>
      </c>
      <c r="B179" s="34">
        <f t="shared" si="2"/>
        <v>74</v>
      </c>
      <c r="C179" s="35">
        <v>0</v>
      </c>
      <c r="D179" s="36">
        <v>9</v>
      </c>
      <c r="E179" s="37">
        <v>9</v>
      </c>
      <c r="F179" s="35">
        <v>0</v>
      </c>
      <c r="G179" s="36">
        <v>4</v>
      </c>
      <c r="H179" s="37">
        <v>4</v>
      </c>
      <c r="I179" s="36">
        <v>1</v>
      </c>
      <c r="J179" s="36">
        <v>2</v>
      </c>
      <c r="K179" s="38">
        <v>3</v>
      </c>
      <c r="L179" s="35">
        <v>0</v>
      </c>
      <c r="M179" s="36">
        <v>2</v>
      </c>
      <c r="N179" s="37">
        <v>2</v>
      </c>
      <c r="O179" s="36">
        <v>0</v>
      </c>
      <c r="P179" s="36">
        <v>8</v>
      </c>
      <c r="Q179" s="40">
        <v>8</v>
      </c>
      <c r="R179" s="35">
        <v>0</v>
      </c>
      <c r="S179" s="36">
        <v>1</v>
      </c>
      <c r="T179" s="36">
        <v>1</v>
      </c>
      <c r="U179" s="40">
        <v>2</v>
      </c>
      <c r="V179" s="41">
        <v>2</v>
      </c>
      <c r="W179" s="42">
        <v>4</v>
      </c>
      <c r="X179" s="42">
        <v>0</v>
      </c>
      <c r="Y179" s="40">
        <v>6</v>
      </c>
      <c r="Z179" s="35">
        <v>0</v>
      </c>
      <c r="AA179" s="36">
        <v>4</v>
      </c>
      <c r="AB179" s="36">
        <v>0</v>
      </c>
      <c r="AC179" s="12">
        <v>4</v>
      </c>
      <c r="AD179" s="35">
        <v>0</v>
      </c>
      <c r="AE179" s="36">
        <v>4</v>
      </c>
      <c r="AF179" s="36">
        <v>0</v>
      </c>
      <c r="AG179" s="12">
        <v>4</v>
      </c>
      <c r="AH179" s="35">
        <v>0</v>
      </c>
      <c r="AI179" s="45">
        <v>5</v>
      </c>
      <c r="AJ179" s="45">
        <v>0</v>
      </c>
      <c r="AK179" s="12">
        <v>5</v>
      </c>
      <c r="AL179" s="35">
        <v>0</v>
      </c>
      <c r="AM179" s="46">
        <v>7</v>
      </c>
      <c r="AN179" s="55">
        <v>0</v>
      </c>
      <c r="AO179" s="12">
        <v>7</v>
      </c>
      <c r="AP179" s="36">
        <v>2</v>
      </c>
      <c r="AQ179" s="46">
        <v>5</v>
      </c>
      <c r="AR179" s="48">
        <v>0</v>
      </c>
      <c r="AS179" s="12">
        <v>7</v>
      </c>
      <c r="AT179" s="35">
        <v>6</v>
      </c>
      <c r="AU179" s="36">
        <v>0</v>
      </c>
      <c r="AV179" s="53">
        <v>6</v>
      </c>
      <c r="AW179" s="35">
        <v>6</v>
      </c>
      <c r="AX179" s="54">
        <v>1</v>
      </c>
      <c r="AY179" s="53">
        <v>7</v>
      </c>
    </row>
    <row r="180" spans="1:51" s="15" customFormat="1" ht="12.75" customHeight="1">
      <c r="A180" s="33" t="s">
        <v>976</v>
      </c>
      <c r="B180" s="34">
        <f t="shared" si="2"/>
        <v>5901</v>
      </c>
      <c r="C180" s="35">
        <v>24</v>
      </c>
      <c r="D180" s="36">
        <v>380</v>
      </c>
      <c r="E180" s="37">
        <v>404</v>
      </c>
      <c r="F180" s="35">
        <v>29</v>
      </c>
      <c r="G180" s="36">
        <v>376</v>
      </c>
      <c r="H180" s="37">
        <v>405</v>
      </c>
      <c r="I180" s="36">
        <v>24</v>
      </c>
      <c r="J180" s="36">
        <v>384</v>
      </c>
      <c r="K180" s="38">
        <v>408</v>
      </c>
      <c r="L180" s="35">
        <v>29</v>
      </c>
      <c r="M180" s="36">
        <v>381</v>
      </c>
      <c r="N180" s="37">
        <v>410</v>
      </c>
      <c r="O180" s="36">
        <v>2</v>
      </c>
      <c r="P180" s="36">
        <v>426</v>
      </c>
      <c r="Q180" s="40">
        <v>428</v>
      </c>
      <c r="R180" s="35">
        <v>6</v>
      </c>
      <c r="S180" s="36">
        <v>11</v>
      </c>
      <c r="T180" s="36">
        <v>193</v>
      </c>
      <c r="U180" s="40">
        <v>210</v>
      </c>
      <c r="V180" s="41">
        <v>32</v>
      </c>
      <c r="W180" s="42">
        <v>363</v>
      </c>
      <c r="X180" s="42">
        <v>0</v>
      </c>
      <c r="Y180" s="40">
        <v>395</v>
      </c>
      <c r="Z180" s="35">
        <v>41</v>
      </c>
      <c r="AA180" s="36">
        <v>395</v>
      </c>
      <c r="AB180" s="36">
        <v>0</v>
      </c>
      <c r="AC180" s="12">
        <v>436</v>
      </c>
      <c r="AD180" s="35">
        <v>38</v>
      </c>
      <c r="AE180" s="36">
        <v>407</v>
      </c>
      <c r="AF180" s="36">
        <v>0</v>
      </c>
      <c r="AG180" s="12">
        <v>445</v>
      </c>
      <c r="AH180" s="35">
        <v>49</v>
      </c>
      <c r="AI180" s="45">
        <v>386</v>
      </c>
      <c r="AJ180" s="45">
        <v>0</v>
      </c>
      <c r="AK180" s="12">
        <v>435</v>
      </c>
      <c r="AL180" s="35">
        <v>35</v>
      </c>
      <c r="AM180" s="46">
        <v>429</v>
      </c>
      <c r="AN180" s="55">
        <v>0</v>
      </c>
      <c r="AO180" s="12">
        <v>464</v>
      </c>
      <c r="AP180" s="36">
        <v>59</v>
      </c>
      <c r="AQ180" s="46">
        <v>452</v>
      </c>
      <c r="AR180" s="48">
        <v>0</v>
      </c>
      <c r="AS180" s="12">
        <v>511</v>
      </c>
      <c r="AT180" s="35">
        <v>473</v>
      </c>
      <c r="AU180" s="36">
        <v>0</v>
      </c>
      <c r="AV180" s="53">
        <v>473</v>
      </c>
      <c r="AW180" s="35">
        <v>465</v>
      </c>
      <c r="AX180" s="54">
        <v>12</v>
      </c>
      <c r="AY180" s="53">
        <v>477</v>
      </c>
    </row>
    <row r="181" spans="1:51" s="15" customFormat="1" ht="12.75" customHeight="1">
      <c r="A181" s="33" t="s">
        <v>1335</v>
      </c>
      <c r="B181" s="34">
        <f t="shared" si="2"/>
        <v>5057</v>
      </c>
      <c r="C181" s="35">
        <v>24</v>
      </c>
      <c r="D181" s="36">
        <v>337</v>
      </c>
      <c r="E181" s="37">
        <v>361</v>
      </c>
      <c r="F181" s="35">
        <v>20</v>
      </c>
      <c r="G181" s="36">
        <v>315</v>
      </c>
      <c r="H181" s="37">
        <v>335</v>
      </c>
      <c r="I181" s="36">
        <v>22</v>
      </c>
      <c r="J181" s="36">
        <v>340</v>
      </c>
      <c r="K181" s="38">
        <v>362</v>
      </c>
      <c r="L181" s="35">
        <v>24</v>
      </c>
      <c r="M181" s="36">
        <v>399</v>
      </c>
      <c r="N181" s="37">
        <v>423</v>
      </c>
      <c r="O181" s="36">
        <v>11</v>
      </c>
      <c r="P181" s="36">
        <v>342</v>
      </c>
      <c r="Q181" s="40">
        <v>353</v>
      </c>
      <c r="R181" s="35">
        <v>11</v>
      </c>
      <c r="S181" s="36">
        <v>5</v>
      </c>
      <c r="T181" s="36">
        <v>323</v>
      </c>
      <c r="U181" s="40">
        <v>339</v>
      </c>
      <c r="V181" s="41">
        <v>11</v>
      </c>
      <c r="W181" s="42">
        <v>21</v>
      </c>
      <c r="X181" s="42">
        <v>335</v>
      </c>
      <c r="Y181" s="40">
        <v>367</v>
      </c>
      <c r="Z181" s="35">
        <v>19</v>
      </c>
      <c r="AA181" s="36">
        <v>20</v>
      </c>
      <c r="AB181" s="36">
        <v>321</v>
      </c>
      <c r="AC181" s="12">
        <v>360</v>
      </c>
      <c r="AD181" s="35">
        <v>24</v>
      </c>
      <c r="AE181" s="36">
        <v>6</v>
      </c>
      <c r="AF181" s="36">
        <v>335</v>
      </c>
      <c r="AG181" s="12">
        <v>365</v>
      </c>
      <c r="AH181" s="35">
        <v>24</v>
      </c>
      <c r="AI181" s="45">
        <v>7</v>
      </c>
      <c r="AJ181" s="45">
        <v>334</v>
      </c>
      <c r="AK181" s="12">
        <v>365</v>
      </c>
      <c r="AL181" s="35">
        <v>29</v>
      </c>
      <c r="AM181" s="46">
        <v>74</v>
      </c>
      <c r="AN181" s="46">
        <v>286</v>
      </c>
      <c r="AO181" s="12">
        <v>389</v>
      </c>
      <c r="AP181" s="36">
        <v>28</v>
      </c>
      <c r="AQ181" s="46">
        <v>295</v>
      </c>
      <c r="AR181" s="48">
        <v>45</v>
      </c>
      <c r="AS181" s="12">
        <v>368</v>
      </c>
      <c r="AT181" s="35">
        <v>317</v>
      </c>
      <c r="AU181" s="36">
        <v>33</v>
      </c>
      <c r="AV181" s="53">
        <v>350</v>
      </c>
      <c r="AW181" s="35">
        <v>284</v>
      </c>
      <c r="AX181" s="54">
        <v>36</v>
      </c>
      <c r="AY181" s="53">
        <v>320</v>
      </c>
    </row>
    <row r="182" spans="1:51" s="15" customFormat="1" ht="12.75" customHeight="1">
      <c r="A182" s="33" t="s">
        <v>1336</v>
      </c>
      <c r="B182" s="34">
        <f t="shared" si="2"/>
        <v>1297</v>
      </c>
      <c r="C182" s="35">
        <v>2</v>
      </c>
      <c r="D182" s="36">
        <v>60</v>
      </c>
      <c r="E182" s="37">
        <v>62</v>
      </c>
      <c r="F182" s="35">
        <v>3</v>
      </c>
      <c r="G182" s="36">
        <v>74</v>
      </c>
      <c r="H182" s="37">
        <v>77</v>
      </c>
      <c r="I182" s="36">
        <v>3</v>
      </c>
      <c r="J182" s="36">
        <v>98</v>
      </c>
      <c r="K182" s="38">
        <v>101</v>
      </c>
      <c r="L182" s="35">
        <v>5</v>
      </c>
      <c r="M182" s="36">
        <v>71</v>
      </c>
      <c r="N182" s="37">
        <v>76</v>
      </c>
      <c r="O182" s="36">
        <v>0</v>
      </c>
      <c r="P182" s="36">
        <v>83</v>
      </c>
      <c r="Q182" s="40">
        <v>83</v>
      </c>
      <c r="R182" s="35">
        <v>2</v>
      </c>
      <c r="S182" s="36">
        <v>0</v>
      </c>
      <c r="T182" s="36">
        <v>91</v>
      </c>
      <c r="U182" s="40">
        <v>93</v>
      </c>
      <c r="V182" s="41">
        <v>7</v>
      </c>
      <c r="W182" s="42">
        <v>95</v>
      </c>
      <c r="X182" s="42">
        <v>0</v>
      </c>
      <c r="Y182" s="40">
        <v>102</v>
      </c>
      <c r="Z182" s="35">
        <v>11</v>
      </c>
      <c r="AA182" s="36">
        <v>91</v>
      </c>
      <c r="AB182" s="36">
        <v>0</v>
      </c>
      <c r="AC182" s="12">
        <v>102</v>
      </c>
      <c r="AD182" s="35">
        <v>13</v>
      </c>
      <c r="AE182" s="36">
        <v>95</v>
      </c>
      <c r="AF182" s="36">
        <v>0</v>
      </c>
      <c r="AG182" s="12">
        <v>108</v>
      </c>
      <c r="AH182" s="35">
        <v>13</v>
      </c>
      <c r="AI182" s="45">
        <v>77</v>
      </c>
      <c r="AJ182" s="45">
        <v>0</v>
      </c>
      <c r="AK182" s="12">
        <v>90</v>
      </c>
      <c r="AL182" s="35">
        <v>12</v>
      </c>
      <c r="AM182" s="46">
        <v>88</v>
      </c>
      <c r="AN182" s="55">
        <v>0</v>
      </c>
      <c r="AO182" s="12">
        <v>100</v>
      </c>
      <c r="AP182" s="36">
        <v>8</v>
      </c>
      <c r="AQ182" s="46">
        <v>68</v>
      </c>
      <c r="AR182" s="48">
        <v>0</v>
      </c>
      <c r="AS182" s="12">
        <v>76</v>
      </c>
      <c r="AT182" s="35">
        <v>121</v>
      </c>
      <c r="AU182" s="36">
        <v>0</v>
      </c>
      <c r="AV182" s="53">
        <v>121</v>
      </c>
      <c r="AW182" s="35">
        <v>103</v>
      </c>
      <c r="AX182" s="54">
        <v>3</v>
      </c>
      <c r="AY182" s="53">
        <v>106</v>
      </c>
    </row>
    <row r="183" spans="1:51" s="15" customFormat="1" ht="12.75" customHeight="1">
      <c r="A183" s="33" t="s">
        <v>1337</v>
      </c>
      <c r="B183" s="34">
        <f t="shared" si="2"/>
        <v>1831</v>
      </c>
      <c r="C183" s="35">
        <v>6</v>
      </c>
      <c r="D183" s="36">
        <v>110</v>
      </c>
      <c r="E183" s="37">
        <v>116</v>
      </c>
      <c r="F183" s="35">
        <v>6</v>
      </c>
      <c r="G183" s="36">
        <v>127</v>
      </c>
      <c r="H183" s="37">
        <v>133</v>
      </c>
      <c r="I183" s="36">
        <v>5</v>
      </c>
      <c r="J183" s="36">
        <v>115</v>
      </c>
      <c r="K183" s="38">
        <v>120</v>
      </c>
      <c r="L183" s="35">
        <v>13</v>
      </c>
      <c r="M183" s="36">
        <v>130</v>
      </c>
      <c r="N183" s="37">
        <v>143</v>
      </c>
      <c r="O183" s="36">
        <v>3</v>
      </c>
      <c r="P183" s="36">
        <v>113</v>
      </c>
      <c r="Q183" s="40">
        <v>116</v>
      </c>
      <c r="R183" s="35">
        <v>5</v>
      </c>
      <c r="S183" s="36">
        <v>43</v>
      </c>
      <c r="T183" s="36">
        <v>47</v>
      </c>
      <c r="U183" s="40">
        <v>95</v>
      </c>
      <c r="V183" s="41">
        <v>10</v>
      </c>
      <c r="W183" s="42">
        <v>93</v>
      </c>
      <c r="X183" s="42">
        <v>0</v>
      </c>
      <c r="Y183" s="40">
        <v>103</v>
      </c>
      <c r="Z183" s="35">
        <v>8</v>
      </c>
      <c r="AA183" s="36">
        <v>134</v>
      </c>
      <c r="AB183" s="36">
        <v>0</v>
      </c>
      <c r="AC183" s="12">
        <v>142</v>
      </c>
      <c r="AD183" s="35">
        <v>11</v>
      </c>
      <c r="AE183" s="36">
        <v>121</v>
      </c>
      <c r="AF183" s="36">
        <v>0</v>
      </c>
      <c r="AG183" s="12">
        <v>132</v>
      </c>
      <c r="AH183" s="35">
        <v>19</v>
      </c>
      <c r="AI183" s="45">
        <v>163</v>
      </c>
      <c r="AJ183" s="45">
        <v>0</v>
      </c>
      <c r="AK183" s="12">
        <v>182</v>
      </c>
      <c r="AL183" s="35">
        <v>11</v>
      </c>
      <c r="AM183" s="46">
        <v>61</v>
      </c>
      <c r="AN183" s="55">
        <v>0</v>
      </c>
      <c r="AO183" s="12">
        <v>72</v>
      </c>
      <c r="AP183" s="36">
        <v>8</v>
      </c>
      <c r="AQ183" s="46">
        <v>134</v>
      </c>
      <c r="AR183" s="48">
        <v>0</v>
      </c>
      <c r="AS183" s="12">
        <v>142</v>
      </c>
      <c r="AT183" s="35">
        <v>175</v>
      </c>
      <c r="AU183" s="36">
        <v>0</v>
      </c>
      <c r="AV183" s="53">
        <v>175</v>
      </c>
      <c r="AW183" s="35">
        <v>156</v>
      </c>
      <c r="AX183" s="54">
        <v>4</v>
      </c>
      <c r="AY183" s="53">
        <v>160</v>
      </c>
    </row>
    <row r="184" spans="1:51" s="15" customFormat="1" ht="12.75" customHeight="1">
      <c r="A184" s="33" t="s">
        <v>1338</v>
      </c>
      <c r="B184" s="34">
        <f t="shared" si="2"/>
        <v>39584</v>
      </c>
      <c r="C184" s="35">
        <v>78</v>
      </c>
      <c r="D184" s="36">
        <v>2405</v>
      </c>
      <c r="E184" s="37">
        <v>2483</v>
      </c>
      <c r="F184" s="35">
        <v>104</v>
      </c>
      <c r="G184" s="36">
        <v>2472</v>
      </c>
      <c r="H184" s="37">
        <v>2576</v>
      </c>
      <c r="I184" s="36">
        <v>140</v>
      </c>
      <c r="J184" s="36">
        <v>2581</v>
      </c>
      <c r="K184" s="38">
        <v>2721</v>
      </c>
      <c r="L184" s="35">
        <v>177</v>
      </c>
      <c r="M184" s="36">
        <v>2652</v>
      </c>
      <c r="N184" s="37">
        <v>2829</v>
      </c>
      <c r="O184" s="36">
        <v>158</v>
      </c>
      <c r="P184" s="36">
        <v>2596</v>
      </c>
      <c r="Q184" s="40">
        <v>2754</v>
      </c>
      <c r="R184" s="35">
        <v>160</v>
      </c>
      <c r="S184" s="36">
        <v>32</v>
      </c>
      <c r="T184" s="36">
        <v>2446</v>
      </c>
      <c r="U184" s="40">
        <v>2638</v>
      </c>
      <c r="V184" s="41">
        <v>144</v>
      </c>
      <c r="W184" s="42">
        <v>110</v>
      </c>
      <c r="X184" s="42">
        <v>2579</v>
      </c>
      <c r="Y184" s="40">
        <v>2833</v>
      </c>
      <c r="Z184" s="35">
        <v>165</v>
      </c>
      <c r="AA184" s="36">
        <v>87</v>
      </c>
      <c r="AB184" s="36">
        <v>2678</v>
      </c>
      <c r="AC184" s="12">
        <v>2930</v>
      </c>
      <c r="AD184" s="35">
        <v>185</v>
      </c>
      <c r="AE184" s="36">
        <v>34</v>
      </c>
      <c r="AF184" s="36">
        <v>2605</v>
      </c>
      <c r="AG184" s="12">
        <v>2824</v>
      </c>
      <c r="AH184" s="35">
        <v>200</v>
      </c>
      <c r="AI184" s="45">
        <v>36</v>
      </c>
      <c r="AJ184" s="45">
        <v>2572</v>
      </c>
      <c r="AK184" s="12">
        <v>2808</v>
      </c>
      <c r="AL184" s="35">
        <v>272</v>
      </c>
      <c r="AM184" s="46">
        <v>42</v>
      </c>
      <c r="AN184" s="46">
        <v>2759</v>
      </c>
      <c r="AO184" s="12">
        <v>3073</v>
      </c>
      <c r="AP184" s="36">
        <v>3066</v>
      </c>
      <c r="AQ184" s="46">
        <v>25</v>
      </c>
      <c r="AR184" s="48">
        <v>0</v>
      </c>
      <c r="AS184" s="12">
        <v>3091</v>
      </c>
      <c r="AT184" s="35">
        <v>3082</v>
      </c>
      <c r="AU184" s="36">
        <v>0</v>
      </c>
      <c r="AV184" s="53">
        <v>3082</v>
      </c>
      <c r="AW184" s="35">
        <v>2905</v>
      </c>
      <c r="AX184" s="54">
        <v>37</v>
      </c>
      <c r="AY184" s="53">
        <v>2942</v>
      </c>
    </row>
    <row r="185" spans="1:51" s="15" customFormat="1" ht="12.75" customHeight="1">
      <c r="A185" s="33" t="s">
        <v>1339</v>
      </c>
      <c r="B185" s="34">
        <f t="shared" si="2"/>
        <v>825</v>
      </c>
      <c r="C185" s="35">
        <v>3</v>
      </c>
      <c r="D185" s="36">
        <v>34</v>
      </c>
      <c r="E185" s="37">
        <v>37</v>
      </c>
      <c r="F185" s="35">
        <v>4</v>
      </c>
      <c r="G185" s="36">
        <v>51</v>
      </c>
      <c r="H185" s="37">
        <v>55</v>
      </c>
      <c r="I185" s="36">
        <v>4</v>
      </c>
      <c r="J185" s="36">
        <v>51</v>
      </c>
      <c r="K185" s="38">
        <v>55</v>
      </c>
      <c r="L185" s="35">
        <v>2</v>
      </c>
      <c r="M185" s="36">
        <v>45</v>
      </c>
      <c r="N185" s="37">
        <v>47</v>
      </c>
      <c r="O185" s="36">
        <v>0</v>
      </c>
      <c r="P185" s="36">
        <v>51</v>
      </c>
      <c r="Q185" s="40">
        <v>51</v>
      </c>
      <c r="R185" s="35">
        <v>1</v>
      </c>
      <c r="S185" s="36">
        <v>6</v>
      </c>
      <c r="T185" s="36">
        <v>30</v>
      </c>
      <c r="U185" s="40">
        <v>37</v>
      </c>
      <c r="V185" s="41">
        <v>3</v>
      </c>
      <c r="W185" s="42">
        <v>56</v>
      </c>
      <c r="X185" s="42">
        <v>0</v>
      </c>
      <c r="Y185" s="40">
        <v>59</v>
      </c>
      <c r="Z185" s="35">
        <v>5</v>
      </c>
      <c r="AA185" s="36">
        <v>64</v>
      </c>
      <c r="AB185" s="36">
        <v>0</v>
      </c>
      <c r="AC185" s="12">
        <v>69</v>
      </c>
      <c r="AD185" s="35">
        <v>2</v>
      </c>
      <c r="AE185" s="36">
        <v>56</v>
      </c>
      <c r="AF185" s="36">
        <v>0</v>
      </c>
      <c r="AG185" s="12">
        <v>58</v>
      </c>
      <c r="AH185" s="35">
        <v>6</v>
      </c>
      <c r="AI185" s="45">
        <v>69</v>
      </c>
      <c r="AJ185" s="45">
        <v>0</v>
      </c>
      <c r="AK185" s="12">
        <v>75</v>
      </c>
      <c r="AL185" s="35">
        <v>4</v>
      </c>
      <c r="AM185" s="46">
        <v>74</v>
      </c>
      <c r="AN185" s="55">
        <v>0</v>
      </c>
      <c r="AO185" s="12">
        <v>78</v>
      </c>
      <c r="AP185" s="36">
        <v>5</v>
      </c>
      <c r="AQ185" s="46">
        <v>52</v>
      </c>
      <c r="AR185" s="48">
        <v>0</v>
      </c>
      <c r="AS185" s="12">
        <v>57</v>
      </c>
      <c r="AT185" s="35">
        <v>73</v>
      </c>
      <c r="AU185" s="36">
        <v>0</v>
      </c>
      <c r="AV185" s="53">
        <v>73</v>
      </c>
      <c r="AW185" s="35">
        <v>74</v>
      </c>
      <c r="AX185" s="54">
        <v>0</v>
      </c>
      <c r="AY185" s="53">
        <v>74</v>
      </c>
    </row>
    <row r="186" spans="1:51" s="15" customFormat="1" ht="12.75" customHeight="1">
      <c r="A186" s="33" t="s">
        <v>982</v>
      </c>
      <c r="B186" s="34">
        <f t="shared" si="2"/>
        <v>114</v>
      </c>
      <c r="C186" s="35">
        <v>1</v>
      </c>
      <c r="D186" s="36">
        <v>11</v>
      </c>
      <c r="E186" s="37">
        <v>12</v>
      </c>
      <c r="F186" s="35">
        <v>0</v>
      </c>
      <c r="G186" s="36">
        <v>10</v>
      </c>
      <c r="H186" s="37">
        <v>10</v>
      </c>
      <c r="I186" s="36">
        <v>0</v>
      </c>
      <c r="J186" s="36">
        <v>7</v>
      </c>
      <c r="K186" s="38">
        <v>7</v>
      </c>
      <c r="L186" s="35">
        <v>1</v>
      </c>
      <c r="M186" s="36">
        <v>12</v>
      </c>
      <c r="N186" s="37">
        <v>13</v>
      </c>
      <c r="O186" s="36">
        <v>1</v>
      </c>
      <c r="P186" s="36">
        <v>7</v>
      </c>
      <c r="Q186" s="40">
        <v>8</v>
      </c>
      <c r="R186" s="35">
        <v>0</v>
      </c>
      <c r="S186" s="36">
        <v>3</v>
      </c>
      <c r="T186" s="36">
        <v>10</v>
      </c>
      <c r="U186" s="40">
        <v>13</v>
      </c>
      <c r="V186" s="41">
        <v>0</v>
      </c>
      <c r="W186" s="42">
        <v>4</v>
      </c>
      <c r="X186" s="42">
        <v>0</v>
      </c>
      <c r="Y186" s="40">
        <v>4</v>
      </c>
      <c r="Z186" s="35">
        <v>1</v>
      </c>
      <c r="AA186" s="36">
        <v>5</v>
      </c>
      <c r="AB186" s="36">
        <v>0</v>
      </c>
      <c r="AC186" s="12">
        <v>6</v>
      </c>
      <c r="AD186" s="35">
        <v>1</v>
      </c>
      <c r="AE186" s="36">
        <v>5</v>
      </c>
      <c r="AF186" s="36">
        <v>0</v>
      </c>
      <c r="AG186" s="12">
        <v>6</v>
      </c>
      <c r="AH186" s="35">
        <v>1</v>
      </c>
      <c r="AI186" s="45">
        <v>4</v>
      </c>
      <c r="AJ186" s="45">
        <v>0</v>
      </c>
      <c r="AK186" s="12">
        <v>5</v>
      </c>
      <c r="AL186" s="35">
        <v>1</v>
      </c>
      <c r="AM186" s="46">
        <v>9</v>
      </c>
      <c r="AN186" s="55">
        <v>0</v>
      </c>
      <c r="AO186" s="12">
        <v>10</v>
      </c>
      <c r="AP186" s="36">
        <v>0</v>
      </c>
      <c r="AQ186" s="46">
        <v>7</v>
      </c>
      <c r="AR186" s="48">
        <v>0</v>
      </c>
      <c r="AS186" s="12">
        <v>7</v>
      </c>
      <c r="AT186" s="35">
        <v>6</v>
      </c>
      <c r="AU186" s="36">
        <v>0</v>
      </c>
      <c r="AV186" s="53">
        <v>6</v>
      </c>
      <c r="AW186" s="35">
        <v>7</v>
      </c>
      <c r="AX186" s="54">
        <v>0</v>
      </c>
      <c r="AY186" s="53">
        <v>7</v>
      </c>
    </row>
    <row r="187" spans="1:51" s="15" customFormat="1" ht="12.75" customHeight="1">
      <c r="A187" s="33" t="s">
        <v>983</v>
      </c>
      <c r="B187" s="34">
        <f t="shared" si="2"/>
        <v>7545</v>
      </c>
      <c r="C187" s="35">
        <v>18</v>
      </c>
      <c r="D187" s="36">
        <v>591</v>
      </c>
      <c r="E187" s="37">
        <v>609</v>
      </c>
      <c r="F187" s="35">
        <v>22</v>
      </c>
      <c r="G187" s="36">
        <v>630</v>
      </c>
      <c r="H187" s="37">
        <v>652</v>
      </c>
      <c r="I187" s="36">
        <v>33</v>
      </c>
      <c r="J187" s="36">
        <v>616</v>
      </c>
      <c r="K187" s="38">
        <v>649</v>
      </c>
      <c r="L187" s="35">
        <v>32</v>
      </c>
      <c r="M187" s="36">
        <v>593</v>
      </c>
      <c r="N187" s="37">
        <v>625</v>
      </c>
      <c r="O187" s="36">
        <v>27</v>
      </c>
      <c r="P187" s="36">
        <v>614</v>
      </c>
      <c r="Q187" s="40">
        <v>641</v>
      </c>
      <c r="R187" s="35">
        <v>62</v>
      </c>
      <c r="S187" s="36">
        <v>9</v>
      </c>
      <c r="T187" s="36">
        <v>575</v>
      </c>
      <c r="U187" s="40">
        <v>646</v>
      </c>
      <c r="V187" s="41">
        <v>36</v>
      </c>
      <c r="W187" s="42">
        <v>513</v>
      </c>
      <c r="X187" s="42">
        <v>0</v>
      </c>
      <c r="Y187" s="40">
        <v>549</v>
      </c>
      <c r="Z187" s="35">
        <v>25</v>
      </c>
      <c r="AA187" s="36">
        <v>485</v>
      </c>
      <c r="AB187" s="36">
        <v>0</v>
      </c>
      <c r="AC187" s="12">
        <v>510</v>
      </c>
      <c r="AD187" s="35">
        <v>41</v>
      </c>
      <c r="AE187" s="36">
        <v>561</v>
      </c>
      <c r="AF187" s="36">
        <v>0</v>
      </c>
      <c r="AG187" s="12">
        <v>602</v>
      </c>
      <c r="AH187" s="35">
        <v>56</v>
      </c>
      <c r="AI187" s="45">
        <v>592</v>
      </c>
      <c r="AJ187" s="45">
        <v>0</v>
      </c>
      <c r="AK187" s="12">
        <v>648</v>
      </c>
      <c r="AL187" s="35">
        <v>41</v>
      </c>
      <c r="AM187" s="46">
        <v>570</v>
      </c>
      <c r="AN187" s="55">
        <v>0</v>
      </c>
      <c r="AO187" s="12">
        <v>611</v>
      </c>
      <c r="AP187" s="36">
        <v>49</v>
      </c>
      <c r="AQ187" s="46">
        <v>292</v>
      </c>
      <c r="AR187" s="48">
        <v>0</v>
      </c>
      <c r="AS187" s="12">
        <v>341</v>
      </c>
      <c r="AT187" s="35">
        <v>304</v>
      </c>
      <c r="AU187" s="36">
        <v>0</v>
      </c>
      <c r="AV187" s="53">
        <v>304</v>
      </c>
      <c r="AW187" s="35">
        <v>148</v>
      </c>
      <c r="AX187" s="54">
        <v>10</v>
      </c>
      <c r="AY187" s="53">
        <v>158</v>
      </c>
    </row>
    <row r="188" spans="1:51" s="15" customFormat="1" ht="12.75" customHeight="1">
      <c r="A188" s="33" t="s">
        <v>1340</v>
      </c>
      <c r="B188" s="34">
        <f t="shared" si="2"/>
        <v>3023</v>
      </c>
      <c r="C188" s="35">
        <v>7</v>
      </c>
      <c r="D188" s="36">
        <v>198</v>
      </c>
      <c r="E188" s="37">
        <v>205</v>
      </c>
      <c r="F188" s="35">
        <v>11</v>
      </c>
      <c r="G188" s="36">
        <v>184</v>
      </c>
      <c r="H188" s="37">
        <v>195</v>
      </c>
      <c r="I188" s="36">
        <v>13</v>
      </c>
      <c r="J188" s="36">
        <v>193</v>
      </c>
      <c r="K188" s="38">
        <v>206</v>
      </c>
      <c r="L188" s="35">
        <v>12</v>
      </c>
      <c r="M188" s="36">
        <v>216</v>
      </c>
      <c r="N188" s="37">
        <v>228</v>
      </c>
      <c r="O188" s="36">
        <v>4</v>
      </c>
      <c r="P188" s="36">
        <v>201</v>
      </c>
      <c r="Q188" s="40">
        <v>205</v>
      </c>
      <c r="R188" s="35">
        <v>2</v>
      </c>
      <c r="S188" s="36">
        <v>30</v>
      </c>
      <c r="T188" s="36">
        <v>109</v>
      </c>
      <c r="U188" s="40">
        <v>141</v>
      </c>
      <c r="V188" s="41">
        <v>11</v>
      </c>
      <c r="W188" s="42">
        <v>167</v>
      </c>
      <c r="X188" s="42">
        <v>0</v>
      </c>
      <c r="Y188" s="40">
        <v>178</v>
      </c>
      <c r="Z188" s="35">
        <v>10</v>
      </c>
      <c r="AA188" s="36">
        <v>190</v>
      </c>
      <c r="AB188" s="36">
        <v>0</v>
      </c>
      <c r="AC188" s="12">
        <v>200</v>
      </c>
      <c r="AD188" s="35">
        <v>12</v>
      </c>
      <c r="AE188" s="36">
        <v>202</v>
      </c>
      <c r="AF188" s="36">
        <v>0</v>
      </c>
      <c r="AG188" s="12">
        <v>214</v>
      </c>
      <c r="AH188" s="35">
        <v>18</v>
      </c>
      <c r="AI188" s="45">
        <v>213</v>
      </c>
      <c r="AJ188" s="45">
        <v>0</v>
      </c>
      <c r="AK188" s="12">
        <v>231</v>
      </c>
      <c r="AL188" s="35">
        <v>20</v>
      </c>
      <c r="AM188" s="46">
        <v>242</v>
      </c>
      <c r="AN188" s="55">
        <v>0</v>
      </c>
      <c r="AO188" s="12">
        <v>262</v>
      </c>
      <c r="AP188" s="36">
        <v>20</v>
      </c>
      <c r="AQ188" s="46">
        <v>242</v>
      </c>
      <c r="AR188" s="48">
        <v>0</v>
      </c>
      <c r="AS188" s="12">
        <v>262</v>
      </c>
      <c r="AT188" s="35">
        <v>256</v>
      </c>
      <c r="AU188" s="36">
        <v>0</v>
      </c>
      <c r="AV188" s="53">
        <v>256</v>
      </c>
      <c r="AW188" s="35">
        <v>215</v>
      </c>
      <c r="AX188" s="54">
        <v>25</v>
      </c>
      <c r="AY188" s="53">
        <v>240</v>
      </c>
    </row>
    <row r="189" spans="1:51" s="15" customFormat="1" ht="12.75" customHeight="1">
      <c r="A189" s="33" t="s">
        <v>1341</v>
      </c>
      <c r="B189" s="34">
        <f t="shared" si="2"/>
        <v>2075</v>
      </c>
      <c r="C189" s="35">
        <v>9</v>
      </c>
      <c r="D189" s="36">
        <v>138</v>
      </c>
      <c r="E189" s="37">
        <v>147</v>
      </c>
      <c r="F189" s="35">
        <v>4</v>
      </c>
      <c r="G189" s="36">
        <v>139</v>
      </c>
      <c r="H189" s="37">
        <v>143</v>
      </c>
      <c r="I189" s="36">
        <v>7</v>
      </c>
      <c r="J189" s="36">
        <v>134</v>
      </c>
      <c r="K189" s="38">
        <v>141</v>
      </c>
      <c r="L189" s="35">
        <v>8</v>
      </c>
      <c r="M189" s="36">
        <v>115</v>
      </c>
      <c r="N189" s="37">
        <v>123</v>
      </c>
      <c r="O189" s="36">
        <v>9</v>
      </c>
      <c r="P189" s="36">
        <v>139</v>
      </c>
      <c r="Q189" s="40">
        <v>148</v>
      </c>
      <c r="R189" s="35">
        <v>6</v>
      </c>
      <c r="S189" s="36">
        <v>51</v>
      </c>
      <c r="T189" s="36">
        <v>63</v>
      </c>
      <c r="U189" s="40">
        <v>120</v>
      </c>
      <c r="V189" s="41">
        <v>14</v>
      </c>
      <c r="W189" s="42">
        <v>126</v>
      </c>
      <c r="X189" s="42">
        <v>0</v>
      </c>
      <c r="Y189" s="40">
        <v>140</v>
      </c>
      <c r="Z189" s="35">
        <v>14</v>
      </c>
      <c r="AA189" s="36">
        <v>120</v>
      </c>
      <c r="AB189" s="36">
        <v>0</v>
      </c>
      <c r="AC189" s="12">
        <v>134</v>
      </c>
      <c r="AD189" s="35">
        <v>17</v>
      </c>
      <c r="AE189" s="36">
        <v>111</v>
      </c>
      <c r="AF189" s="36">
        <v>0</v>
      </c>
      <c r="AG189" s="12">
        <v>128</v>
      </c>
      <c r="AH189" s="35">
        <v>20</v>
      </c>
      <c r="AI189" s="45">
        <v>143</v>
      </c>
      <c r="AJ189" s="45">
        <v>0</v>
      </c>
      <c r="AK189" s="12">
        <v>163</v>
      </c>
      <c r="AL189" s="35">
        <v>12</v>
      </c>
      <c r="AM189" s="46">
        <v>155</v>
      </c>
      <c r="AN189" s="55">
        <v>0</v>
      </c>
      <c r="AO189" s="12">
        <v>167</v>
      </c>
      <c r="AP189" s="36">
        <v>12</v>
      </c>
      <c r="AQ189" s="46">
        <v>149</v>
      </c>
      <c r="AR189" s="48">
        <v>0</v>
      </c>
      <c r="AS189" s="12">
        <v>161</v>
      </c>
      <c r="AT189" s="35">
        <v>183</v>
      </c>
      <c r="AU189" s="36">
        <v>0</v>
      </c>
      <c r="AV189" s="53">
        <v>183</v>
      </c>
      <c r="AW189" s="35">
        <v>175</v>
      </c>
      <c r="AX189" s="54">
        <v>2</v>
      </c>
      <c r="AY189" s="53">
        <v>177</v>
      </c>
    </row>
    <row r="190" spans="1:51" s="15" customFormat="1" ht="12.75" customHeight="1">
      <c r="A190" s="33" t="s">
        <v>1342</v>
      </c>
      <c r="B190" s="34">
        <f t="shared" si="2"/>
        <v>7510</v>
      </c>
      <c r="C190" s="35">
        <v>27</v>
      </c>
      <c r="D190" s="36">
        <v>453</v>
      </c>
      <c r="E190" s="37">
        <v>480</v>
      </c>
      <c r="F190" s="35">
        <v>34</v>
      </c>
      <c r="G190" s="36">
        <v>513</v>
      </c>
      <c r="H190" s="37">
        <v>547</v>
      </c>
      <c r="I190" s="36">
        <v>33</v>
      </c>
      <c r="J190" s="36">
        <v>447</v>
      </c>
      <c r="K190" s="38">
        <v>480</v>
      </c>
      <c r="L190" s="35">
        <v>34</v>
      </c>
      <c r="M190" s="36">
        <v>523</v>
      </c>
      <c r="N190" s="37">
        <v>557</v>
      </c>
      <c r="O190" s="36">
        <v>32</v>
      </c>
      <c r="P190" s="36">
        <v>528</v>
      </c>
      <c r="Q190" s="40">
        <v>560</v>
      </c>
      <c r="R190" s="35">
        <v>28</v>
      </c>
      <c r="S190" s="36">
        <v>6</v>
      </c>
      <c r="T190" s="36">
        <v>546</v>
      </c>
      <c r="U190" s="40">
        <v>580</v>
      </c>
      <c r="V190" s="41">
        <v>41</v>
      </c>
      <c r="W190" s="42">
        <v>22</v>
      </c>
      <c r="X190" s="42">
        <v>515</v>
      </c>
      <c r="Y190" s="40">
        <v>578</v>
      </c>
      <c r="Z190" s="35">
        <v>31</v>
      </c>
      <c r="AA190" s="36">
        <v>28</v>
      </c>
      <c r="AB190" s="36">
        <v>542</v>
      </c>
      <c r="AC190" s="12">
        <v>601</v>
      </c>
      <c r="AD190" s="35">
        <v>28</v>
      </c>
      <c r="AE190" s="36">
        <v>3</v>
      </c>
      <c r="AF190" s="36">
        <v>524</v>
      </c>
      <c r="AG190" s="12">
        <v>555</v>
      </c>
      <c r="AH190" s="35">
        <v>32</v>
      </c>
      <c r="AI190" s="45">
        <v>3</v>
      </c>
      <c r="AJ190" s="45">
        <v>534</v>
      </c>
      <c r="AK190" s="12">
        <v>569</v>
      </c>
      <c r="AL190" s="35">
        <v>31</v>
      </c>
      <c r="AM190" s="46">
        <v>10</v>
      </c>
      <c r="AN190" s="46">
        <v>504</v>
      </c>
      <c r="AO190" s="12">
        <v>545</v>
      </c>
      <c r="AP190" s="36">
        <v>71</v>
      </c>
      <c r="AQ190" s="46">
        <v>14</v>
      </c>
      <c r="AR190" s="48">
        <v>417</v>
      </c>
      <c r="AS190" s="12">
        <v>502</v>
      </c>
      <c r="AT190" s="35">
        <v>42</v>
      </c>
      <c r="AU190" s="36">
        <v>464</v>
      </c>
      <c r="AV190" s="53">
        <v>506</v>
      </c>
      <c r="AW190" s="35">
        <v>31</v>
      </c>
      <c r="AX190" s="54">
        <v>419</v>
      </c>
      <c r="AY190" s="53">
        <v>450</v>
      </c>
    </row>
    <row r="191" spans="1:51" s="15" customFormat="1" ht="12.75" customHeight="1">
      <c r="A191" s="33" t="s">
        <v>1343</v>
      </c>
      <c r="B191" s="34">
        <f t="shared" si="2"/>
        <v>740</v>
      </c>
      <c r="C191" s="35">
        <v>2</v>
      </c>
      <c r="D191" s="36">
        <v>50</v>
      </c>
      <c r="E191" s="37">
        <v>52</v>
      </c>
      <c r="F191" s="35">
        <v>6</v>
      </c>
      <c r="G191" s="36">
        <v>47</v>
      </c>
      <c r="H191" s="37">
        <v>53</v>
      </c>
      <c r="I191" s="36">
        <v>2</v>
      </c>
      <c r="J191" s="36">
        <v>42</v>
      </c>
      <c r="K191" s="38">
        <v>44</v>
      </c>
      <c r="L191" s="35">
        <v>1</v>
      </c>
      <c r="M191" s="36">
        <v>41</v>
      </c>
      <c r="N191" s="37">
        <v>42</v>
      </c>
      <c r="O191" s="36">
        <v>1</v>
      </c>
      <c r="P191" s="36">
        <v>37</v>
      </c>
      <c r="Q191" s="40">
        <v>38</v>
      </c>
      <c r="R191" s="35">
        <v>6</v>
      </c>
      <c r="S191" s="36">
        <v>22</v>
      </c>
      <c r="T191" s="36">
        <v>23</v>
      </c>
      <c r="U191" s="40">
        <v>51</v>
      </c>
      <c r="V191" s="41">
        <v>4</v>
      </c>
      <c r="W191" s="42">
        <v>66</v>
      </c>
      <c r="X191" s="42">
        <v>0</v>
      </c>
      <c r="Y191" s="40">
        <v>70</v>
      </c>
      <c r="Z191" s="35">
        <v>4</v>
      </c>
      <c r="AA191" s="36">
        <v>52</v>
      </c>
      <c r="AB191" s="36">
        <v>0</v>
      </c>
      <c r="AC191" s="12">
        <v>56</v>
      </c>
      <c r="AD191" s="35">
        <v>5</v>
      </c>
      <c r="AE191" s="36">
        <v>63</v>
      </c>
      <c r="AF191" s="36">
        <v>0</v>
      </c>
      <c r="AG191" s="12">
        <v>68</v>
      </c>
      <c r="AH191" s="35">
        <v>7</v>
      </c>
      <c r="AI191" s="45">
        <v>40</v>
      </c>
      <c r="AJ191" s="45">
        <v>0</v>
      </c>
      <c r="AK191" s="12">
        <v>47</v>
      </c>
      <c r="AL191" s="35">
        <v>7</v>
      </c>
      <c r="AM191" s="46">
        <v>45</v>
      </c>
      <c r="AN191" s="55">
        <v>0</v>
      </c>
      <c r="AO191" s="12">
        <v>52</v>
      </c>
      <c r="AP191" s="36">
        <v>2</v>
      </c>
      <c r="AQ191" s="46">
        <v>58</v>
      </c>
      <c r="AR191" s="48">
        <v>0</v>
      </c>
      <c r="AS191" s="12">
        <v>60</v>
      </c>
      <c r="AT191" s="35">
        <v>61</v>
      </c>
      <c r="AU191" s="36">
        <v>0</v>
      </c>
      <c r="AV191" s="53">
        <v>61</v>
      </c>
      <c r="AW191" s="35">
        <v>46</v>
      </c>
      <c r="AX191" s="54">
        <v>0</v>
      </c>
      <c r="AY191" s="53">
        <v>46</v>
      </c>
    </row>
    <row r="192" spans="1:51" s="15" customFormat="1" ht="12.75" customHeight="1">
      <c r="A192" s="33" t="s">
        <v>1344</v>
      </c>
      <c r="B192" s="34">
        <f t="shared" si="2"/>
        <v>1669</v>
      </c>
      <c r="C192" s="35">
        <v>4</v>
      </c>
      <c r="D192" s="36">
        <v>102</v>
      </c>
      <c r="E192" s="37">
        <v>106</v>
      </c>
      <c r="F192" s="35">
        <v>8</v>
      </c>
      <c r="G192" s="36">
        <v>91</v>
      </c>
      <c r="H192" s="37">
        <v>99</v>
      </c>
      <c r="I192" s="36">
        <v>4</v>
      </c>
      <c r="J192" s="36">
        <v>112</v>
      </c>
      <c r="K192" s="38">
        <v>116</v>
      </c>
      <c r="L192" s="35">
        <v>7</v>
      </c>
      <c r="M192" s="36">
        <v>96</v>
      </c>
      <c r="N192" s="37">
        <v>103</v>
      </c>
      <c r="O192" s="36">
        <v>3</v>
      </c>
      <c r="P192" s="36">
        <v>96</v>
      </c>
      <c r="Q192" s="40">
        <v>99</v>
      </c>
      <c r="R192" s="35">
        <v>4</v>
      </c>
      <c r="S192" s="36">
        <v>23</v>
      </c>
      <c r="T192" s="36">
        <v>49</v>
      </c>
      <c r="U192" s="40">
        <v>76</v>
      </c>
      <c r="V192" s="41">
        <v>1</v>
      </c>
      <c r="W192" s="42">
        <v>114</v>
      </c>
      <c r="X192" s="42">
        <v>0</v>
      </c>
      <c r="Y192" s="40">
        <v>115</v>
      </c>
      <c r="Z192" s="35">
        <v>9</v>
      </c>
      <c r="AA192" s="36">
        <v>107</v>
      </c>
      <c r="AB192" s="36">
        <v>0</v>
      </c>
      <c r="AC192" s="12">
        <v>116</v>
      </c>
      <c r="AD192" s="35">
        <v>8</v>
      </c>
      <c r="AE192" s="36">
        <v>124</v>
      </c>
      <c r="AF192" s="36">
        <v>0</v>
      </c>
      <c r="AG192" s="12">
        <v>132</v>
      </c>
      <c r="AH192" s="35">
        <v>8</v>
      </c>
      <c r="AI192" s="45">
        <v>120</v>
      </c>
      <c r="AJ192" s="45">
        <v>0</v>
      </c>
      <c r="AK192" s="12">
        <v>128</v>
      </c>
      <c r="AL192" s="35">
        <v>10</v>
      </c>
      <c r="AM192" s="46">
        <v>133</v>
      </c>
      <c r="AN192" s="55">
        <v>0</v>
      </c>
      <c r="AO192" s="12">
        <v>143</v>
      </c>
      <c r="AP192" s="36">
        <v>10</v>
      </c>
      <c r="AQ192" s="46">
        <v>113</v>
      </c>
      <c r="AR192" s="48">
        <v>0</v>
      </c>
      <c r="AS192" s="12">
        <v>123</v>
      </c>
      <c r="AT192" s="35">
        <v>147</v>
      </c>
      <c r="AU192" s="36">
        <v>0</v>
      </c>
      <c r="AV192" s="53">
        <v>147</v>
      </c>
      <c r="AW192" s="35">
        <v>165</v>
      </c>
      <c r="AX192" s="54">
        <v>1</v>
      </c>
      <c r="AY192" s="53">
        <v>166</v>
      </c>
    </row>
    <row r="193" spans="1:51" s="15" customFormat="1" ht="12.75" customHeight="1">
      <c r="A193" s="33" t="s">
        <v>1345</v>
      </c>
      <c r="B193" s="34">
        <f t="shared" si="2"/>
        <v>4644</v>
      </c>
      <c r="C193" s="35">
        <v>22</v>
      </c>
      <c r="D193" s="36">
        <v>307</v>
      </c>
      <c r="E193" s="37">
        <v>329</v>
      </c>
      <c r="F193" s="35">
        <v>16</v>
      </c>
      <c r="G193" s="36">
        <v>319</v>
      </c>
      <c r="H193" s="37">
        <v>335</v>
      </c>
      <c r="I193" s="36">
        <v>25</v>
      </c>
      <c r="J193" s="36">
        <v>326</v>
      </c>
      <c r="K193" s="38">
        <v>351</v>
      </c>
      <c r="L193" s="35">
        <v>26</v>
      </c>
      <c r="M193" s="36">
        <v>304</v>
      </c>
      <c r="N193" s="37">
        <v>330</v>
      </c>
      <c r="O193" s="36">
        <v>5</v>
      </c>
      <c r="P193" s="36">
        <v>289</v>
      </c>
      <c r="Q193" s="40">
        <v>294</v>
      </c>
      <c r="R193" s="35">
        <v>12</v>
      </c>
      <c r="S193" s="36">
        <v>2</v>
      </c>
      <c r="T193" s="36">
        <v>275</v>
      </c>
      <c r="U193" s="40">
        <v>289</v>
      </c>
      <c r="V193" s="41">
        <v>23</v>
      </c>
      <c r="W193" s="42">
        <v>253</v>
      </c>
      <c r="X193" s="42">
        <v>0</v>
      </c>
      <c r="Y193" s="40">
        <v>276</v>
      </c>
      <c r="Z193" s="35">
        <v>22</v>
      </c>
      <c r="AA193" s="36">
        <v>306</v>
      </c>
      <c r="AB193" s="36">
        <v>0</v>
      </c>
      <c r="AC193" s="12">
        <v>328</v>
      </c>
      <c r="AD193" s="35">
        <v>24</v>
      </c>
      <c r="AE193" s="36">
        <v>336</v>
      </c>
      <c r="AF193" s="36">
        <v>0</v>
      </c>
      <c r="AG193" s="12">
        <v>360</v>
      </c>
      <c r="AH193" s="35">
        <v>19</v>
      </c>
      <c r="AI193" s="45">
        <v>325</v>
      </c>
      <c r="AJ193" s="45">
        <v>0</v>
      </c>
      <c r="AK193" s="12">
        <v>344</v>
      </c>
      <c r="AL193" s="35">
        <v>28</v>
      </c>
      <c r="AM193" s="46">
        <v>344</v>
      </c>
      <c r="AN193" s="55">
        <v>0</v>
      </c>
      <c r="AO193" s="12">
        <v>372</v>
      </c>
      <c r="AP193" s="36">
        <v>24</v>
      </c>
      <c r="AQ193" s="46">
        <v>309</v>
      </c>
      <c r="AR193" s="48">
        <v>0</v>
      </c>
      <c r="AS193" s="12">
        <v>333</v>
      </c>
      <c r="AT193" s="35">
        <v>344</v>
      </c>
      <c r="AU193" s="36">
        <v>0</v>
      </c>
      <c r="AV193" s="53">
        <v>344</v>
      </c>
      <c r="AW193" s="35">
        <v>354</v>
      </c>
      <c r="AX193" s="54">
        <v>5</v>
      </c>
      <c r="AY193" s="53">
        <v>359</v>
      </c>
    </row>
    <row r="194" spans="1:51" s="15" customFormat="1" ht="12.75" customHeight="1">
      <c r="A194" s="33" t="s">
        <v>1346</v>
      </c>
      <c r="B194" s="34">
        <f t="shared" si="2"/>
        <v>20062</v>
      </c>
      <c r="C194" s="35">
        <v>52</v>
      </c>
      <c r="D194" s="36">
        <v>942</v>
      </c>
      <c r="E194" s="37">
        <v>994</v>
      </c>
      <c r="F194" s="35">
        <v>55</v>
      </c>
      <c r="G194" s="36">
        <v>1031</v>
      </c>
      <c r="H194" s="37">
        <v>1086</v>
      </c>
      <c r="I194" s="36">
        <v>73</v>
      </c>
      <c r="J194" s="36">
        <v>1015</v>
      </c>
      <c r="K194" s="38">
        <v>1088</v>
      </c>
      <c r="L194" s="35">
        <v>89</v>
      </c>
      <c r="M194" s="36">
        <v>1170</v>
      </c>
      <c r="N194" s="37">
        <v>1259</v>
      </c>
      <c r="O194" s="36">
        <v>79</v>
      </c>
      <c r="P194" s="36">
        <v>1144</v>
      </c>
      <c r="Q194" s="40">
        <v>1223</v>
      </c>
      <c r="R194" s="35">
        <v>134</v>
      </c>
      <c r="S194" s="36">
        <v>5</v>
      </c>
      <c r="T194" s="36">
        <v>1173</v>
      </c>
      <c r="U194" s="40">
        <v>1312</v>
      </c>
      <c r="V194" s="41">
        <v>102</v>
      </c>
      <c r="W194" s="42">
        <v>1116</v>
      </c>
      <c r="X194" s="42">
        <v>0</v>
      </c>
      <c r="Y194" s="40">
        <v>1218</v>
      </c>
      <c r="Z194" s="35">
        <v>159</v>
      </c>
      <c r="AA194" s="36">
        <v>1327</v>
      </c>
      <c r="AB194" s="36">
        <v>0</v>
      </c>
      <c r="AC194" s="12">
        <v>1486</v>
      </c>
      <c r="AD194" s="35">
        <v>170</v>
      </c>
      <c r="AE194" s="36">
        <v>1541</v>
      </c>
      <c r="AF194" s="36">
        <v>0</v>
      </c>
      <c r="AG194" s="12">
        <v>1711</v>
      </c>
      <c r="AH194" s="35">
        <v>251</v>
      </c>
      <c r="AI194" s="45">
        <v>1445</v>
      </c>
      <c r="AJ194" s="45">
        <v>0</v>
      </c>
      <c r="AK194" s="12">
        <v>1696</v>
      </c>
      <c r="AL194" s="35">
        <v>212</v>
      </c>
      <c r="AM194" s="46">
        <v>1586</v>
      </c>
      <c r="AN194" s="55">
        <v>0</v>
      </c>
      <c r="AO194" s="12">
        <v>1798</v>
      </c>
      <c r="AP194" s="36">
        <v>238</v>
      </c>
      <c r="AQ194" s="46">
        <v>1577</v>
      </c>
      <c r="AR194" s="48">
        <v>0</v>
      </c>
      <c r="AS194" s="12">
        <v>1815</v>
      </c>
      <c r="AT194" s="35">
        <v>1722</v>
      </c>
      <c r="AU194" s="36">
        <v>0</v>
      </c>
      <c r="AV194" s="53">
        <v>1722</v>
      </c>
      <c r="AW194" s="35">
        <v>1646</v>
      </c>
      <c r="AX194" s="54">
        <v>8</v>
      </c>
      <c r="AY194" s="53">
        <v>1654</v>
      </c>
    </row>
    <row r="195" spans="1:51" s="15" customFormat="1" ht="12.75" customHeight="1">
      <c r="A195" s="33" t="s">
        <v>1347</v>
      </c>
      <c r="B195" s="34">
        <f t="shared" si="2"/>
        <v>907</v>
      </c>
      <c r="C195" s="35">
        <v>7</v>
      </c>
      <c r="D195" s="36">
        <v>57</v>
      </c>
      <c r="E195" s="37">
        <v>64</v>
      </c>
      <c r="F195" s="35">
        <v>3</v>
      </c>
      <c r="G195" s="36">
        <v>51</v>
      </c>
      <c r="H195" s="37">
        <v>54</v>
      </c>
      <c r="I195" s="36">
        <v>3</v>
      </c>
      <c r="J195" s="36">
        <v>51</v>
      </c>
      <c r="K195" s="38">
        <v>54</v>
      </c>
      <c r="L195" s="35">
        <v>3</v>
      </c>
      <c r="M195" s="36">
        <v>63</v>
      </c>
      <c r="N195" s="37">
        <v>66</v>
      </c>
      <c r="O195" s="36">
        <v>0</v>
      </c>
      <c r="P195" s="36">
        <v>52</v>
      </c>
      <c r="Q195" s="40">
        <v>52</v>
      </c>
      <c r="R195" s="35">
        <v>3</v>
      </c>
      <c r="S195" s="36">
        <v>12</v>
      </c>
      <c r="T195" s="36">
        <v>27</v>
      </c>
      <c r="U195" s="40">
        <v>42</v>
      </c>
      <c r="V195" s="41">
        <v>5</v>
      </c>
      <c r="W195" s="42">
        <v>58</v>
      </c>
      <c r="X195" s="42">
        <v>0</v>
      </c>
      <c r="Y195" s="40">
        <v>63</v>
      </c>
      <c r="Z195" s="35">
        <v>9</v>
      </c>
      <c r="AA195" s="36">
        <v>50</v>
      </c>
      <c r="AB195" s="36">
        <v>0</v>
      </c>
      <c r="AC195" s="12">
        <v>59</v>
      </c>
      <c r="AD195" s="35">
        <v>4</v>
      </c>
      <c r="AE195" s="36">
        <v>73</v>
      </c>
      <c r="AF195" s="36">
        <v>0</v>
      </c>
      <c r="AG195" s="12">
        <v>77</v>
      </c>
      <c r="AH195" s="35">
        <v>8</v>
      </c>
      <c r="AI195" s="45">
        <v>65</v>
      </c>
      <c r="AJ195" s="45">
        <v>0</v>
      </c>
      <c r="AK195" s="12">
        <v>73</v>
      </c>
      <c r="AL195" s="35">
        <v>7</v>
      </c>
      <c r="AM195" s="46">
        <v>63</v>
      </c>
      <c r="AN195" s="55">
        <v>0</v>
      </c>
      <c r="AO195" s="12">
        <v>70</v>
      </c>
      <c r="AP195" s="36">
        <v>6</v>
      </c>
      <c r="AQ195" s="46">
        <v>61</v>
      </c>
      <c r="AR195" s="48">
        <v>0</v>
      </c>
      <c r="AS195" s="12">
        <v>67</v>
      </c>
      <c r="AT195" s="35">
        <v>82</v>
      </c>
      <c r="AU195" s="36">
        <v>0</v>
      </c>
      <c r="AV195" s="53">
        <v>82</v>
      </c>
      <c r="AW195" s="35">
        <v>83</v>
      </c>
      <c r="AX195" s="54">
        <v>1</v>
      </c>
      <c r="AY195" s="53">
        <v>84</v>
      </c>
    </row>
    <row r="196" spans="1:51" s="15" customFormat="1" ht="12.75" customHeight="1">
      <c r="A196" s="33" t="s">
        <v>1348</v>
      </c>
      <c r="B196" s="34">
        <f t="shared" si="2"/>
        <v>800</v>
      </c>
      <c r="C196" s="35">
        <v>5</v>
      </c>
      <c r="D196" s="36">
        <v>55</v>
      </c>
      <c r="E196" s="37">
        <v>60</v>
      </c>
      <c r="F196" s="35">
        <v>0</v>
      </c>
      <c r="G196" s="36">
        <v>48</v>
      </c>
      <c r="H196" s="37">
        <v>48</v>
      </c>
      <c r="I196" s="36">
        <v>8</v>
      </c>
      <c r="J196" s="36">
        <v>48</v>
      </c>
      <c r="K196" s="38">
        <v>56</v>
      </c>
      <c r="L196" s="35">
        <v>5</v>
      </c>
      <c r="M196" s="36">
        <v>50</v>
      </c>
      <c r="N196" s="37">
        <v>55</v>
      </c>
      <c r="O196" s="36">
        <v>1</v>
      </c>
      <c r="P196" s="36">
        <v>62</v>
      </c>
      <c r="Q196" s="40">
        <v>63</v>
      </c>
      <c r="R196" s="35">
        <v>1</v>
      </c>
      <c r="S196" s="36">
        <v>10</v>
      </c>
      <c r="T196" s="36">
        <v>26</v>
      </c>
      <c r="U196" s="40">
        <v>37</v>
      </c>
      <c r="V196" s="41">
        <v>4</v>
      </c>
      <c r="W196" s="42">
        <v>46</v>
      </c>
      <c r="X196" s="42">
        <v>0</v>
      </c>
      <c r="Y196" s="40">
        <v>50</v>
      </c>
      <c r="Z196" s="35">
        <v>5</v>
      </c>
      <c r="AA196" s="36">
        <v>48</v>
      </c>
      <c r="AB196" s="36">
        <v>0</v>
      </c>
      <c r="AC196" s="12">
        <v>53</v>
      </c>
      <c r="AD196" s="35">
        <v>4</v>
      </c>
      <c r="AE196" s="36">
        <v>63</v>
      </c>
      <c r="AF196" s="36">
        <v>0</v>
      </c>
      <c r="AG196" s="12">
        <v>67</v>
      </c>
      <c r="AH196" s="35">
        <v>6</v>
      </c>
      <c r="AI196" s="45">
        <v>60</v>
      </c>
      <c r="AJ196" s="45">
        <v>1</v>
      </c>
      <c r="AK196" s="12">
        <v>67</v>
      </c>
      <c r="AL196" s="35">
        <v>7</v>
      </c>
      <c r="AM196" s="46">
        <v>53</v>
      </c>
      <c r="AN196" s="55">
        <v>0</v>
      </c>
      <c r="AO196" s="12">
        <v>60</v>
      </c>
      <c r="AP196" s="36">
        <v>4</v>
      </c>
      <c r="AQ196" s="46">
        <v>54</v>
      </c>
      <c r="AR196" s="48">
        <v>0</v>
      </c>
      <c r="AS196" s="12">
        <v>58</v>
      </c>
      <c r="AT196" s="35">
        <v>59</v>
      </c>
      <c r="AU196" s="36">
        <v>0</v>
      </c>
      <c r="AV196" s="53">
        <v>59</v>
      </c>
      <c r="AW196" s="35">
        <v>59</v>
      </c>
      <c r="AX196" s="54">
        <v>8</v>
      </c>
      <c r="AY196" s="53">
        <v>67</v>
      </c>
    </row>
    <row r="197" spans="1:51" s="15" customFormat="1" ht="12.75" customHeight="1">
      <c r="A197" s="33" t="s">
        <v>1349</v>
      </c>
      <c r="B197" s="34">
        <f t="shared" si="2"/>
        <v>5760</v>
      </c>
      <c r="C197" s="35">
        <v>35</v>
      </c>
      <c r="D197" s="36">
        <v>523</v>
      </c>
      <c r="E197" s="37">
        <v>558</v>
      </c>
      <c r="F197" s="35">
        <v>30</v>
      </c>
      <c r="G197" s="36">
        <v>498</v>
      </c>
      <c r="H197" s="37">
        <v>528</v>
      </c>
      <c r="I197" s="36">
        <v>26</v>
      </c>
      <c r="J197" s="36">
        <v>556</v>
      </c>
      <c r="K197" s="38">
        <v>582</v>
      </c>
      <c r="L197" s="35">
        <v>36</v>
      </c>
      <c r="M197" s="36">
        <v>540</v>
      </c>
      <c r="N197" s="37">
        <v>576</v>
      </c>
      <c r="O197" s="36">
        <v>32</v>
      </c>
      <c r="P197" s="36">
        <v>561</v>
      </c>
      <c r="Q197" s="40">
        <v>593</v>
      </c>
      <c r="R197" s="35">
        <v>46</v>
      </c>
      <c r="S197" s="36">
        <v>1</v>
      </c>
      <c r="T197" s="36">
        <v>561</v>
      </c>
      <c r="U197" s="40">
        <v>608</v>
      </c>
      <c r="V197" s="41">
        <v>44</v>
      </c>
      <c r="W197" s="42">
        <v>530</v>
      </c>
      <c r="X197" s="42">
        <v>0</v>
      </c>
      <c r="Y197" s="40">
        <v>574</v>
      </c>
      <c r="Z197" s="35">
        <v>39</v>
      </c>
      <c r="AA197" s="36">
        <v>333</v>
      </c>
      <c r="AB197" s="36">
        <v>0</v>
      </c>
      <c r="AC197" s="12">
        <v>372</v>
      </c>
      <c r="AD197" s="35">
        <v>34</v>
      </c>
      <c r="AE197" s="36">
        <v>236</v>
      </c>
      <c r="AF197" s="36">
        <v>0</v>
      </c>
      <c r="AG197" s="12">
        <v>270</v>
      </c>
      <c r="AH197" s="35">
        <v>25</v>
      </c>
      <c r="AI197" s="45">
        <v>212</v>
      </c>
      <c r="AJ197" s="45">
        <v>0</v>
      </c>
      <c r="AK197" s="12">
        <v>237</v>
      </c>
      <c r="AL197" s="35">
        <v>23</v>
      </c>
      <c r="AM197" s="46">
        <v>149</v>
      </c>
      <c r="AN197" s="55">
        <v>0</v>
      </c>
      <c r="AO197" s="12">
        <v>172</v>
      </c>
      <c r="AP197" s="36">
        <v>22</v>
      </c>
      <c r="AQ197" s="46">
        <v>180</v>
      </c>
      <c r="AR197" s="48">
        <v>0</v>
      </c>
      <c r="AS197" s="12">
        <v>202</v>
      </c>
      <c r="AT197" s="35">
        <v>248</v>
      </c>
      <c r="AU197" s="36">
        <v>0</v>
      </c>
      <c r="AV197" s="53">
        <v>248</v>
      </c>
      <c r="AW197" s="35">
        <v>238</v>
      </c>
      <c r="AX197" s="54">
        <v>2</v>
      </c>
      <c r="AY197" s="53">
        <v>240</v>
      </c>
    </row>
    <row r="198" spans="1:51" s="15" customFormat="1" ht="12.75" customHeight="1">
      <c r="A198" s="33" t="s">
        <v>994</v>
      </c>
      <c r="B198" s="34">
        <f t="shared" si="2"/>
        <v>341</v>
      </c>
      <c r="C198" s="35">
        <v>0</v>
      </c>
      <c r="D198" s="36">
        <v>23</v>
      </c>
      <c r="E198" s="37">
        <v>23</v>
      </c>
      <c r="F198" s="35">
        <v>2</v>
      </c>
      <c r="G198" s="36">
        <v>37</v>
      </c>
      <c r="H198" s="37">
        <v>39</v>
      </c>
      <c r="I198" s="36">
        <v>2</v>
      </c>
      <c r="J198" s="36">
        <v>22</v>
      </c>
      <c r="K198" s="38">
        <v>24</v>
      </c>
      <c r="L198" s="35">
        <v>2</v>
      </c>
      <c r="M198" s="36">
        <v>22</v>
      </c>
      <c r="N198" s="37">
        <v>24</v>
      </c>
      <c r="O198" s="36">
        <v>2</v>
      </c>
      <c r="P198" s="36">
        <v>36</v>
      </c>
      <c r="Q198" s="40">
        <v>38</v>
      </c>
      <c r="R198" s="35">
        <v>2</v>
      </c>
      <c r="S198" s="36">
        <v>9</v>
      </c>
      <c r="T198" s="36">
        <v>10</v>
      </c>
      <c r="U198" s="40">
        <v>21</v>
      </c>
      <c r="V198" s="41">
        <v>1</v>
      </c>
      <c r="W198" s="42">
        <v>18</v>
      </c>
      <c r="X198" s="42">
        <v>0</v>
      </c>
      <c r="Y198" s="40">
        <v>19</v>
      </c>
      <c r="Z198" s="35">
        <v>0</v>
      </c>
      <c r="AA198" s="36">
        <v>29</v>
      </c>
      <c r="AB198" s="36">
        <v>0</v>
      </c>
      <c r="AC198" s="12">
        <v>29</v>
      </c>
      <c r="AD198" s="35">
        <v>4</v>
      </c>
      <c r="AE198" s="36">
        <v>16</v>
      </c>
      <c r="AF198" s="36">
        <v>0</v>
      </c>
      <c r="AG198" s="12">
        <v>20</v>
      </c>
      <c r="AH198" s="35">
        <v>3</v>
      </c>
      <c r="AI198" s="45">
        <v>20</v>
      </c>
      <c r="AJ198" s="45">
        <v>0</v>
      </c>
      <c r="AK198" s="12">
        <v>23</v>
      </c>
      <c r="AL198" s="35">
        <v>1</v>
      </c>
      <c r="AM198" s="46">
        <v>16</v>
      </c>
      <c r="AN198" s="55">
        <v>0</v>
      </c>
      <c r="AO198" s="12">
        <v>17</v>
      </c>
      <c r="AP198" s="36">
        <v>0</v>
      </c>
      <c r="AQ198" s="46">
        <v>10</v>
      </c>
      <c r="AR198" s="48">
        <v>0</v>
      </c>
      <c r="AS198" s="12">
        <v>10</v>
      </c>
      <c r="AT198" s="35">
        <v>18</v>
      </c>
      <c r="AU198" s="36">
        <v>0</v>
      </c>
      <c r="AV198" s="53">
        <v>18</v>
      </c>
      <c r="AW198" s="35">
        <v>36</v>
      </c>
      <c r="AX198" s="54">
        <v>0</v>
      </c>
      <c r="AY198" s="53">
        <v>36</v>
      </c>
    </row>
    <row r="199" spans="1:51" s="15" customFormat="1" ht="12.75" customHeight="1">
      <c r="A199" s="33" t="s">
        <v>1350</v>
      </c>
      <c r="B199" s="34">
        <f t="shared" si="2"/>
        <v>368</v>
      </c>
      <c r="C199" s="35">
        <v>1</v>
      </c>
      <c r="D199" s="36">
        <v>26</v>
      </c>
      <c r="E199" s="37">
        <v>27</v>
      </c>
      <c r="F199" s="35">
        <v>1</v>
      </c>
      <c r="G199" s="36">
        <v>17</v>
      </c>
      <c r="H199" s="37">
        <v>18</v>
      </c>
      <c r="I199" s="36">
        <v>2</v>
      </c>
      <c r="J199" s="36">
        <v>25</v>
      </c>
      <c r="K199" s="38">
        <v>27</v>
      </c>
      <c r="L199" s="35">
        <v>2</v>
      </c>
      <c r="M199" s="36">
        <v>18</v>
      </c>
      <c r="N199" s="37">
        <v>20</v>
      </c>
      <c r="O199" s="36">
        <v>2</v>
      </c>
      <c r="P199" s="36">
        <v>22</v>
      </c>
      <c r="Q199" s="40">
        <v>24</v>
      </c>
      <c r="R199" s="35">
        <v>0</v>
      </c>
      <c r="S199" s="36">
        <v>1</v>
      </c>
      <c r="T199" s="36">
        <v>10</v>
      </c>
      <c r="U199" s="40">
        <v>11</v>
      </c>
      <c r="V199" s="41">
        <v>0</v>
      </c>
      <c r="W199" s="42">
        <v>17</v>
      </c>
      <c r="X199" s="42">
        <v>0</v>
      </c>
      <c r="Y199" s="40">
        <v>17</v>
      </c>
      <c r="Z199" s="35">
        <v>5</v>
      </c>
      <c r="AA199" s="36">
        <v>17</v>
      </c>
      <c r="AB199" s="36">
        <v>0</v>
      </c>
      <c r="AC199" s="12">
        <v>22</v>
      </c>
      <c r="AD199" s="35">
        <v>2</v>
      </c>
      <c r="AE199" s="36">
        <v>27</v>
      </c>
      <c r="AF199" s="36">
        <v>0</v>
      </c>
      <c r="AG199" s="12">
        <v>29</v>
      </c>
      <c r="AH199" s="35">
        <v>3</v>
      </c>
      <c r="AI199" s="45">
        <v>26</v>
      </c>
      <c r="AJ199" s="45">
        <v>0</v>
      </c>
      <c r="AK199" s="12">
        <v>29</v>
      </c>
      <c r="AL199" s="35">
        <v>1</v>
      </c>
      <c r="AM199" s="46">
        <v>24</v>
      </c>
      <c r="AN199" s="55">
        <v>0</v>
      </c>
      <c r="AO199" s="12">
        <v>25</v>
      </c>
      <c r="AP199" s="36">
        <v>1</v>
      </c>
      <c r="AQ199" s="46">
        <v>35</v>
      </c>
      <c r="AR199" s="48">
        <v>0</v>
      </c>
      <c r="AS199" s="12">
        <v>36</v>
      </c>
      <c r="AT199" s="35">
        <v>22</v>
      </c>
      <c r="AU199" s="36">
        <v>0</v>
      </c>
      <c r="AV199" s="53">
        <v>22</v>
      </c>
      <c r="AW199" s="35">
        <v>37</v>
      </c>
      <c r="AX199" s="54">
        <v>24</v>
      </c>
      <c r="AY199" s="53">
        <v>61</v>
      </c>
    </row>
    <row r="200" spans="1:51" s="15" customFormat="1" ht="12.75" customHeight="1">
      <c r="A200" s="33" t="s">
        <v>1351</v>
      </c>
      <c r="B200" s="34">
        <f t="shared" ref="B200:B263" si="3">E200+H200+K200+N200+Q200+U200+Y200+AC200+AG200+AK200+AO200+AS200+AV200+AY200</f>
        <v>1112</v>
      </c>
      <c r="C200" s="35">
        <v>5</v>
      </c>
      <c r="D200" s="36">
        <v>64</v>
      </c>
      <c r="E200" s="37">
        <v>69</v>
      </c>
      <c r="F200" s="35">
        <v>2</v>
      </c>
      <c r="G200" s="36">
        <v>68</v>
      </c>
      <c r="H200" s="37">
        <v>70</v>
      </c>
      <c r="I200" s="36">
        <v>4</v>
      </c>
      <c r="J200" s="36">
        <v>70</v>
      </c>
      <c r="K200" s="38">
        <v>74</v>
      </c>
      <c r="L200" s="35">
        <v>8</v>
      </c>
      <c r="M200" s="36">
        <v>89</v>
      </c>
      <c r="N200" s="37">
        <v>97</v>
      </c>
      <c r="O200" s="36">
        <v>1</v>
      </c>
      <c r="P200" s="36">
        <v>89</v>
      </c>
      <c r="Q200" s="40">
        <v>90</v>
      </c>
      <c r="R200" s="35">
        <v>1</v>
      </c>
      <c r="S200" s="36">
        <v>3</v>
      </c>
      <c r="T200" s="36">
        <v>42</v>
      </c>
      <c r="U200" s="40">
        <v>46</v>
      </c>
      <c r="V200" s="41">
        <v>7</v>
      </c>
      <c r="W200" s="42">
        <v>66</v>
      </c>
      <c r="X200" s="42">
        <v>0</v>
      </c>
      <c r="Y200" s="40">
        <v>73</v>
      </c>
      <c r="Z200" s="35">
        <v>5</v>
      </c>
      <c r="AA200" s="36">
        <v>68</v>
      </c>
      <c r="AB200" s="36">
        <v>0</v>
      </c>
      <c r="AC200" s="12">
        <v>73</v>
      </c>
      <c r="AD200" s="35">
        <v>10</v>
      </c>
      <c r="AE200" s="36">
        <v>77</v>
      </c>
      <c r="AF200" s="36">
        <v>0</v>
      </c>
      <c r="AG200" s="12">
        <v>87</v>
      </c>
      <c r="AH200" s="35">
        <v>8</v>
      </c>
      <c r="AI200" s="45">
        <v>88</v>
      </c>
      <c r="AJ200" s="45">
        <v>0</v>
      </c>
      <c r="AK200" s="12">
        <v>96</v>
      </c>
      <c r="AL200" s="35">
        <v>10</v>
      </c>
      <c r="AM200" s="46">
        <v>70</v>
      </c>
      <c r="AN200" s="55">
        <v>0</v>
      </c>
      <c r="AO200" s="12">
        <v>80</v>
      </c>
      <c r="AP200" s="36">
        <v>9</v>
      </c>
      <c r="AQ200" s="46">
        <v>75</v>
      </c>
      <c r="AR200" s="48">
        <v>0</v>
      </c>
      <c r="AS200" s="12">
        <v>84</v>
      </c>
      <c r="AT200" s="35">
        <v>90</v>
      </c>
      <c r="AU200" s="36">
        <v>0</v>
      </c>
      <c r="AV200" s="53">
        <v>90</v>
      </c>
      <c r="AW200" s="35">
        <v>83</v>
      </c>
      <c r="AX200" s="54">
        <v>0</v>
      </c>
      <c r="AY200" s="53">
        <v>83</v>
      </c>
    </row>
    <row r="201" spans="1:51" s="15" customFormat="1" ht="12.75" customHeight="1">
      <c r="A201" s="33" t="s">
        <v>1352</v>
      </c>
      <c r="B201" s="34">
        <f t="shared" si="3"/>
        <v>1933</v>
      </c>
      <c r="C201" s="35">
        <v>5</v>
      </c>
      <c r="D201" s="36">
        <v>100</v>
      </c>
      <c r="E201" s="37">
        <v>105</v>
      </c>
      <c r="F201" s="35">
        <v>7</v>
      </c>
      <c r="G201" s="36">
        <v>112</v>
      </c>
      <c r="H201" s="37">
        <v>119</v>
      </c>
      <c r="I201" s="36">
        <v>8</v>
      </c>
      <c r="J201" s="36">
        <v>120</v>
      </c>
      <c r="K201" s="38">
        <v>128</v>
      </c>
      <c r="L201" s="35">
        <v>4</v>
      </c>
      <c r="M201" s="36">
        <v>114</v>
      </c>
      <c r="N201" s="37">
        <v>118</v>
      </c>
      <c r="O201" s="36">
        <v>4</v>
      </c>
      <c r="P201" s="36">
        <v>119</v>
      </c>
      <c r="Q201" s="40">
        <v>123</v>
      </c>
      <c r="R201" s="35">
        <v>4</v>
      </c>
      <c r="S201" s="36">
        <v>30</v>
      </c>
      <c r="T201" s="36">
        <v>52</v>
      </c>
      <c r="U201" s="40">
        <v>86</v>
      </c>
      <c r="V201" s="41">
        <v>10</v>
      </c>
      <c r="W201" s="42">
        <v>138</v>
      </c>
      <c r="X201" s="42">
        <v>0</v>
      </c>
      <c r="Y201" s="40">
        <v>148</v>
      </c>
      <c r="Z201" s="35">
        <v>11</v>
      </c>
      <c r="AA201" s="36">
        <v>163</v>
      </c>
      <c r="AB201" s="36">
        <v>0</v>
      </c>
      <c r="AC201" s="12">
        <v>174</v>
      </c>
      <c r="AD201" s="35">
        <v>18</v>
      </c>
      <c r="AE201" s="36">
        <v>150</v>
      </c>
      <c r="AF201" s="36">
        <v>0</v>
      </c>
      <c r="AG201" s="12">
        <v>168</v>
      </c>
      <c r="AH201" s="35">
        <v>18</v>
      </c>
      <c r="AI201" s="45">
        <v>145</v>
      </c>
      <c r="AJ201" s="45">
        <v>0</v>
      </c>
      <c r="AK201" s="12">
        <v>163</v>
      </c>
      <c r="AL201" s="35">
        <v>17</v>
      </c>
      <c r="AM201" s="46">
        <v>192</v>
      </c>
      <c r="AN201" s="55">
        <v>0</v>
      </c>
      <c r="AO201" s="12">
        <v>209</v>
      </c>
      <c r="AP201" s="36">
        <v>13</v>
      </c>
      <c r="AQ201" s="46">
        <v>119</v>
      </c>
      <c r="AR201" s="48">
        <v>0</v>
      </c>
      <c r="AS201" s="12">
        <v>132</v>
      </c>
      <c r="AT201" s="35">
        <v>124</v>
      </c>
      <c r="AU201" s="36">
        <v>0</v>
      </c>
      <c r="AV201" s="53">
        <v>124</v>
      </c>
      <c r="AW201" s="35">
        <v>133</v>
      </c>
      <c r="AX201" s="54">
        <v>3</v>
      </c>
      <c r="AY201" s="53">
        <v>136</v>
      </c>
    </row>
    <row r="202" spans="1:51" s="15" customFormat="1" ht="12.75" customHeight="1">
      <c r="A202" s="33" t="s">
        <v>1353</v>
      </c>
      <c r="B202" s="34">
        <f t="shared" si="3"/>
        <v>688</v>
      </c>
      <c r="C202" s="35">
        <v>0</v>
      </c>
      <c r="D202" s="36">
        <v>44</v>
      </c>
      <c r="E202" s="37">
        <v>44</v>
      </c>
      <c r="F202" s="35">
        <v>3</v>
      </c>
      <c r="G202" s="36">
        <v>53</v>
      </c>
      <c r="H202" s="37">
        <v>56</v>
      </c>
      <c r="I202" s="36">
        <v>1</v>
      </c>
      <c r="J202" s="36">
        <v>44</v>
      </c>
      <c r="K202" s="38">
        <v>45</v>
      </c>
      <c r="L202" s="35">
        <v>2</v>
      </c>
      <c r="M202" s="36">
        <v>54</v>
      </c>
      <c r="N202" s="37">
        <v>56</v>
      </c>
      <c r="O202" s="36">
        <v>3</v>
      </c>
      <c r="P202" s="36">
        <v>42</v>
      </c>
      <c r="Q202" s="40">
        <v>45</v>
      </c>
      <c r="R202" s="35">
        <v>2</v>
      </c>
      <c r="S202" s="36">
        <v>0</v>
      </c>
      <c r="T202" s="36">
        <v>55</v>
      </c>
      <c r="U202" s="40">
        <v>57</v>
      </c>
      <c r="V202" s="41">
        <v>2</v>
      </c>
      <c r="W202" s="42">
        <v>1</v>
      </c>
      <c r="X202" s="42">
        <v>40</v>
      </c>
      <c r="Y202" s="40">
        <v>43</v>
      </c>
      <c r="Z202" s="35">
        <v>4</v>
      </c>
      <c r="AA202" s="36">
        <v>3</v>
      </c>
      <c r="AB202" s="36">
        <v>54</v>
      </c>
      <c r="AC202" s="12">
        <v>61</v>
      </c>
      <c r="AD202" s="35">
        <v>2</v>
      </c>
      <c r="AE202" s="36">
        <v>0</v>
      </c>
      <c r="AF202" s="36">
        <v>34</v>
      </c>
      <c r="AG202" s="12">
        <v>36</v>
      </c>
      <c r="AH202" s="35">
        <v>1</v>
      </c>
      <c r="AI202" s="45">
        <v>0</v>
      </c>
      <c r="AJ202" s="45">
        <v>59</v>
      </c>
      <c r="AK202" s="12">
        <v>60</v>
      </c>
      <c r="AL202" s="35">
        <v>2</v>
      </c>
      <c r="AM202" s="46">
        <v>0</v>
      </c>
      <c r="AN202" s="46">
        <v>62</v>
      </c>
      <c r="AO202" s="12">
        <v>64</v>
      </c>
      <c r="AP202" s="36">
        <v>49</v>
      </c>
      <c r="AQ202" s="46">
        <v>1</v>
      </c>
      <c r="AR202" s="48">
        <v>0</v>
      </c>
      <c r="AS202" s="12">
        <v>50</v>
      </c>
      <c r="AT202" s="35">
        <v>34</v>
      </c>
      <c r="AU202" s="36">
        <v>0</v>
      </c>
      <c r="AV202" s="53">
        <v>34</v>
      </c>
      <c r="AW202" s="35">
        <v>37</v>
      </c>
      <c r="AX202" s="54">
        <v>0</v>
      </c>
      <c r="AY202" s="53">
        <v>37</v>
      </c>
    </row>
    <row r="203" spans="1:51" s="15" customFormat="1" ht="12.75" customHeight="1">
      <c r="A203" s="33" t="s">
        <v>1354</v>
      </c>
      <c r="B203" s="34">
        <f t="shared" si="3"/>
        <v>24</v>
      </c>
      <c r="C203" s="35">
        <v>0</v>
      </c>
      <c r="D203" s="36">
        <v>1</v>
      </c>
      <c r="E203" s="37">
        <v>1</v>
      </c>
      <c r="F203" s="35">
        <v>0</v>
      </c>
      <c r="G203" s="36">
        <v>1</v>
      </c>
      <c r="H203" s="37">
        <v>1</v>
      </c>
      <c r="I203" s="36">
        <v>0</v>
      </c>
      <c r="J203" s="36">
        <v>1</v>
      </c>
      <c r="K203" s="38">
        <v>1</v>
      </c>
      <c r="L203" s="35">
        <v>0</v>
      </c>
      <c r="M203" s="36">
        <v>1</v>
      </c>
      <c r="N203" s="37">
        <v>1</v>
      </c>
      <c r="O203" s="36">
        <v>0</v>
      </c>
      <c r="P203" s="36">
        <v>2</v>
      </c>
      <c r="Q203" s="40">
        <v>2</v>
      </c>
      <c r="R203" s="35">
        <v>1</v>
      </c>
      <c r="S203" s="36">
        <v>1</v>
      </c>
      <c r="T203" s="36">
        <v>1</v>
      </c>
      <c r="U203" s="40">
        <v>3</v>
      </c>
      <c r="V203" s="41">
        <v>0</v>
      </c>
      <c r="W203" s="42">
        <v>1</v>
      </c>
      <c r="X203" s="42">
        <v>0</v>
      </c>
      <c r="Y203" s="40">
        <v>1</v>
      </c>
      <c r="Z203" s="35">
        <v>1</v>
      </c>
      <c r="AA203" s="36">
        <v>3</v>
      </c>
      <c r="AB203" s="36">
        <v>0</v>
      </c>
      <c r="AC203" s="12">
        <v>4</v>
      </c>
      <c r="AD203" s="35">
        <v>0</v>
      </c>
      <c r="AE203" s="36">
        <v>3</v>
      </c>
      <c r="AF203" s="36">
        <v>0</v>
      </c>
      <c r="AG203" s="12">
        <v>3</v>
      </c>
      <c r="AH203" s="35">
        <v>0</v>
      </c>
      <c r="AI203" s="45">
        <v>3</v>
      </c>
      <c r="AJ203" s="45">
        <v>0</v>
      </c>
      <c r="AK203" s="12">
        <v>3</v>
      </c>
      <c r="AL203" s="35">
        <v>0</v>
      </c>
      <c r="AM203" s="46">
        <v>1</v>
      </c>
      <c r="AN203" s="55">
        <v>0</v>
      </c>
      <c r="AO203" s="12">
        <v>1</v>
      </c>
      <c r="AP203" s="36">
        <v>0</v>
      </c>
      <c r="AQ203" s="46">
        <v>1</v>
      </c>
      <c r="AR203" s="48">
        <v>0</v>
      </c>
      <c r="AS203" s="12">
        <v>1</v>
      </c>
      <c r="AT203" s="35">
        <v>2</v>
      </c>
      <c r="AU203" s="36">
        <v>0</v>
      </c>
      <c r="AV203" s="53">
        <v>2</v>
      </c>
      <c r="AW203" s="35">
        <v>0</v>
      </c>
      <c r="AX203" s="54">
        <v>0</v>
      </c>
      <c r="AY203" s="53">
        <v>0</v>
      </c>
    </row>
    <row r="204" spans="1:51" s="15" customFormat="1" ht="12.75" customHeight="1">
      <c r="A204" s="33" t="s">
        <v>1355</v>
      </c>
      <c r="B204" s="34">
        <f t="shared" si="3"/>
        <v>1618</v>
      </c>
      <c r="C204" s="35">
        <v>7</v>
      </c>
      <c r="D204" s="36">
        <v>99</v>
      </c>
      <c r="E204" s="37">
        <v>106</v>
      </c>
      <c r="F204" s="35">
        <v>3</v>
      </c>
      <c r="G204" s="36">
        <v>103</v>
      </c>
      <c r="H204" s="37">
        <v>106</v>
      </c>
      <c r="I204" s="36">
        <v>10</v>
      </c>
      <c r="J204" s="36">
        <v>86</v>
      </c>
      <c r="K204" s="38">
        <v>96</v>
      </c>
      <c r="L204" s="35">
        <v>7</v>
      </c>
      <c r="M204" s="36">
        <v>101</v>
      </c>
      <c r="N204" s="37">
        <v>108</v>
      </c>
      <c r="O204" s="36">
        <v>4</v>
      </c>
      <c r="P204" s="36">
        <v>104</v>
      </c>
      <c r="Q204" s="40">
        <v>108</v>
      </c>
      <c r="R204" s="35">
        <v>9</v>
      </c>
      <c r="S204" s="36">
        <v>58</v>
      </c>
      <c r="T204" s="36">
        <v>55</v>
      </c>
      <c r="U204" s="40">
        <v>122</v>
      </c>
      <c r="V204" s="41">
        <v>9</v>
      </c>
      <c r="W204" s="42">
        <v>99</v>
      </c>
      <c r="X204" s="42">
        <v>0</v>
      </c>
      <c r="Y204" s="40">
        <v>108</v>
      </c>
      <c r="Z204" s="35">
        <v>15</v>
      </c>
      <c r="AA204" s="36">
        <v>118</v>
      </c>
      <c r="AB204" s="36">
        <v>0</v>
      </c>
      <c r="AC204" s="12">
        <v>133</v>
      </c>
      <c r="AD204" s="35">
        <v>3</v>
      </c>
      <c r="AE204" s="36">
        <v>102</v>
      </c>
      <c r="AF204" s="36">
        <v>0</v>
      </c>
      <c r="AG204" s="12">
        <v>105</v>
      </c>
      <c r="AH204" s="35">
        <v>17</v>
      </c>
      <c r="AI204" s="45">
        <v>101</v>
      </c>
      <c r="AJ204" s="45">
        <v>0</v>
      </c>
      <c r="AK204" s="12">
        <v>118</v>
      </c>
      <c r="AL204" s="35">
        <v>21</v>
      </c>
      <c r="AM204" s="46">
        <v>112</v>
      </c>
      <c r="AN204" s="55">
        <v>0</v>
      </c>
      <c r="AO204" s="12">
        <v>133</v>
      </c>
      <c r="AP204" s="36">
        <v>14</v>
      </c>
      <c r="AQ204" s="46">
        <v>106</v>
      </c>
      <c r="AR204" s="48">
        <v>0</v>
      </c>
      <c r="AS204" s="12">
        <v>120</v>
      </c>
      <c r="AT204" s="35">
        <v>128</v>
      </c>
      <c r="AU204" s="36">
        <v>0</v>
      </c>
      <c r="AV204" s="53">
        <v>128</v>
      </c>
      <c r="AW204" s="35">
        <v>123</v>
      </c>
      <c r="AX204" s="54">
        <v>4</v>
      </c>
      <c r="AY204" s="53">
        <v>127</v>
      </c>
    </row>
    <row r="205" spans="1:51" s="15" customFormat="1" ht="12.75" customHeight="1">
      <c r="A205" s="33" t="s">
        <v>1356</v>
      </c>
      <c r="B205" s="34">
        <f t="shared" si="3"/>
        <v>2852</v>
      </c>
      <c r="C205" s="35">
        <v>7</v>
      </c>
      <c r="D205" s="36">
        <v>185</v>
      </c>
      <c r="E205" s="37">
        <v>192</v>
      </c>
      <c r="F205" s="35">
        <v>12</v>
      </c>
      <c r="G205" s="36">
        <v>185</v>
      </c>
      <c r="H205" s="37">
        <v>197</v>
      </c>
      <c r="I205" s="36">
        <v>15</v>
      </c>
      <c r="J205" s="36">
        <v>185</v>
      </c>
      <c r="K205" s="38">
        <v>200</v>
      </c>
      <c r="L205" s="35">
        <v>15</v>
      </c>
      <c r="M205" s="36">
        <v>186</v>
      </c>
      <c r="N205" s="37">
        <v>201</v>
      </c>
      <c r="O205" s="36">
        <v>8</v>
      </c>
      <c r="P205" s="36">
        <v>208</v>
      </c>
      <c r="Q205" s="40">
        <v>216</v>
      </c>
      <c r="R205" s="35">
        <v>5</v>
      </c>
      <c r="S205" s="36">
        <v>0</v>
      </c>
      <c r="T205" s="36">
        <v>193</v>
      </c>
      <c r="U205" s="40">
        <v>198</v>
      </c>
      <c r="V205" s="41">
        <v>20</v>
      </c>
      <c r="W205" s="42">
        <v>4</v>
      </c>
      <c r="X205" s="42">
        <v>226</v>
      </c>
      <c r="Y205" s="40">
        <v>250</v>
      </c>
      <c r="Z205" s="35">
        <v>15</v>
      </c>
      <c r="AA205" s="36">
        <v>4</v>
      </c>
      <c r="AB205" s="36">
        <v>221</v>
      </c>
      <c r="AC205" s="12">
        <v>240</v>
      </c>
      <c r="AD205" s="35">
        <v>12</v>
      </c>
      <c r="AE205" s="36">
        <v>1</v>
      </c>
      <c r="AF205" s="36">
        <v>229</v>
      </c>
      <c r="AG205" s="12">
        <v>242</v>
      </c>
      <c r="AH205" s="35">
        <v>13</v>
      </c>
      <c r="AI205" s="45">
        <v>0</v>
      </c>
      <c r="AJ205" s="45">
        <v>221</v>
      </c>
      <c r="AK205" s="12">
        <v>234</v>
      </c>
      <c r="AL205" s="35">
        <v>8</v>
      </c>
      <c r="AM205" s="46">
        <v>7</v>
      </c>
      <c r="AN205" s="46">
        <v>168</v>
      </c>
      <c r="AO205" s="12">
        <v>183</v>
      </c>
      <c r="AP205" s="36">
        <v>13</v>
      </c>
      <c r="AQ205" s="46">
        <v>49</v>
      </c>
      <c r="AR205" s="48">
        <v>129</v>
      </c>
      <c r="AS205" s="12">
        <v>191</v>
      </c>
      <c r="AT205" s="35">
        <v>57</v>
      </c>
      <c r="AU205" s="36">
        <v>108</v>
      </c>
      <c r="AV205" s="53">
        <v>165</v>
      </c>
      <c r="AW205" s="35">
        <v>76</v>
      </c>
      <c r="AX205" s="54">
        <v>67</v>
      </c>
      <c r="AY205" s="53">
        <v>143</v>
      </c>
    </row>
    <row r="206" spans="1:51" s="15" customFormat="1" ht="12.75" customHeight="1">
      <c r="A206" s="33" t="s">
        <v>1357</v>
      </c>
      <c r="B206" s="34">
        <f t="shared" si="3"/>
        <v>1075</v>
      </c>
      <c r="C206" s="35">
        <v>2</v>
      </c>
      <c r="D206" s="36">
        <v>55</v>
      </c>
      <c r="E206" s="37">
        <v>57</v>
      </c>
      <c r="F206" s="35">
        <v>3</v>
      </c>
      <c r="G206" s="36">
        <v>75</v>
      </c>
      <c r="H206" s="37">
        <v>78</v>
      </c>
      <c r="I206" s="36">
        <v>0</v>
      </c>
      <c r="J206" s="36">
        <v>47</v>
      </c>
      <c r="K206" s="38">
        <v>47</v>
      </c>
      <c r="L206" s="35">
        <v>4</v>
      </c>
      <c r="M206" s="36">
        <v>62</v>
      </c>
      <c r="N206" s="37">
        <v>66</v>
      </c>
      <c r="O206" s="36">
        <v>7</v>
      </c>
      <c r="P206" s="36">
        <v>59</v>
      </c>
      <c r="Q206" s="40">
        <v>66</v>
      </c>
      <c r="R206" s="35">
        <v>5</v>
      </c>
      <c r="S206" s="36">
        <v>36</v>
      </c>
      <c r="T206" s="36">
        <v>25</v>
      </c>
      <c r="U206" s="40">
        <v>66</v>
      </c>
      <c r="V206" s="41">
        <v>4</v>
      </c>
      <c r="W206" s="42">
        <v>73</v>
      </c>
      <c r="X206" s="42">
        <v>0</v>
      </c>
      <c r="Y206" s="40">
        <v>77</v>
      </c>
      <c r="Z206" s="35">
        <v>4</v>
      </c>
      <c r="AA206" s="36">
        <v>75</v>
      </c>
      <c r="AB206" s="36">
        <v>0</v>
      </c>
      <c r="AC206" s="12">
        <v>79</v>
      </c>
      <c r="AD206" s="35">
        <v>6</v>
      </c>
      <c r="AE206" s="36">
        <v>54</v>
      </c>
      <c r="AF206" s="36">
        <v>0</v>
      </c>
      <c r="AG206" s="12">
        <v>60</v>
      </c>
      <c r="AH206" s="35">
        <v>8</v>
      </c>
      <c r="AI206" s="45">
        <v>81</v>
      </c>
      <c r="AJ206" s="45">
        <v>0</v>
      </c>
      <c r="AK206" s="12">
        <v>89</v>
      </c>
      <c r="AL206" s="35">
        <v>7</v>
      </c>
      <c r="AM206" s="46">
        <v>94</v>
      </c>
      <c r="AN206" s="55">
        <v>0</v>
      </c>
      <c r="AO206" s="12">
        <v>101</v>
      </c>
      <c r="AP206" s="36">
        <v>7</v>
      </c>
      <c r="AQ206" s="46">
        <v>83</v>
      </c>
      <c r="AR206" s="48">
        <v>0</v>
      </c>
      <c r="AS206" s="12">
        <v>90</v>
      </c>
      <c r="AT206" s="35">
        <v>104</v>
      </c>
      <c r="AU206" s="36">
        <v>0</v>
      </c>
      <c r="AV206" s="53">
        <v>104</v>
      </c>
      <c r="AW206" s="35">
        <v>94</v>
      </c>
      <c r="AX206" s="54">
        <v>1</v>
      </c>
      <c r="AY206" s="53">
        <v>95</v>
      </c>
    </row>
    <row r="207" spans="1:51" s="15" customFormat="1" ht="12.75" customHeight="1">
      <c r="A207" s="33" t="s">
        <v>1358</v>
      </c>
      <c r="B207" s="34">
        <f t="shared" si="3"/>
        <v>4296</v>
      </c>
      <c r="C207" s="35">
        <v>15</v>
      </c>
      <c r="D207" s="36">
        <v>306</v>
      </c>
      <c r="E207" s="37">
        <v>321</v>
      </c>
      <c r="F207" s="35">
        <v>21</v>
      </c>
      <c r="G207" s="36">
        <v>273</v>
      </c>
      <c r="H207" s="37">
        <v>294</v>
      </c>
      <c r="I207" s="36">
        <v>14</v>
      </c>
      <c r="J207" s="36">
        <v>242</v>
      </c>
      <c r="K207" s="38">
        <v>256</v>
      </c>
      <c r="L207" s="35">
        <v>24</v>
      </c>
      <c r="M207" s="36">
        <v>283</v>
      </c>
      <c r="N207" s="37">
        <v>307</v>
      </c>
      <c r="O207" s="36">
        <v>18</v>
      </c>
      <c r="P207" s="36">
        <v>314</v>
      </c>
      <c r="Q207" s="40">
        <v>332</v>
      </c>
      <c r="R207" s="35">
        <v>12</v>
      </c>
      <c r="S207" s="36">
        <v>100</v>
      </c>
      <c r="T207" s="36">
        <v>154</v>
      </c>
      <c r="U207" s="40">
        <v>266</v>
      </c>
      <c r="V207" s="41">
        <v>13</v>
      </c>
      <c r="W207" s="42">
        <v>290</v>
      </c>
      <c r="X207" s="42">
        <v>0</v>
      </c>
      <c r="Y207" s="40">
        <v>303</v>
      </c>
      <c r="Z207" s="35">
        <v>19</v>
      </c>
      <c r="AA207" s="36">
        <v>283</v>
      </c>
      <c r="AB207" s="36">
        <v>0</v>
      </c>
      <c r="AC207" s="12">
        <v>302</v>
      </c>
      <c r="AD207" s="35">
        <v>27</v>
      </c>
      <c r="AE207" s="36">
        <v>286</v>
      </c>
      <c r="AF207" s="36">
        <v>0</v>
      </c>
      <c r="AG207" s="12">
        <v>313</v>
      </c>
      <c r="AH207" s="35">
        <v>27</v>
      </c>
      <c r="AI207" s="45">
        <v>290</v>
      </c>
      <c r="AJ207" s="45">
        <v>0</v>
      </c>
      <c r="AK207" s="12">
        <v>317</v>
      </c>
      <c r="AL207" s="35">
        <v>28</v>
      </c>
      <c r="AM207" s="46">
        <v>321</v>
      </c>
      <c r="AN207" s="55">
        <v>0</v>
      </c>
      <c r="AO207" s="12">
        <v>349</v>
      </c>
      <c r="AP207" s="36">
        <v>17</v>
      </c>
      <c r="AQ207" s="46">
        <v>286</v>
      </c>
      <c r="AR207" s="48">
        <v>0</v>
      </c>
      <c r="AS207" s="12">
        <v>303</v>
      </c>
      <c r="AT207" s="35">
        <v>317</v>
      </c>
      <c r="AU207" s="36">
        <v>0</v>
      </c>
      <c r="AV207" s="53">
        <v>317</v>
      </c>
      <c r="AW207" s="35">
        <v>313</v>
      </c>
      <c r="AX207" s="54">
        <v>3</v>
      </c>
      <c r="AY207" s="53">
        <v>316</v>
      </c>
    </row>
    <row r="208" spans="1:51" s="15" customFormat="1" ht="12.75" customHeight="1">
      <c r="A208" s="33" t="s">
        <v>1359</v>
      </c>
      <c r="B208" s="34">
        <f t="shared" si="3"/>
        <v>819</v>
      </c>
      <c r="C208" s="35">
        <v>3</v>
      </c>
      <c r="D208" s="36">
        <v>63</v>
      </c>
      <c r="E208" s="37">
        <v>66</v>
      </c>
      <c r="F208" s="35">
        <v>1</v>
      </c>
      <c r="G208" s="36">
        <v>68</v>
      </c>
      <c r="H208" s="37">
        <v>69</v>
      </c>
      <c r="I208" s="36">
        <v>5</v>
      </c>
      <c r="J208" s="36">
        <v>55</v>
      </c>
      <c r="K208" s="38">
        <v>60</v>
      </c>
      <c r="L208" s="35">
        <v>1</v>
      </c>
      <c r="M208" s="36">
        <v>65</v>
      </c>
      <c r="N208" s="37">
        <v>66</v>
      </c>
      <c r="O208" s="36">
        <v>1</v>
      </c>
      <c r="P208" s="36">
        <v>38</v>
      </c>
      <c r="Q208" s="40">
        <v>39</v>
      </c>
      <c r="R208" s="35">
        <v>0</v>
      </c>
      <c r="S208" s="36">
        <v>2</v>
      </c>
      <c r="T208" s="36">
        <v>17</v>
      </c>
      <c r="U208" s="40">
        <v>19</v>
      </c>
      <c r="V208" s="41">
        <v>2</v>
      </c>
      <c r="W208" s="42">
        <v>58</v>
      </c>
      <c r="X208" s="42">
        <v>0</v>
      </c>
      <c r="Y208" s="40">
        <v>60</v>
      </c>
      <c r="Z208" s="35">
        <v>8</v>
      </c>
      <c r="AA208" s="36">
        <v>65</v>
      </c>
      <c r="AB208" s="36">
        <v>0</v>
      </c>
      <c r="AC208" s="12">
        <v>73</v>
      </c>
      <c r="AD208" s="35">
        <v>8</v>
      </c>
      <c r="AE208" s="36">
        <v>45</v>
      </c>
      <c r="AF208" s="36">
        <v>0</v>
      </c>
      <c r="AG208" s="12">
        <v>53</v>
      </c>
      <c r="AH208" s="35">
        <v>5</v>
      </c>
      <c r="AI208" s="45">
        <v>62</v>
      </c>
      <c r="AJ208" s="45">
        <v>0</v>
      </c>
      <c r="AK208" s="12">
        <v>67</v>
      </c>
      <c r="AL208" s="35">
        <v>2</v>
      </c>
      <c r="AM208" s="46">
        <v>50</v>
      </c>
      <c r="AN208" s="55">
        <v>0</v>
      </c>
      <c r="AO208" s="12">
        <v>52</v>
      </c>
      <c r="AP208" s="36">
        <v>4</v>
      </c>
      <c r="AQ208" s="46">
        <v>56</v>
      </c>
      <c r="AR208" s="48">
        <v>0</v>
      </c>
      <c r="AS208" s="12">
        <v>60</v>
      </c>
      <c r="AT208" s="35">
        <v>66</v>
      </c>
      <c r="AU208" s="36">
        <v>0</v>
      </c>
      <c r="AV208" s="53">
        <v>66</v>
      </c>
      <c r="AW208" s="35">
        <v>68</v>
      </c>
      <c r="AX208" s="54">
        <v>1</v>
      </c>
      <c r="AY208" s="53">
        <v>69</v>
      </c>
    </row>
    <row r="209" spans="1:51" s="15" customFormat="1" ht="12.75" customHeight="1">
      <c r="A209" s="33" t="s">
        <v>1360</v>
      </c>
      <c r="B209" s="34">
        <f t="shared" si="3"/>
        <v>831</v>
      </c>
      <c r="C209" s="35">
        <v>4</v>
      </c>
      <c r="D209" s="36">
        <v>48</v>
      </c>
      <c r="E209" s="37">
        <v>52</v>
      </c>
      <c r="F209" s="35">
        <v>4</v>
      </c>
      <c r="G209" s="36">
        <v>49</v>
      </c>
      <c r="H209" s="37">
        <v>53</v>
      </c>
      <c r="I209" s="36">
        <v>4</v>
      </c>
      <c r="J209" s="36">
        <v>62</v>
      </c>
      <c r="K209" s="38">
        <v>66</v>
      </c>
      <c r="L209" s="35">
        <v>4</v>
      </c>
      <c r="M209" s="36">
        <v>53</v>
      </c>
      <c r="N209" s="37">
        <v>57</v>
      </c>
      <c r="O209" s="36">
        <v>1</v>
      </c>
      <c r="P209" s="36">
        <v>70</v>
      </c>
      <c r="Q209" s="40">
        <v>71</v>
      </c>
      <c r="R209" s="35">
        <v>1</v>
      </c>
      <c r="S209" s="36">
        <v>2</v>
      </c>
      <c r="T209" s="36">
        <v>38</v>
      </c>
      <c r="U209" s="40">
        <v>41</v>
      </c>
      <c r="V209" s="41">
        <v>4</v>
      </c>
      <c r="W209" s="42">
        <v>53</v>
      </c>
      <c r="X209" s="42">
        <v>0</v>
      </c>
      <c r="Y209" s="40">
        <v>57</v>
      </c>
      <c r="Z209" s="35">
        <v>1</v>
      </c>
      <c r="AA209" s="36">
        <v>54</v>
      </c>
      <c r="AB209" s="36">
        <v>0</v>
      </c>
      <c r="AC209" s="12">
        <v>55</v>
      </c>
      <c r="AD209" s="35">
        <v>4</v>
      </c>
      <c r="AE209" s="36">
        <v>63</v>
      </c>
      <c r="AF209" s="36">
        <v>0</v>
      </c>
      <c r="AG209" s="12">
        <v>67</v>
      </c>
      <c r="AH209" s="35">
        <v>7</v>
      </c>
      <c r="AI209" s="45">
        <v>44</v>
      </c>
      <c r="AJ209" s="45">
        <v>0</v>
      </c>
      <c r="AK209" s="12">
        <v>51</v>
      </c>
      <c r="AL209" s="35">
        <v>5</v>
      </c>
      <c r="AM209" s="46">
        <v>70</v>
      </c>
      <c r="AN209" s="55">
        <v>0</v>
      </c>
      <c r="AO209" s="12">
        <v>75</v>
      </c>
      <c r="AP209" s="36">
        <v>8</v>
      </c>
      <c r="AQ209" s="46">
        <v>55</v>
      </c>
      <c r="AR209" s="48">
        <v>0</v>
      </c>
      <c r="AS209" s="12">
        <v>63</v>
      </c>
      <c r="AT209" s="35">
        <v>61</v>
      </c>
      <c r="AU209" s="36">
        <v>0</v>
      </c>
      <c r="AV209" s="53">
        <v>61</v>
      </c>
      <c r="AW209" s="35">
        <v>60</v>
      </c>
      <c r="AX209" s="54">
        <v>2</v>
      </c>
      <c r="AY209" s="53">
        <v>62</v>
      </c>
    </row>
    <row r="210" spans="1:51" s="15" customFormat="1" ht="12.75" customHeight="1">
      <c r="A210" s="33" t="s">
        <v>1361</v>
      </c>
      <c r="B210" s="34">
        <f t="shared" si="3"/>
        <v>2344</v>
      </c>
      <c r="C210" s="35">
        <v>7</v>
      </c>
      <c r="D210" s="36">
        <v>183</v>
      </c>
      <c r="E210" s="37">
        <v>190</v>
      </c>
      <c r="F210" s="35">
        <v>8</v>
      </c>
      <c r="G210" s="36">
        <v>164</v>
      </c>
      <c r="H210" s="37">
        <v>172</v>
      </c>
      <c r="I210" s="36">
        <v>8</v>
      </c>
      <c r="J210" s="36">
        <v>170</v>
      </c>
      <c r="K210" s="38">
        <v>178</v>
      </c>
      <c r="L210" s="35">
        <v>12</v>
      </c>
      <c r="M210" s="36">
        <v>166</v>
      </c>
      <c r="N210" s="37">
        <v>178</v>
      </c>
      <c r="O210" s="36">
        <v>7</v>
      </c>
      <c r="P210" s="36">
        <v>182</v>
      </c>
      <c r="Q210" s="40">
        <v>189</v>
      </c>
      <c r="R210" s="35">
        <v>17</v>
      </c>
      <c r="S210" s="36">
        <v>0</v>
      </c>
      <c r="T210" s="36">
        <v>181</v>
      </c>
      <c r="U210" s="40">
        <v>198</v>
      </c>
      <c r="V210" s="41">
        <v>7</v>
      </c>
      <c r="W210" s="42">
        <v>115</v>
      </c>
      <c r="X210" s="42">
        <v>0</v>
      </c>
      <c r="Y210" s="40">
        <v>122</v>
      </c>
      <c r="Z210" s="35">
        <v>15</v>
      </c>
      <c r="AA210" s="36">
        <v>145</v>
      </c>
      <c r="AB210" s="36">
        <v>0</v>
      </c>
      <c r="AC210" s="12">
        <v>160</v>
      </c>
      <c r="AD210" s="35">
        <v>22</v>
      </c>
      <c r="AE210" s="36">
        <v>152</v>
      </c>
      <c r="AF210" s="36">
        <v>1</v>
      </c>
      <c r="AG210" s="12">
        <v>175</v>
      </c>
      <c r="AH210" s="35">
        <v>13</v>
      </c>
      <c r="AI210" s="45">
        <v>138</v>
      </c>
      <c r="AJ210" s="45">
        <v>0</v>
      </c>
      <c r="AK210" s="12">
        <v>151</v>
      </c>
      <c r="AL210" s="35">
        <v>12</v>
      </c>
      <c r="AM210" s="46">
        <v>144</v>
      </c>
      <c r="AN210" s="55">
        <v>0</v>
      </c>
      <c r="AO210" s="12">
        <v>156</v>
      </c>
      <c r="AP210" s="36">
        <v>17</v>
      </c>
      <c r="AQ210" s="46">
        <v>136</v>
      </c>
      <c r="AR210" s="48">
        <v>0</v>
      </c>
      <c r="AS210" s="12">
        <v>153</v>
      </c>
      <c r="AT210" s="35">
        <v>164</v>
      </c>
      <c r="AU210" s="36">
        <v>0</v>
      </c>
      <c r="AV210" s="53">
        <v>164</v>
      </c>
      <c r="AW210" s="35">
        <v>143</v>
      </c>
      <c r="AX210" s="54">
        <v>15</v>
      </c>
      <c r="AY210" s="53">
        <v>158</v>
      </c>
    </row>
    <row r="211" spans="1:51" s="15" customFormat="1" ht="12.75" customHeight="1">
      <c r="A211" s="33" t="s">
        <v>1362</v>
      </c>
      <c r="B211" s="34">
        <f t="shared" si="3"/>
        <v>8791</v>
      </c>
      <c r="C211" s="35">
        <v>13</v>
      </c>
      <c r="D211" s="36">
        <v>507</v>
      </c>
      <c r="E211" s="37">
        <v>520</v>
      </c>
      <c r="F211" s="35">
        <v>26</v>
      </c>
      <c r="G211" s="36">
        <v>575</v>
      </c>
      <c r="H211" s="37">
        <v>601</v>
      </c>
      <c r="I211" s="36">
        <v>18</v>
      </c>
      <c r="J211" s="36">
        <v>534</v>
      </c>
      <c r="K211" s="38">
        <v>552</v>
      </c>
      <c r="L211" s="35">
        <v>31</v>
      </c>
      <c r="M211" s="36">
        <v>538</v>
      </c>
      <c r="N211" s="37">
        <v>569</v>
      </c>
      <c r="O211" s="36">
        <v>29</v>
      </c>
      <c r="P211" s="36">
        <v>544</v>
      </c>
      <c r="Q211" s="40">
        <v>573</v>
      </c>
      <c r="R211" s="35">
        <v>18</v>
      </c>
      <c r="S211" s="36">
        <v>3</v>
      </c>
      <c r="T211" s="36">
        <v>532</v>
      </c>
      <c r="U211" s="40">
        <v>553</v>
      </c>
      <c r="V211" s="41">
        <v>28</v>
      </c>
      <c r="W211" s="42">
        <v>23</v>
      </c>
      <c r="X211" s="42">
        <v>534</v>
      </c>
      <c r="Y211" s="40">
        <v>585</v>
      </c>
      <c r="Z211" s="35">
        <v>44</v>
      </c>
      <c r="AA211" s="36">
        <v>19</v>
      </c>
      <c r="AB211" s="36">
        <v>595</v>
      </c>
      <c r="AC211" s="12">
        <v>658</v>
      </c>
      <c r="AD211" s="35">
        <v>21</v>
      </c>
      <c r="AE211" s="36">
        <v>1</v>
      </c>
      <c r="AF211" s="36">
        <v>645</v>
      </c>
      <c r="AG211" s="12">
        <v>667</v>
      </c>
      <c r="AH211" s="35">
        <v>37</v>
      </c>
      <c r="AI211" s="45">
        <v>0</v>
      </c>
      <c r="AJ211" s="45">
        <v>632</v>
      </c>
      <c r="AK211" s="12">
        <v>669</v>
      </c>
      <c r="AL211" s="35">
        <v>51</v>
      </c>
      <c r="AM211" s="46">
        <v>11</v>
      </c>
      <c r="AN211" s="46">
        <v>604</v>
      </c>
      <c r="AO211" s="12">
        <v>666</v>
      </c>
      <c r="AP211" s="36">
        <v>714</v>
      </c>
      <c r="AQ211" s="46">
        <v>5</v>
      </c>
      <c r="AR211" s="48">
        <v>0</v>
      </c>
      <c r="AS211" s="12">
        <v>719</v>
      </c>
      <c r="AT211" s="35">
        <v>729</v>
      </c>
      <c r="AU211" s="36">
        <v>0</v>
      </c>
      <c r="AV211" s="53">
        <v>729</v>
      </c>
      <c r="AW211" s="35">
        <v>720</v>
      </c>
      <c r="AX211" s="54">
        <v>10</v>
      </c>
      <c r="AY211" s="53">
        <v>730</v>
      </c>
    </row>
    <row r="212" spans="1:51" s="15" customFormat="1" ht="12.75" customHeight="1">
      <c r="A212" s="33" t="s">
        <v>1363</v>
      </c>
      <c r="B212" s="34">
        <f t="shared" si="3"/>
        <v>510</v>
      </c>
      <c r="C212" s="35">
        <v>2</v>
      </c>
      <c r="D212" s="36">
        <v>25</v>
      </c>
      <c r="E212" s="37">
        <v>27</v>
      </c>
      <c r="F212" s="35">
        <v>1</v>
      </c>
      <c r="G212" s="36">
        <v>31</v>
      </c>
      <c r="H212" s="37">
        <v>32</v>
      </c>
      <c r="I212" s="36">
        <v>0</v>
      </c>
      <c r="J212" s="36">
        <v>35</v>
      </c>
      <c r="K212" s="38">
        <v>35</v>
      </c>
      <c r="L212" s="35">
        <v>2</v>
      </c>
      <c r="M212" s="36">
        <v>39</v>
      </c>
      <c r="N212" s="37">
        <v>41</v>
      </c>
      <c r="O212" s="36">
        <v>0</v>
      </c>
      <c r="P212" s="36">
        <v>36</v>
      </c>
      <c r="Q212" s="40">
        <v>36</v>
      </c>
      <c r="R212" s="35">
        <v>1</v>
      </c>
      <c r="S212" s="36">
        <v>3</v>
      </c>
      <c r="T212" s="36">
        <v>23</v>
      </c>
      <c r="U212" s="40">
        <v>27</v>
      </c>
      <c r="V212" s="41">
        <v>1</v>
      </c>
      <c r="W212" s="42">
        <v>36</v>
      </c>
      <c r="X212" s="42">
        <v>0</v>
      </c>
      <c r="Y212" s="40">
        <v>37</v>
      </c>
      <c r="Z212" s="35">
        <v>3</v>
      </c>
      <c r="AA212" s="36">
        <v>31</v>
      </c>
      <c r="AB212" s="36">
        <v>0</v>
      </c>
      <c r="AC212" s="12">
        <v>34</v>
      </c>
      <c r="AD212" s="35">
        <v>6</v>
      </c>
      <c r="AE212" s="36">
        <v>39</v>
      </c>
      <c r="AF212" s="36">
        <v>0</v>
      </c>
      <c r="AG212" s="12">
        <v>45</v>
      </c>
      <c r="AH212" s="35">
        <v>9</v>
      </c>
      <c r="AI212" s="45">
        <v>25</v>
      </c>
      <c r="AJ212" s="45">
        <v>0</v>
      </c>
      <c r="AK212" s="12">
        <v>34</v>
      </c>
      <c r="AL212" s="35">
        <v>3</v>
      </c>
      <c r="AM212" s="46">
        <v>36</v>
      </c>
      <c r="AN212" s="55">
        <v>0</v>
      </c>
      <c r="AO212" s="12">
        <v>39</v>
      </c>
      <c r="AP212" s="36">
        <v>4</v>
      </c>
      <c r="AQ212" s="46">
        <v>28</v>
      </c>
      <c r="AR212" s="48">
        <v>0</v>
      </c>
      <c r="AS212" s="12">
        <v>32</v>
      </c>
      <c r="AT212" s="35">
        <v>37</v>
      </c>
      <c r="AU212" s="36">
        <v>0</v>
      </c>
      <c r="AV212" s="53">
        <v>37</v>
      </c>
      <c r="AW212" s="35">
        <v>50</v>
      </c>
      <c r="AX212" s="54">
        <v>4</v>
      </c>
      <c r="AY212" s="53">
        <v>54</v>
      </c>
    </row>
    <row r="213" spans="1:51" s="15" customFormat="1" ht="12.75" customHeight="1">
      <c r="A213" s="33" t="s">
        <v>1364</v>
      </c>
      <c r="B213" s="34">
        <f t="shared" si="3"/>
        <v>186</v>
      </c>
      <c r="C213" s="35">
        <v>0</v>
      </c>
      <c r="D213" s="36">
        <v>6</v>
      </c>
      <c r="E213" s="37">
        <v>6</v>
      </c>
      <c r="F213" s="35">
        <v>2</v>
      </c>
      <c r="G213" s="36">
        <v>14</v>
      </c>
      <c r="H213" s="37">
        <v>16</v>
      </c>
      <c r="I213" s="36">
        <v>1</v>
      </c>
      <c r="J213" s="36">
        <v>10</v>
      </c>
      <c r="K213" s="38">
        <v>11</v>
      </c>
      <c r="L213" s="35">
        <v>2</v>
      </c>
      <c r="M213" s="36">
        <v>12</v>
      </c>
      <c r="N213" s="37">
        <v>14</v>
      </c>
      <c r="O213" s="36">
        <v>1</v>
      </c>
      <c r="P213" s="36">
        <v>11</v>
      </c>
      <c r="Q213" s="40">
        <v>12</v>
      </c>
      <c r="R213" s="35">
        <v>2</v>
      </c>
      <c r="S213" s="36">
        <v>8</v>
      </c>
      <c r="T213" s="36">
        <v>10</v>
      </c>
      <c r="U213" s="40">
        <v>20</v>
      </c>
      <c r="V213" s="41">
        <v>4</v>
      </c>
      <c r="W213" s="42">
        <v>15</v>
      </c>
      <c r="X213" s="42">
        <v>0</v>
      </c>
      <c r="Y213" s="40">
        <v>19</v>
      </c>
      <c r="Z213" s="35">
        <v>0</v>
      </c>
      <c r="AA213" s="36">
        <v>10</v>
      </c>
      <c r="AB213" s="36">
        <v>0</v>
      </c>
      <c r="AC213" s="12">
        <v>10</v>
      </c>
      <c r="AD213" s="35">
        <v>0</v>
      </c>
      <c r="AE213" s="36">
        <v>13</v>
      </c>
      <c r="AF213" s="36">
        <v>0</v>
      </c>
      <c r="AG213" s="12">
        <v>13</v>
      </c>
      <c r="AH213" s="35">
        <v>1</v>
      </c>
      <c r="AI213" s="45">
        <v>13</v>
      </c>
      <c r="AJ213" s="45">
        <v>0</v>
      </c>
      <c r="AK213" s="12">
        <v>14</v>
      </c>
      <c r="AL213" s="35">
        <v>2</v>
      </c>
      <c r="AM213" s="46">
        <v>12</v>
      </c>
      <c r="AN213" s="55">
        <v>0</v>
      </c>
      <c r="AO213" s="12">
        <v>14</v>
      </c>
      <c r="AP213" s="36">
        <v>0</v>
      </c>
      <c r="AQ213" s="46">
        <v>12</v>
      </c>
      <c r="AR213" s="48">
        <v>0</v>
      </c>
      <c r="AS213" s="12">
        <v>12</v>
      </c>
      <c r="AT213" s="35">
        <v>7</v>
      </c>
      <c r="AU213" s="36">
        <v>0</v>
      </c>
      <c r="AV213" s="53">
        <v>7</v>
      </c>
      <c r="AW213" s="35">
        <v>18</v>
      </c>
      <c r="AX213" s="54">
        <v>0</v>
      </c>
      <c r="AY213" s="53">
        <v>18</v>
      </c>
    </row>
    <row r="214" spans="1:51" s="15" customFormat="1" ht="12.75" customHeight="1">
      <c r="A214" s="33" t="s">
        <v>1365</v>
      </c>
      <c r="B214" s="34">
        <f t="shared" si="3"/>
        <v>1618</v>
      </c>
      <c r="C214" s="35">
        <v>0</v>
      </c>
      <c r="D214" s="36">
        <v>113</v>
      </c>
      <c r="E214" s="37">
        <v>113</v>
      </c>
      <c r="F214" s="35">
        <v>8</v>
      </c>
      <c r="G214" s="36">
        <v>131</v>
      </c>
      <c r="H214" s="37">
        <v>139</v>
      </c>
      <c r="I214" s="36">
        <v>2</v>
      </c>
      <c r="J214" s="36">
        <v>94</v>
      </c>
      <c r="K214" s="38">
        <v>96</v>
      </c>
      <c r="L214" s="35">
        <v>9</v>
      </c>
      <c r="M214" s="36">
        <v>114</v>
      </c>
      <c r="N214" s="37">
        <v>123</v>
      </c>
      <c r="O214" s="36">
        <v>6</v>
      </c>
      <c r="P214" s="36">
        <v>121</v>
      </c>
      <c r="Q214" s="40">
        <v>127</v>
      </c>
      <c r="R214" s="35">
        <v>2</v>
      </c>
      <c r="S214" s="36">
        <v>16</v>
      </c>
      <c r="T214" s="36">
        <v>72</v>
      </c>
      <c r="U214" s="40">
        <v>90</v>
      </c>
      <c r="V214" s="41">
        <v>10</v>
      </c>
      <c r="W214" s="42">
        <v>113</v>
      </c>
      <c r="X214" s="42">
        <v>0</v>
      </c>
      <c r="Y214" s="40">
        <v>123</v>
      </c>
      <c r="Z214" s="35">
        <v>6</v>
      </c>
      <c r="AA214" s="36">
        <v>114</v>
      </c>
      <c r="AB214" s="36">
        <v>0</v>
      </c>
      <c r="AC214" s="12">
        <v>120</v>
      </c>
      <c r="AD214" s="35">
        <v>11</v>
      </c>
      <c r="AE214" s="36">
        <v>94</v>
      </c>
      <c r="AF214" s="36">
        <v>0</v>
      </c>
      <c r="AG214" s="12">
        <v>105</v>
      </c>
      <c r="AH214" s="35">
        <v>11</v>
      </c>
      <c r="AI214" s="45">
        <v>45</v>
      </c>
      <c r="AJ214" s="45">
        <v>0</v>
      </c>
      <c r="AK214" s="12">
        <v>56</v>
      </c>
      <c r="AL214" s="35">
        <v>4</v>
      </c>
      <c r="AM214" s="46">
        <v>75</v>
      </c>
      <c r="AN214" s="55">
        <v>0</v>
      </c>
      <c r="AO214" s="12">
        <v>79</v>
      </c>
      <c r="AP214" s="36">
        <v>15</v>
      </c>
      <c r="AQ214" s="46">
        <v>120</v>
      </c>
      <c r="AR214" s="48">
        <v>0</v>
      </c>
      <c r="AS214" s="12">
        <v>135</v>
      </c>
      <c r="AT214" s="35">
        <v>148</v>
      </c>
      <c r="AU214" s="36">
        <v>0</v>
      </c>
      <c r="AV214" s="53">
        <v>148</v>
      </c>
      <c r="AW214" s="35">
        <v>162</v>
      </c>
      <c r="AX214" s="54">
        <v>2</v>
      </c>
      <c r="AY214" s="53">
        <v>164</v>
      </c>
    </row>
    <row r="215" spans="1:51" s="15" customFormat="1" ht="12.75" customHeight="1">
      <c r="A215" s="33" t="s">
        <v>1366</v>
      </c>
      <c r="B215" s="34">
        <f t="shared" si="3"/>
        <v>222</v>
      </c>
      <c r="C215" s="35">
        <v>0</v>
      </c>
      <c r="D215" s="36">
        <v>12</v>
      </c>
      <c r="E215" s="37">
        <v>12</v>
      </c>
      <c r="F215" s="35">
        <v>2</v>
      </c>
      <c r="G215" s="36">
        <v>17</v>
      </c>
      <c r="H215" s="37">
        <v>19</v>
      </c>
      <c r="I215" s="36">
        <v>1</v>
      </c>
      <c r="J215" s="36">
        <v>16</v>
      </c>
      <c r="K215" s="38">
        <v>17</v>
      </c>
      <c r="L215" s="35">
        <v>2</v>
      </c>
      <c r="M215" s="36">
        <v>12</v>
      </c>
      <c r="N215" s="37">
        <v>14</v>
      </c>
      <c r="O215" s="36">
        <v>1</v>
      </c>
      <c r="P215" s="36">
        <v>19</v>
      </c>
      <c r="Q215" s="40">
        <v>20</v>
      </c>
      <c r="R215" s="35">
        <v>1</v>
      </c>
      <c r="S215" s="36">
        <v>12</v>
      </c>
      <c r="T215" s="36">
        <v>7</v>
      </c>
      <c r="U215" s="40">
        <v>20</v>
      </c>
      <c r="V215" s="41">
        <v>2</v>
      </c>
      <c r="W215" s="42">
        <v>10</v>
      </c>
      <c r="X215" s="42">
        <v>0</v>
      </c>
      <c r="Y215" s="40">
        <v>12</v>
      </c>
      <c r="Z215" s="35">
        <v>1</v>
      </c>
      <c r="AA215" s="36">
        <v>14</v>
      </c>
      <c r="AB215" s="36">
        <v>0</v>
      </c>
      <c r="AC215" s="12">
        <v>15</v>
      </c>
      <c r="AD215" s="35">
        <v>0</v>
      </c>
      <c r="AE215" s="36">
        <v>15</v>
      </c>
      <c r="AF215" s="36">
        <v>0</v>
      </c>
      <c r="AG215" s="12">
        <v>15</v>
      </c>
      <c r="AH215" s="35">
        <v>3</v>
      </c>
      <c r="AI215" s="45">
        <v>11</v>
      </c>
      <c r="AJ215" s="45">
        <v>0</v>
      </c>
      <c r="AK215" s="12">
        <v>14</v>
      </c>
      <c r="AL215" s="35">
        <v>0</v>
      </c>
      <c r="AM215" s="46">
        <v>12</v>
      </c>
      <c r="AN215" s="55">
        <v>0</v>
      </c>
      <c r="AO215" s="12">
        <v>12</v>
      </c>
      <c r="AP215" s="36">
        <v>1</v>
      </c>
      <c r="AQ215" s="46">
        <v>11</v>
      </c>
      <c r="AR215" s="48">
        <v>0</v>
      </c>
      <c r="AS215" s="12">
        <v>12</v>
      </c>
      <c r="AT215" s="35">
        <v>17</v>
      </c>
      <c r="AU215" s="36">
        <v>0</v>
      </c>
      <c r="AV215" s="53">
        <v>17</v>
      </c>
      <c r="AW215" s="35">
        <v>23</v>
      </c>
      <c r="AX215" s="54">
        <v>0</v>
      </c>
      <c r="AY215" s="53">
        <v>23</v>
      </c>
    </row>
    <row r="216" spans="1:51" s="15" customFormat="1" ht="12.75" customHeight="1">
      <c r="A216" s="33" t="s">
        <v>1367</v>
      </c>
      <c r="B216" s="34">
        <f t="shared" si="3"/>
        <v>2579</v>
      </c>
      <c r="C216" s="35">
        <v>7</v>
      </c>
      <c r="D216" s="36">
        <v>176</v>
      </c>
      <c r="E216" s="37">
        <v>183</v>
      </c>
      <c r="F216" s="35">
        <v>8</v>
      </c>
      <c r="G216" s="36">
        <v>197</v>
      </c>
      <c r="H216" s="37">
        <v>205</v>
      </c>
      <c r="I216" s="36">
        <v>12</v>
      </c>
      <c r="J216" s="36">
        <v>174</v>
      </c>
      <c r="K216" s="38">
        <v>186</v>
      </c>
      <c r="L216" s="35">
        <v>9</v>
      </c>
      <c r="M216" s="36">
        <v>163</v>
      </c>
      <c r="N216" s="37">
        <v>172</v>
      </c>
      <c r="O216" s="36">
        <v>2</v>
      </c>
      <c r="P216" s="36">
        <v>189</v>
      </c>
      <c r="Q216" s="40">
        <v>191</v>
      </c>
      <c r="R216" s="35">
        <v>5</v>
      </c>
      <c r="S216" s="36">
        <v>8</v>
      </c>
      <c r="T216" s="36">
        <v>73</v>
      </c>
      <c r="U216" s="40">
        <v>86</v>
      </c>
      <c r="V216" s="41">
        <v>9</v>
      </c>
      <c r="W216" s="42">
        <v>178</v>
      </c>
      <c r="X216" s="42">
        <v>0</v>
      </c>
      <c r="Y216" s="40">
        <v>187</v>
      </c>
      <c r="Z216" s="35">
        <v>16</v>
      </c>
      <c r="AA216" s="36">
        <v>178</v>
      </c>
      <c r="AB216" s="36">
        <v>0</v>
      </c>
      <c r="AC216" s="12">
        <v>194</v>
      </c>
      <c r="AD216" s="35">
        <v>24</v>
      </c>
      <c r="AE216" s="36">
        <v>191</v>
      </c>
      <c r="AF216" s="36">
        <v>0</v>
      </c>
      <c r="AG216" s="12">
        <v>215</v>
      </c>
      <c r="AH216" s="35">
        <v>18</v>
      </c>
      <c r="AI216" s="45">
        <v>162</v>
      </c>
      <c r="AJ216" s="45">
        <v>0</v>
      </c>
      <c r="AK216" s="12">
        <v>180</v>
      </c>
      <c r="AL216" s="35">
        <v>29</v>
      </c>
      <c r="AM216" s="46">
        <v>178</v>
      </c>
      <c r="AN216" s="55">
        <v>0</v>
      </c>
      <c r="AO216" s="12">
        <v>207</v>
      </c>
      <c r="AP216" s="36">
        <v>18</v>
      </c>
      <c r="AQ216" s="46">
        <v>161</v>
      </c>
      <c r="AR216" s="48">
        <v>0</v>
      </c>
      <c r="AS216" s="12">
        <v>179</v>
      </c>
      <c r="AT216" s="35">
        <v>205</v>
      </c>
      <c r="AU216" s="36">
        <v>0</v>
      </c>
      <c r="AV216" s="53">
        <v>205</v>
      </c>
      <c r="AW216" s="35">
        <v>188</v>
      </c>
      <c r="AX216" s="54">
        <v>1</v>
      </c>
      <c r="AY216" s="53">
        <v>189</v>
      </c>
    </row>
    <row r="217" spans="1:51" s="15" customFormat="1" ht="12.75" customHeight="1">
      <c r="A217" s="33" t="s">
        <v>1368</v>
      </c>
      <c r="B217" s="34">
        <f t="shared" si="3"/>
        <v>157</v>
      </c>
      <c r="C217" s="35">
        <v>2</v>
      </c>
      <c r="D217" s="36">
        <v>15</v>
      </c>
      <c r="E217" s="37">
        <v>17</v>
      </c>
      <c r="F217" s="35">
        <v>0</v>
      </c>
      <c r="G217" s="36">
        <v>6</v>
      </c>
      <c r="H217" s="37">
        <v>6</v>
      </c>
      <c r="I217" s="36">
        <v>3</v>
      </c>
      <c r="J217" s="36">
        <v>14</v>
      </c>
      <c r="K217" s="38">
        <v>17</v>
      </c>
      <c r="L217" s="35">
        <v>0</v>
      </c>
      <c r="M217" s="36">
        <v>11</v>
      </c>
      <c r="N217" s="37">
        <v>11</v>
      </c>
      <c r="O217" s="36">
        <v>2</v>
      </c>
      <c r="P217" s="36">
        <v>14</v>
      </c>
      <c r="Q217" s="40">
        <v>16</v>
      </c>
      <c r="R217" s="35">
        <v>0</v>
      </c>
      <c r="S217" s="36">
        <v>0</v>
      </c>
      <c r="T217" s="36">
        <v>7</v>
      </c>
      <c r="U217" s="40">
        <v>7</v>
      </c>
      <c r="V217" s="41">
        <v>0</v>
      </c>
      <c r="W217" s="42">
        <v>6</v>
      </c>
      <c r="X217" s="42">
        <v>0</v>
      </c>
      <c r="Y217" s="40">
        <v>6</v>
      </c>
      <c r="Z217" s="35">
        <v>1</v>
      </c>
      <c r="AA217" s="36">
        <v>7</v>
      </c>
      <c r="AB217" s="36">
        <v>0</v>
      </c>
      <c r="AC217" s="12">
        <v>8</v>
      </c>
      <c r="AD217" s="35">
        <v>0</v>
      </c>
      <c r="AE217" s="36">
        <v>9</v>
      </c>
      <c r="AF217" s="36">
        <v>0</v>
      </c>
      <c r="AG217" s="12">
        <v>9</v>
      </c>
      <c r="AH217" s="35">
        <v>1</v>
      </c>
      <c r="AI217" s="45">
        <v>8</v>
      </c>
      <c r="AJ217" s="45">
        <v>0</v>
      </c>
      <c r="AK217" s="12">
        <v>9</v>
      </c>
      <c r="AL217" s="35">
        <v>2</v>
      </c>
      <c r="AM217" s="46">
        <v>6</v>
      </c>
      <c r="AN217" s="55">
        <v>0</v>
      </c>
      <c r="AO217" s="12">
        <v>8</v>
      </c>
      <c r="AP217" s="36">
        <v>2</v>
      </c>
      <c r="AQ217" s="46">
        <v>10</v>
      </c>
      <c r="AR217" s="48">
        <v>0</v>
      </c>
      <c r="AS217" s="12">
        <v>12</v>
      </c>
      <c r="AT217" s="35">
        <v>19</v>
      </c>
      <c r="AU217" s="36">
        <v>0</v>
      </c>
      <c r="AV217" s="53">
        <v>19</v>
      </c>
      <c r="AW217" s="35">
        <v>12</v>
      </c>
      <c r="AX217" s="54">
        <v>0</v>
      </c>
      <c r="AY217" s="53">
        <v>12</v>
      </c>
    </row>
    <row r="218" spans="1:51" s="15" customFormat="1" ht="12.75" customHeight="1">
      <c r="A218" s="33" t="s">
        <v>1369</v>
      </c>
      <c r="B218" s="34">
        <f t="shared" si="3"/>
        <v>19159</v>
      </c>
      <c r="C218" s="35">
        <v>71</v>
      </c>
      <c r="D218" s="36">
        <v>1271</v>
      </c>
      <c r="E218" s="37">
        <v>1342</v>
      </c>
      <c r="F218" s="35">
        <v>98</v>
      </c>
      <c r="G218" s="36">
        <v>1222</v>
      </c>
      <c r="H218" s="37">
        <v>1320</v>
      </c>
      <c r="I218" s="36">
        <v>102</v>
      </c>
      <c r="J218" s="36">
        <v>1219</v>
      </c>
      <c r="K218" s="38">
        <v>1321</v>
      </c>
      <c r="L218" s="35">
        <v>86</v>
      </c>
      <c r="M218" s="36">
        <v>1302</v>
      </c>
      <c r="N218" s="37">
        <v>1388</v>
      </c>
      <c r="O218" s="36">
        <v>73</v>
      </c>
      <c r="P218" s="36">
        <v>1336</v>
      </c>
      <c r="Q218" s="40">
        <v>1409</v>
      </c>
      <c r="R218" s="35">
        <v>116</v>
      </c>
      <c r="S218" s="36">
        <v>561</v>
      </c>
      <c r="T218" s="36">
        <v>644</v>
      </c>
      <c r="U218" s="40">
        <v>1321</v>
      </c>
      <c r="V218" s="41">
        <v>91</v>
      </c>
      <c r="W218" s="42">
        <v>1195</v>
      </c>
      <c r="X218" s="42">
        <v>0</v>
      </c>
      <c r="Y218" s="40">
        <v>1286</v>
      </c>
      <c r="Z218" s="35">
        <v>119</v>
      </c>
      <c r="AA218" s="36">
        <v>1272</v>
      </c>
      <c r="AB218" s="36">
        <v>0</v>
      </c>
      <c r="AC218" s="12">
        <v>1391</v>
      </c>
      <c r="AD218" s="35">
        <v>127</v>
      </c>
      <c r="AE218" s="36">
        <v>1266</v>
      </c>
      <c r="AF218" s="36">
        <v>0</v>
      </c>
      <c r="AG218" s="12">
        <v>1393</v>
      </c>
      <c r="AH218" s="35">
        <v>124</v>
      </c>
      <c r="AI218" s="45">
        <v>1285</v>
      </c>
      <c r="AJ218" s="45">
        <v>0</v>
      </c>
      <c r="AK218" s="12">
        <v>1409</v>
      </c>
      <c r="AL218" s="35">
        <v>154</v>
      </c>
      <c r="AM218" s="46">
        <v>1334</v>
      </c>
      <c r="AN218" s="55">
        <v>0</v>
      </c>
      <c r="AO218" s="12">
        <v>1488</v>
      </c>
      <c r="AP218" s="36">
        <v>125</v>
      </c>
      <c r="AQ218" s="46">
        <v>1254</v>
      </c>
      <c r="AR218" s="48">
        <v>0</v>
      </c>
      <c r="AS218" s="12">
        <v>1379</v>
      </c>
      <c r="AT218" s="35">
        <v>1377</v>
      </c>
      <c r="AU218" s="36">
        <v>0</v>
      </c>
      <c r="AV218" s="53">
        <v>1377</v>
      </c>
      <c r="AW218" s="35">
        <v>1317</v>
      </c>
      <c r="AX218" s="54">
        <v>18</v>
      </c>
      <c r="AY218" s="53">
        <v>1335</v>
      </c>
    </row>
    <row r="219" spans="1:51" s="15" customFormat="1" ht="12.75" customHeight="1">
      <c r="A219" s="33" t="s">
        <v>1370</v>
      </c>
      <c r="B219" s="34">
        <f t="shared" si="3"/>
        <v>517</v>
      </c>
      <c r="C219" s="35">
        <v>3</v>
      </c>
      <c r="D219" s="36">
        <v>35</v>
      </c>
      <c r="E219" s="37">
        <v>38</v>
      </c>
      <c r="F219" s="35">
        <v>3</v>
      </c>
      <c r="G219" s="36">
        <v>44</v>
      </c>
      <c r="H219" s="37">
        <v>47</v>
      </c>
      <c r="I219" s="36">
        <v>1</v>
      </c>
      <c r="J219" s="36">
        <v>38</v>
      </c>
      <c r="K219" s="38">
        <v>39</v>
      </c>
      <c r="L219" s="35">
        <v>2</v>
      </c>
      <c r="M219" s="36">
        <v>33</v>
      </c>
      <c r="N219" s="37">
        <v>35</v>
      </c>
      <c r="O219" s="36">
        <v>1</v>
      </c>
      <c r="P219" s="36">
        <v>41</v>
      </c>
      <c r="Q219" s="40">
        <v>42</v>
      </c>
      <c r="R219" s="35">
        <v>0</v>
      </c>
      <c r="S219" s="36">
        <v>4</v>
      </c>
      <c r="T219" s="36">
        <v>26</v>
      </c>
      <c r="U219" s="40">
        <v>30</v>
      </c>
      <c r="V219" s="41">
        <v>1</v>
      </c>
      <c r="W219" s="42">
        <v>28</v>
      </c>
      <c r="X219" s="42">
        <v>0</v>
      </c>
      <c r="Y219" s="40">
        <v>29</v>
      </c>
      <c r="Z219" s="35">
        <v>1</v>
      </c>
      <c r="AA219" s="36">
        <v>22</v>
      </c>
      <c r="AB219" s="36">
        <v>0</v>
      </c>
      <c r="AC219" s="12">
        <v>23</v>
      </c>
      <c r="AD219" s="35">
        <v>2</v>
      </c>
      <c r="AE219" s="36">
        <v>31</v>
      </c>
      <c r="AF219" s="36">
        <v>0</v>
      </c>
      <c r="AG219" s="12">
        <v>33</v>
      </c>
      <c r="AH219" s="35">
        <v>4</v>
      </c>
      <c r="AI219" s="45">
        <v>36</v>
      </c>
      <c r="AJ219" s="45">
        <v>0</v>
      </c>
      <c r="AK219" s="12">
        <v>40</v>
      </c>
      <c r="AL219" s="35">
        <v>5</v>
      </c>
      <c r="AM219" s="46">
        <v>37</v>
      </c>
      <c r="AN219" s="55">
        <v>0</v>
      </c>
      <c r="AO219" s="12">
        <v>42</v>
      </c>
      <c r="AP219" s="36">
        <v>5</v>
      </c>
      <c r="AQ219" s="46">
        <v>35</v>
      </c>
      <c r="AR219" s="48">
        <v>0</v>
      </c>
      <c r="AS219" s="12">
        <v>40</v>
      </c>
      <c r="AT219" s="35">
        <v>40</v>
      </c>
      <c r="AU219" s="36">
        <v>0</v>
      </c>
      <c r="AV219" s="53">
        <v>40</v>
      </c>
      <c r="AW219" s="35">
        <v>39</v>
      </c>
      <c r="AX219" s="54">
        <v>0</v>
      </c>
      <c r="AY219" s="53">
        <v>39</v>
      </c>
    </row>
    <row r="220" spans="1:51" s="15" customFormat="1" ht="12.75" customHeight="1">
      <c r="A220" s="33" t="s">
        <v>1371</v>
      </c>
      <c r="B220" s="34">
        <f t="shared" si="3"/>
        <v>11527</v>
      </c>
      <c r="C220" s="35">
        <v>16</v>
      </c>
      <c r="D220" s="36">
        <v>760</v>
      </c>
      <c r="E220" s="37">
        <v>776</v>
      </c>
      <c r="F220" s="35">
        <v>27</v>
      </c>
      <c r="G220" s="36">
        <v>683</v>
      </c>
      <c r="H220" s="37">
        <v>710</v>
      </c>
      <c r="I220" s="36">
        <v>31</v>
      </c>
      <c r="J220" s="36">
        <v>721</v>
      </c>
      <c r="K220" s="38">
        <v>752</v>
      </c>
      <c r="L220" s="35">
        <v>35</v>
      </c>
      <c r="M220" s="36">
        <v>777</v>
      </c>
      <c r="N220" s="37">
        <v>812</v>
      </c>
      <c r="O220" s="36">
        <v>17</v>
      </c>
      <c r="P220" s="36">
        <v>705</v>
      </c>
      <c r="Q220" s="40">
        <v>722</v>
      </c>
      <c r="R220" s="35">
        <v>30</v>
      </c>
      <c r="S220" s="36">
        <v>361</v>
      </c>
      <c r="T220" s="36">
        <v>308</v>
      </c>
      <c r="U220" s="40">
        <v>699</v>
      </c>
      <c r="V220" s="41">
        <v>44</v>
      </c>
      <c r="W220" s="42">
        <v>750</v>
      </c>
      <c r="X220" s="42">
        <v>0</v>
      </c>
      <c r="Y220" s="40">
        <v>794</v>
      </c>
      <c r="Z220" s="35">
        <v>87</v>
      </c>
      <c r="AA220" s="36">
        <v>1430</v>
      </c>
      <c r="AB220" s="36">
        <v>0</v>
      </c>
      <c r="AC220" s="12">
        <v>1517</v>
      </c>
      <c r="AD220" s="35">
        <v>145</v>
      </c>
      <c r="AE220" s="36">
        <v>711</v>
      </c>
      <c r="AF220" s="36">
        <v>0</v>
      </c>
      <c r="AG220" s="12">
        <v>856</v>
      </c>
      <c r="AH220" s="35">
        <v>39</v>
      </c>
      <c r="AI220" s="45">
        <v>676</v>
      </c>
      <c r="AJ220" s="45">
        <v>0</v>
      </c>
      <c r="AK220" s="12">
        <v>715</v>
      </c>
      <c r="AL220" s="35">
        <v>36</v>
      </c>
      <c r="AM220" s="46">
        <v>724</v>
      </c>
      <c r="AN220" s="55">
        <v>0</v>
      </c>
      <c r="AO220" s="12">
        <v>760</v>
      </c>
      <c r="AP220" s="36">
        <v>23</v>
      </c>
      <c r="AQ220" s="46">
        <v>783</v>
      </c>
      <c r="AR220" s="48">
        <v>0</v>
      </c>
      <c r="AS220" s="12">
        <v>806</v>
      </c>
      <c r="AT220" s="35">
        <v>804</v>
      </c>
      <c r="AU220" s="36">
        <v>0</v>
      </c>
      <c r="AV220" s="53">
        <v>804</v>
      </c>
      <c r="AW220" s="35">
        <v>793</v>
      </c>
      <c r="AX220" s="54">
        <v>11</v>
      </c>
      <c r="AY220" s="53">
        <v>804</v>
      </c>
    </row>
    <row r="221" spans="1:51" s="15" customFormat="1" ht="12.75" customHeight="1">
      <c r="A221" s="33" t="s">
        <v>1372</v>
      </c>
      <c r="B221" s="34">
        <f t="shared" si="3"/>
        <v>1031</v>
      </c>
      <c r="C221" s="35">
        <v>0</v>
      </c>
      <c r="D221" s="36">
        <v>57</v>
      </c>
      <c r="E221" s="37">
        <v>57</v>
      </c>
      <c r="F221" s="35">
        <v>4</v>
      </c>
      <c r="G221" s="36">
        <v>70</v>
      </c>
      <c r="H221" s="37">
        <v>74</v>
      </c>
      <c r="I221" s="36">
        <v>4</v>
      </c>
      <c r="J221" s="36">
        <v>62</v>
      </c>
      <c r="K221" s="38">
        <v>66</v>
      </c>
      <c r="L221" s="35">
        <v>4</v>
      </c>
      <c r="M221" s="36">
        <v>62</v>
      </c>
      <c r="N221" s="37">
        <v>66</v>
      </c>
      <c r="O221" s="36">
        <v>4</v>
      </c>
      <c r="P221" s="36">
        <v>59</v>
      </c>
      <c r="Q221" s="40">
        <v>63</v>
      </c>
      <c r="R221" s="35">
        <v>2</v>
      </c>
      <c r="S221" s="36">
        <v>19</v>
      </c>
      <c r="T221" s="36">
        <v>27</v>
      </c>
      <c r="U221" s="40">
        <v>48</v>
      </c>
      <c r="V221" s="41">
        <v>4</v>
      </c>
      <c r="W221" s="42">
        <v>62</v>
      </c>
      <c r="X221" s="42">
        <v>0</v>
      </c>
      <c r="Y221" s="40">
        <v>66</v>
      </c>
      <c r="Z221" s="35">
        <v>3</v>
      </c>
      <c r="AA221" s="36">
        <v>73</v>
      </c>
      <c r="AB221" s="36">
        <v>0</v>
      </c>
      <c r="AC221" s="12">
        <v>76</v>
      </c>
      <c r="AD221" s="35">
        <v>10</v>
      </c>
      <c r="AE221" s="36">
        <v>79</v>
      </c>
      <c r="AF221" s="36">
        <v>0</v>
      </c>
      <c r="AG221" s="12">
        <v>89</v>
      </c>
      <c r="AH221" s="35">
        <v>11</v>
      </c>
      <c r="AI221" s="45">
        <v>71</v>
      </c>
      <c r="AJ221" s="45">
        <v>0</v>
      </c>
      <c r="AK221" s="12">
        <v>82</v>
      </c>
      <c r="AL221" s="35">
        <v>3</v>
      </c>
      <c r="AM221" s="46">
        <v>68</v>
      </c>
      <c r="AN221" s="55">
        <v>0</v>
      </c>
      <c r="AO221" s="12">
        <v>71</v>
      </c>
      <c r="AP221" s="36">
        <v>2</v>
      </c>
      <c r="AQ221" s="46">
        <v>86</v>
      </c>
      <c r="AR221" s="48">
        <v>0</v>
      </c>
      <c r="AS221" s="12">
        <v>88</v>
      </c>
      <c r="AT221" s="35">
        <v>89</v>
      </c>
      <c r="AU221" s="36">
        <v>0</v>
      </c>
      <c r="AV221" s="53">
        <v>89</v>
      </c>
      <c r="AW221" s="35">
        <v>93</v>
      </c>
      <c r="AX221" s="54">
        <v>3</v>
      </c>
      <c r="AY221" s="53">
        <v>96</v>
      </c>
    </row>
    <row r="222" spans="1:51" s="15" customFormat="1" ht="12.75" customHeight="1">
      <c r="A222" s="33" t="s">
        <v>1373</v>
      </c>
      <c r="B222" s="34">
        <f t="shared" si="3"/>
        <v>49</v>
      </c>
      <c r="C222" s="35">
        <v>0</v>
      </c>
      <c r="D222" s="36">
        <v>5</v>
      </c>
      <c r="E222" s="37">
        <v>5</v>
      </c>
      <c r="F222" s="35">
        <v>1</v>
      </c>
      <c r="G222" s="36">
        <v>4</v>
      </c>
      <c r="H222" s="37">
        <v>5</v>
      </c>
      <c r="I222" s="36">
        <v>0</v>
      </c>
      <c r="J222" s="36">
        <v>1</v>
      </c>
      <c r="K222" s="38">
        <v>1</v>
      </c>
      <c r="L222" s="35">
        <v>1</v>
      </c>
      <c r="M222" s="36">
        <v>5</v>
      </c>
      <c r="N222" s="37">
        <v>6</v>
      </c>
      <c r="O222" s="36">
        <v>0</v>
      </c>
      <c r="P222" s="36">
        <v>7</v>
      </c>
      <c r="Q222" s="40">
        <v>7</v>
      </c>
      <c r="R222" s="35">
        <v>0</v>
      </c>
      <c r="S222" s="36">
        <v>0</v>
      </c>
      <c r="T222" s="36">
        <v>1</v>
      </c>
      <c r="U222" s="40">
        <v>1</v>
      </c>
      <c r="V222" s="41">
        <v>0</v>
      </c>
      <c r="W222" s="42">
        <v>3</v>
      </c>
      <c r="X222" s="42">
        <v>0</v>
      </c>
      <c r="Y222" s="40">
        <v>3</v>
      </c>
      <c r="Z222" s="35">
        <v>0</v>
      </c>
      <c r="AA222" s="36">
        <v>2</v>
      </c>
      <c r="AB222" s="36">
        <v>0</v>
      </c>
      <c r="AC222" s="12">
        <v>2</v>
      </c>
      <c r="AD222" s="35">
        <v>0</v>
      </c>
      <c r="AE222" s="36">
        <v>3</v>
      </c>
      <c r="AF222" s="36">
        <v>0</v>
      </c>
      <c r="AG222" s="12">
        <v>3</v>
      </c>
      <c r="AH222" s="35">
        <v>1</v>
      </c>
      <c r="AI222" s="45">
        <v>2</v>
      </c>
      <c r="AJ222" s="45">
        <v>0</v>
      </c>
      <c r="AK222" s="12">
        <v>3</v>
      </c>
      <c r="AL222" s="35">
        <v>0</v>
      </c>
      <c r="AM222" s="46">
        <v>2</v>
      </c>
      <c r="AN222" s="55">
        <v>0</v>
      </c>
      <c r="AO222" s="12">
        <v>2</v>
      </c>
      <c r="AP222" s="36">
        <v>0</v>
      </c>
      <c r="AQ222" s="46">
        <v>2</v>
      </c>
      <c r="AR222" s="48">
        <v>0</v>
      </c>
      <c r="AS222" s="12">
        <v>2</v>
      </c>
      <c r="AT222" s="35">
        <v>5</v>
      </c>
      <c r="AU222" s="36">
        <v>0</v>
      </c>
      <c r="AV222" s="53">
        <v>5</v>
      </c>
      <c r="AW222" s="35">
        <v>4</v>
      </c>
      <c r="AX222" s="54">
        <v>0</v>
      </c>
      <c r="AY222" s="53">
        <v>4</v>
      </c>
    </row>
    <row r="223" spans="1:51" s="15" customFormat="1" ht="12.75" customHeight="1">
      <c r="A223" s="33" t="s">
        <v>1374</v>
      </c>
      <c r="B223" s="34">
        <f t="shared" si="3"/>
        <v>106</v>
      </c>
      <c r="C223" s="35">
        <v>0</v>
      </c>
      <c r="D223" s="36">
        <v>8</v>
      </c>
      <c r="E223" s="37">
        <v>8</v>
      </c>
      <c r="F223" s="35">
        <v>1</v>
      </c>
      <c r="G223" s="36">
        <v>8</v>
      </c>
      <c r="H223" s="37">
        <v>9</v>
      </c>
      <c r="I223" s="36">
        <v>0</v>
      </c>
      <c r="J223" s="36">
        <v>9</v>
      </c>
      <c r="K223" s="38">
        <v>9</v>
      </c>
      <c r="L223" s="35">
        <v>0</v>
      </c>
      <c r="M223" s="36">
        <v>9</v>
      </c>
      <c r="N223" s="37">
        <v>9</v>
      </c>
      <c r="O223" s="36">
        <v>0</v>
      </c>
      <c r="P223" s="36">
        <v>5</v>
      </c>
      <c r="Q223" s="40">
        <v>5</v>
      </c>
      <c r="R223" s="35">
        <v>0</v>
      </c>
      <c r="S223" s="36">
        <v>3</v>
      </c>
      <c r="T223" s="36">
        <v>5</v>
      </c>
      <c r="U223" s="40">
        <v>8</v>
      </c>
      <c r="V223" s="41">
        <v>1</v>
      </c>
      <c r="W223" s="42">
        <v>3</v>
      </c>
      <c r="X223" s="42">
        <v>0</v>
      </c>
      <c r="Y223" s="40">
        <v>4</v>
      </c>
      <c r="Z223" s="35">
        <v>1</v>
      </c>
      <c r="AA223" s="36">
        <v>5</v>
      </c>
      <c r="AB223" s="36">
        <v>0</v>
      </c>
      <c r="AC223" s="12">
        <v>6</v>
      </c>
      <c r="AD223" s="35">
        <v>1</v>
      </c>
      <c r="AE223" s="36">
        <v>9</v>
      </c>
      <c r="AF223" s="36">
        <v>0</v>
      </c>
      <c r="AG223" s="12">
        <v>10</v>
      </c>
      <c r="AH223" s="35">
        <v>1</v>
      </c>
      <c r="AI223" s="45">
        <v>9</v>
      </c>
      <c r="AJ223" s="45">
        <v>0</v>
      </c>
      <c r="AK223" s="12">
        <v>10</v>
      </c>
      <c r="AL223" s="35">
        <v>0</v>
      </c>
      <c r="AM223" s="46">
        <v>6</v>
      </c>
      <c r="AN223" s="55">
        <v>0</v>
      </c>
      <c r="AO223" s="12">
        <v>6</v>
      </c>
      <c r="AP223" s="36">
        <v>1</v>
      </c>
      <c r="AQ223" s="46">
        <v>9</v>
      </c>
      <c r="AR223" s="48">
        <v>0</v>
      </c>
      <c r="AS223" s="12">
        <v>10</v>
      </c>
      <c r="AT223" s="35">
        <v>6</v>
      </c>
      <c r="AU223" s="36">
        <v>0</v>
      </c>
      <c r="AV223" s="53">
        <v>6</v>
      </c>
      <c r="AW223" s="35">
        <v>6</v>
      </c>
      <c r="AX223" s="54">
        <v>0</v>
      </c>
      <c r="AY223" s="53">
        <v>6</v>
      </c>
    </row>
    <row r="224" spans="1:51" s="15" customFormat="1" ht="12.75" customHeight="1">
      <c r="A224" s="33" t="s">
        <v>1375</v>
      </c>
      <c r="B224" s="34">
        <f t="shared" si="3"/>
        <v>407</v>
      </c>
      <c r="C224" s="35">
        <v>0</v>
      </c>
      <c r="D224" s="36">
        <v>21</v>
      </c>
      <c r="E224" s="37">
        <v>21</v>
      </c>
      <c r="F224" s="35">
        <v>2</v>
      </c>
      <c r="G224" s="36">
        <v>26</v>
      </c>
      <c r="H224" s="37">
        <v>28</v>
      </c>
      <c r="I224" s="36">
        <v>0</v>
      </c>
      <c r="J224" s="36">
        <v>26</v>
      </c>
      <c r="K224" s="38">
        <v>26</v>
      </c>
      <c r="L224" s="35">
        <v>4</v>
      </c>
      <c r="M224" s="36">
        <v>19</v>
      </c>
      <c r="N224" s="37">
        <v>23</v>
      </c>
      <c r="O224" s="36">
        <v>2</v>
      </c>
      <c r="P224" s="36">
        <v>24</v>
      </c>
      <c r="Q224" s="40">
        <v>26</v>
      </c>
      <c r="R224" s="35">
        <v>0</v>
      </c>
      <c r="S224" s="36">
        <v>10</v>
      </c>
      <c r="T224" s="36">
        <v>9</v>
      </c>
      <c r="U224" s="40">
        <v>19</v>
      </c>
      <c r="V224" s="41">
        <v>1</v>
      </c>
      <c r="W224" s="42">
        <v>26</v>
      </c>
      <c r="X224" s="42">
        <v>0</v>
      </c>
      <c r="Y224" s="40">
        <v>27</v>
      </c>
      <c r="Z224" s="35">
        <v>2</v>
      </c>
      <c r="AA224" s="36">
        <v>19</v>
      </c>
      <c r="AB224" s="36">
        <v>0</v>
      </c>
      <c r="AC224" s="12">
        <v>21</v>
      </c>
      <c r="AD224" s="35">
        <v>2</v>
      </c>
      <c r="AE224" s="36">
        <v>26</v>
      </c>
      <c r="AF224" s="36">
        <v>0</v>
      </c>
      <c r="AG224" s="12">
        <v>28</v>
      </c>
      <c r="AH224" s="35">
        <v>3</v>
      </c>
      <c r="AI224" s="45">
        <v>35</v>
      </c>
      <c r="AJ224" s="45">
        <v>0</v>
      </c>
      <c r="AK224" s="12">
        <v>38</v>
      </c>
      <c r="AL224" s="35">
        <v>4</v>
      </c>
      <c r="AM224" s="46">
        <v>35</v>
      </c>
      <c r="AN224" s="55">
        <v>0</v>
      </c>
      <c r="AO224" s="12">
        <v>39</v>
      </c>
      <c r="AP224" s="36">
        <v>4</v>
      </c>
      <c r="AQ224" s="46">
        <v>38</v>
      </c>
      <c r="AR224" s="48">
        <v>0</v>
      </c>
      <c r="AS224" s="12">
        <v>42</v>
      </c>
      <c r="AT224" s="35">
        <v>30</v>
      </c>
      <c r="AU224" s="36">
        <v>0</v>
      </c>
      <c r="AV224" s="53">
        <v>30</v>
      </c>
      <c r="AW224" s="35">
        <v>39</v>
      </c>
      <c r="AX224" s="54">
        <v>0</v>
      </c>
      <c r="AY224" s="53">
        <v>39</v>
      </c>
    </row>
    <row r="225" spans="1:51" s="15" customFormat="1" ht="12.75" customHeight="1">
      <c r="A225" s="33" t="s">
        <v>1376</v>
      </c>
      <c r="B225" s="34">
        <f t="shared" si="3"/>
        <v>977</v>
      </c>
      <c r="C225" s="35">
        <v>0</v>
      </c>
      <c r="D225" s="36">
        <v>36</v>
      </c>
      <c r="E225" s="37">
        <v>36</v>
      </c>
      <c r="F225" s="35">
        <v>2</v>
      </c>
      <c r="G225" s="36">
        <v>63</v>
      </c>
      <c r="H225" s="37">
        <v>65</v>
      </c>
      <c r="I225" s="36">
        <v>1</v>
      </c>
      <c r="J225" s="36">
        <v>42</v>
      </c>
      <c r="K225" s="38">
        <v>43</v>
      </c>
      <c r="L225" s="35">
        <v>2</v>
      </c>
      <c r="M225" s="36">
        <v>65</v>
      </c>
      <c r="N225" s="37">
        <v>67</v>
      </c>
      <c r="O225" s="36">
        <v>2</v>
      </c>
      <c r="P225" s="36">
        <v>60</v>
      </c>
      <c r="Q225" s="40">
        <v>62</v>
      </c>
      <c r="R225" s="35">
        <v>2</v>
      </c>
      <c r="S225" s="36">
        <v>0</v>
      </c>
      <c r="T225" s="36">
        <v>71</v>
      </c>
      <c r="U225" s="40">
        <v>73</v>
      </c>
      <c r="V225" s="41">
        <v>7</v>
      </c>
      <c r="W225" s="42">
        <v>64</v>
      </c>
      <c r="X225" s="42">
        <v>0</v>
      </c>
      <c r="Y225" s="40">
        <v>71</v>
      </c>
      <c r="Z225" s="35">
        <v>7</v>
      </c>
      <c r="AA225" s="36">
        <v>70</v>
      </c>
      <c r="AB225" s="36">
        <v>0</v>
      </c>
      <c r="AC225" s="12">
        <v>77</v>
      </c>
      <c r="AD225" s="35">
        <v>7</v>
      </c>
      <c r="AE225" s="36">
        <v>61</v>
      </c>
      <c r="AF225" s="36">
        <v>0</v>
      </c>
      <c r="AG225" s="12">
        <v>68</v>
      </c>
      <c r="AH225" s="35">
        <v>11</v>
      </c>
      <c r="AI225" s="45">
        <v>61</v>
      </c>
      <c r="AJ225" s="45">
        <v>0</v>
      </c>
      <c r="AK225" s="12">
        <v>72</v>
      </c>
      <c r="AL225" s="35">
        <v>8</v>
      </c>
      <c r="AM225" s="46">
        <v>70</v>
      </c>
      <c r="AN225" s="55">
        <v>0</v>
      </c>
      <c r="AO225" s="12">
        <v>78</v>
      </c>
      <c r="AP225" s="36">
        <v>8</v>
      </c>
      <c r="AQ225" s="46">
        <v>66</v>
      </c>
      <c r="AR225" s="48">
        <v>0</v>
      </c>
      <c r="AS225" s="12">
        <v>74</v>
      </c>
      <c r="AT225" s="35">
        <v>95</v>
      </c>
      <c r="AU225" s="36">
        <v>0</v>
      </c>
      <c r="AV225" s="53">
        <v>95</v>
      </c>
      <c r="AW225" s="35">
        <v>95</v>
      </c>
      <c r="AX225" s="54">
        <v>1</v>
      </c>
      <c r="AY225" s="53">
        <v>96</v>
      </c>
    </row>
    <row r="226" spans="1:51" s="15" customFormat="1" ht="12.75" customHeight="1">
      <c r="A226" s="33" t="s">
        <v>1377</v>
      </c>
      <c r="B226" s="34">
        <f t="shared" si="3"/>
        <v>139187</v>
      </c>
      <c r="C226" s="35">
        <v>558</v>
      </c>
      <c r="D226" s="36">
        <v>9427</v>
      </c>
      <c r="E226" s="37">
        <v>9985</v>
      </c>
      <c r="F226" s="35">
        <v>634</v>
      </c>
      <c r="G226" s="36">
        <v>9906</v>
      </c>
      <c r="H226" s="37">
        <v>10540</v>
      </c>
      <c r="I226" s="36">
        <v>662</v>
      </c>
      <c r="J226" s="36">
        <v>9270</v>
      </c>
      <c r="K226" s="38">
        <v>9932</v>
      </c>
      <c r="L226" s="35">
        <v>775</v>
      </c>
      <c r="M226" s="36">
        <v>9457</v>
      </c>
      <c r="N226" s="37">
        <v>10232</v>
      </c>
      <c r="O226" s="36">
        <v>731</v>
      </c>
      <c r="P226" s="36">
        <v>9014</v>
      </c>
      <c r="Q226" s="40">
        <v>9745</v>
      </c>
      <c r="R226" s="35">
        <v>719</v>
      </c>
      <c r="S226" s="36">
        <v>69</v>
      </c>
      <c r="T226" s="36">
        <v>9343</v>
      </c>
      <c r="U226" s="40">
        <v>10131</v>
      </c>
      <c r="V226" s="41">
        <v>691</v>
      </c>
      <c r="W226" s="42">
        <v>254</v>
      </c>
      <c r="X226" s="42">
        <v>9284</v>
      </c>
      <c r="Y226" s="40">
        <v>10229</v>
      </c>
      <c r="Z226" s="35">
        <v>767</v>
      </c>
      <c r="AA226" s="36">
        <v>258</v>
      </c>
      <c r="AB226" s="36">
        <v>9268</v>
      </c>
      <c r="AC226" s="12">
        <v>10293</v>
      </c>
      <c r="AD226" s="35">
        <v>755</v>
      </c>
      <c r="AE226" s="36">
        <v>93</v>
      </c>
      <c r="AF226" s="36">
        <v>9386</v>
      </c>
      <c r="AG226" s="12">
        <v>10234</v>
      </c>
      <c r="AH226" s="35">
        <v>941</v>
      </c>
      <c r="AI226" s="45">
        <v>72</v>
      </c>
      <c r="AJ226" s="45">
        <v>8593</v>
      </c>
      <c r="AK226" s="12">
        <v>9606</v>
      </c>
      <c r="AL226" s="35">
        <v>1030</v>
      </c>
      <c r="AM226" s="46">
        <v>117</v>
      </c>
      <c r="AN226" s="46">
        <v>8766</v>
      </c>
      <c r="AO226" s="12">
        <v>9913</v>
      </c>
      <c r="AP226" s="36">
        <v>2493</v>
      </c>
      <c r="AQ226" s="46">
        <v>151</v>
      </c>
      <c r="AR226" s="48">
        <v>7634</v>
      </c>
      <c r="AS226" s="12">
        <v>10278</v>
      </c>
      <c r="AT226" s="35">
        <v>1004</v>
      </c>
      <c r="AU226" s="36">
        <v>8606</v>
      </c>
      <c r="AV226" s="53">
        <v>9610</v>
      </c>
      <c r="AW226" s="35">
        <v>965</v>
      </c>
      <c r="AX226" s="54">
        <v>7494</v>
      </c>
      <c r="AY226" s="53">
        <v>8459</v>
      </c>
    </row>
    <row r="227" spans="1:51" s="15" customFormat="1" ht="12.75" customHeight="1">
      <c r="A227" s="33" t="s">
        <v>1378</v>
      </c>
      <c r="B227" s="34">
        <f t="shared" si="3"/>
        <v>14397</v>
      </c>
      <c r="C227" s="35">
        <v>38</v>
      </c>
      <c r="D227" s="36">
        <v>917</v>
      </c>
      <c r="E227" s="37">
        <v>955</v>
      </c>
      <c r="F227" s="35">
        <v>48</v>
      </c>
      <c r="G227" s="36">
        <v>904</v>
      </c>
      <c r="H227" s="37">
        <v>952</v>
      </c>
      <c r="I227" s="36">
        <v>53</v>
      </c>
      <c r="J227" s="36">
        <v>891</v>
      </c>
      <c r="K227" s="38">
        <v>944</v>
      </c>
      <c r="L227" s="35">
        <v>62</v>
      </c>
      <c r="M227" s="36">
        <v>875</v>
      </c>
      <c r="N227" s="37">
        <v>937</v>
      </c>
      <c r="O227" s="36">
        <v>62</v>
      </c>
      <c r="P227" s="36">
        <v>920</v>
      </c>
      <c r="Q227" s="40">
        <v>982</v>
      </c>
      <c r="R227" s="35">
        <v>58</v>
      </c>
      <c r="S227" s="36">
        <v>433</v>
      </c>
      <c r="T227" s="36">
        <v>468</v>
      </c>
      <c r="U227" s="40">
        <v>959</v>
      </c>
      <c r="V227" s="41">
        <v>81</v>
      </c>
      <c r="W227" s="42">
        <v>872</v>
      </c>
      <c r="X227" s="42">
        <v>0</v>
      </c>
      <c r="Y227" s="40">
        <v>953</v>
      </c>
      <c r="Z227" s="35">
        <v>74</v>
      </c>
      <c r="AA227" s="36">
        <v>928</v>
      </c>
      <c r="AB227" s="36">
        <v>0</v>
      </c>
      <c r="AC227" s="12">
        <v>1002</v>
      </c>
      <c r="AD227" s="35">
        <v>77</v>
      </c>
      <c r="AE227" s="36">
        <v>965</v>
      </c>
      <c r="AF227" s="36">
        <v>0</v>
      </c>
      <c r="AG227" s="12">
        <v>1042</v>
      </c>
      <c r="AH227" s="35">
        <v>110</v>
      </c>
      <c r="AI227" s="45">
        <v>1019</v>
      </c>
      <c r="AJ227" s="45">
        <v>0</v>
      </c>
      <c r="AK227" s="12">
        <v>1129</v>
      </c>
      <c r="AL227" s="35">
        <v>116</v>
      </c>
      <c r="AM227" s="46">
        <v>1022</v>
      </c>
      <c r="AN227" s="55">
        <v>0</v>
      </c>
      <c r="AO227" s="12">
        <v>1138</v>
      </c>
      <c r="AP227" s="36">
        <v>94</v>
      </c>
      <c r="AQ227" s="46">
        <v>1075</v>
      </c>
      <c r="AR227" s="48">
        <v>0</v>
      </c>
      <c r="AS227" s="12">
        <v>1169</v>
      </c>
      <c r="AT227" s="35">
        <v>1119</v>
      </c>
      <c r="AU227" s="36">
        <v>0</v>
      </c>
      <c r="AV227" s="53">
        <v>1119</v>
      </c>
      <c r="AW227" s="35">
        <v>1089</v>
      </c>
      <c r="AX227" s="54">
        <v>27</v>
      </c>
      <c r="AY227" s="53">
        <v>1116</v>
      </c>
    </row>
    <row r="228" spans="1:51" s="15" customFormat="1" ht="12.75" customHeight="1">
      <c r="A228" s="33" t="s">
        <v>1379</v>
      </c>
      <c r="B228" s="34">
        <f t="shared" si="3"/>
        <v>47</v>
      </c>
      <c r="C228" s="35">
        <v>0</v>
      </c>
      <c r="D228" s="36">
        <v>3</v>
      </c>
      <c r="E228" s="37">
        <v>3</v>
      </c>
      <c r="F228" s="35">
        <v>1</v>
      </c>
      <c r="G228" s="36">
        <v>1</v>
      </c>
      <c r="H228" s="37">
        <v>2</v>
      </c>
      <c r="I228" s="36">
        <v>0</v>
      </c>
      <c r="J228" s="36">
        <v>3</v>
      </c>
      <c r="K228" s="38">
        <v>3</v>
      </c>
      <c r="L228" s="35">
        <v>0</v>
      </c>
      <c r="M228" s="36">
        <v>2</v>
      </c>
      <c r="N228" s="37">
        <v>2</v>
      </c>
      <c r="O228" s="36">
        <v>0</v>
      </c>
      <c r="P228" s="36">
        <v>0</v>
      </c>
      <c r="Q228" s="40">
        <v>0</v>
      </c>
      <c r="R228" s="35">
        <v>1</v>
      </c>
      <c r="S228" s="36">
        <v>0</v>
      </c>
      <c r="T228" s="36">
        <v>1</v>
      </c>
      <c r="U228" s="40">
        <v>2</v>
      </c>
      <c r="V228" s="41">
        <v>0</v>
      </c>
      <c r="W228" s="42">
        <v>2</v>
      </c>
      <c r="X228" s="42">
        <v>0</v>
      </c>
      <c r="Y228" s="40">
        <v>2</v>
      </c>
      <c r="Z228" s="35">
        <v>1</v>
      </c>
      <c r="AA228" s="36">
        <v>5</v>
      </c>
      <c r="AB228" s="36">
        <v>0</v>
      </c>
      <c r="AC228" s="12">
        <v>6</v>
      </c>
      <c r="AD228" s="35">
        <v>0</v>
      </c>
      <c r="AE228" s="36">
        <v>3</v>
      </c>
      <c r="AF228" s="36">
        <v>0</v>
      </c>
      <c r="AG228" s="12">
        <v>3</v>
      </c>
      <c r="AH228" s="35">
        <v>1</v>
      </c>
      <c r="AI228" s="45">
        <v>5</v>
      </c>
      <c r="AJ228" s="45">
        <v>0</v>
      </c>
      <c r="AK228" s="12">
        <v>6</v>
      </c>
      <c r="AL228" s="35">
        <v>0</v>
      </c>
      <c r="AM228" s="46">
        <v>1</v>
      </c>
      <c r="AN228" s="55">
        <v>0</v>
      </c>
      <c r="AO228" s="12">
        <v>1</v>
      </c>
      <c r="AP228" s="36">
        <v>1</v>
      </c>
      <c r="AQ228" s="46">
        <v>6</v>
      </c>
      <c r="AR228" s="48">
        <v>0</v>
      </c>
      <c r="AS228" s="12">
        <v>7</v>
      </c>
      <c r="AT228" s="35">
        <v>4</v>
      </c>
      <c r="AU228" s="36">
        <v>0</v>
      </c>
      <c r="AV228" s="53">
        <v>4</v>
      </c>
      <c r="AW228" s="35">
        <v>6</v>
      </c>
      <c r="AX228" s="54">
        <v>0</v>
      </c>
      <c r="AY228" s="53">
        <v>6</v>
      </c>
    </row>
    <row r="229" spans="1:51" s="15" customFormat="1" ht="12.75" customHeight="1">
      <c r="A229" s="33" t="s">
        <v>1380</v>
      </c>
      <c r="B229" s="34">
        <f t="shared" si="3"/>
        <v>1658</v>
      </c>
      <c r="C229" s="35">
        <v>3</v>
      </c>
      <c r="D229" s="36">
        <v>97</v>
      </c>
      <c r="E229" s="37">
        <v>100</v>
      </c>
      <c r="F229" s="35">
        <v>4</v>
      </c>
      <c r="G229" s="36">
        <v>107</v>
      </c>
      <c r="H229" s="37">
        <v>111</v>
      </c>
      <c r="I229" s="36">
        <v>5</v>
      </c>
      <c r="J229" s="36">
        <v>89</v>
      </c>
      <c r="K229" s="38">
        <v>94</v>
      </c>
      <c r="L229" s="35">
        <v>15</v>
      </c>
      <c r="M229" s="36">
        <v>121</v>
      </c>
      <c r="N229" s="37">
        <v>136</v>
      </c>
      <c r="O229" s="36">
        <v>4</v>
      </c>
      <c r="P229" s="36">
        <v>102</v>
      </c>
      <c r="Q229" s="40">
        <v>106</v>
      </c>
      <c r="R229" s="35">
        <v>4</v>
      </c>
      <c r="S229" s="36">
        <v>0</v>
      </c>
      <c r="T229" s="36">
        <v>125</v>
      </c>
      <c r="U229" s="40">
        <v>129</v>
      </c>
      <c r="V229" s="41">
        <v>4</v>
      </c>
      <c r="W229" s="42">
        <v>8</v>
      </c>
      <c r="X229" s="42">
        <v>115</v>
      </c>
      <c r="Y229" s="40">
        <v>127</v>
      </c>
      <c r="Z229" s="35">
        <v>10</v>
      </c>
      <c r="AA229" s="36">
        <v>6</v>
      </c>
      <c r="AB229" s="36">
        <v>105</v>
      </c>
      <c r="AC229" s="12">
        <v>121</v>
      </c>
      <c r="AD229" s="35">
        <v>6</v>
      </c>
      <c r="AE229" s="36">
        <v>0</v>
      </c>
      <c r="AF229" s="36">
        <v>128</v>
      </c>
      <c r="AG229" s="12">
        <v>134</v>
      </c>
      <c r="AH229" s="35">
        <v>4</v>
      </c>
      <c r="AI229" s="45">
        <v>0</v>
      </c>
      <c r="AJ229" s="45">
        <v>124</v>
      </c>
      <c r="AK229" s="12">
        <v>128</v>
      </c>
      <c r="AL229" s="35">
        <v>9</v>
      </c>
      <c r="AM229" s="46">
        <v>6</v>
      </c>
      <c r="AN229" s="46">
        <v>129</v>
      </c>
      <c r="AO229" s="12">
        <v>144</v>
      </c>
      <c r="AP229" s="36">
        <v>8</v>
      </c>
      <c r="AQ229" s="46">
        <v>21</v>
      </c>
      <c r="AR229" s="48">
        <v>92</v>
      </c>
      <c r="AS229" s="12">
        <v>121</v>
      </c>
      <c r="AT229" s="35">
        <v>37</v>
      </c>
      <c r="AU229" s="36">
        <v>84</v>
      </c>
      <c r="AV229" s="53">
        <v>121</v>
      </c>
      <c r="AW229" s="35">
        <v>25</v>
      </c>
      <c r="AX229" s="54">
        <v>61</v>
      </c>
      <c r="AY229" s="53">
        <v>86</v>
      </c>
    </row>
    <row r="230" spans="1:51" s="15" customFormat="1" ht="12.75" customHeight="1">
      <c r="A230" s="33" t="s">
        <v>1381</v>
      </c>
      <c r="B230" s="34">
        <f t="shared" si="3"/>
        <v>86</v>
      </c>
      <c r="C230" s="35">
        <v>0</v>
      </c>
      <c r="D230" s="36">
        <v>5</v>
      </c>
      <c r="E230" s="37">
        <v>5</v>
      </c>
      <c r="F230" s="35">
        <v>0</v>
      </c>
      <c r="G230" s="36">
        <v>8</v>
      </c>
      <c r="H230" s="37">
        <v>8</v>
      </c>
      <c r="I230" s="36">
        <v>0</v>
      </c>
      <c r="J230" s="36">
        <v>7</v>
      </c>
      <c r="K230" s="38">
        <v>7</v>
      </c>
      <c r="L230" s="35">
        <v>0</v>
      </c>
      <c r="M230" s="36">
        <v>6</v>
      </c>
      <c r="N230" s="37">
        <v>6</v>
      </c>
      <c r="O230" s="36">
        <v>0</v>
      </c>
      <c r="P230" s="36">
        <v>7</v>
      </c>
      <c r="Q230" s="40">
        <v>7</v>
      </c>
      <c r="R230" s="35">
        <v>0</v>
      </c>
      <c r="S230" s="36">
        <v>1</v>
      </c>
      <c r="T230" s="36">
        <v>5</v>
      </c>
      <c r="U230" s="40">
        <v>6</v>
      </c>
      <c r="V230" s="41">
        <v>0</v>
      </c>
      <c r="W230" s="42">
        <v>7</v>
      </c>
      <c r="X230" s="42">
        <v>0</v>
      </c>
      <c r="Y230" s="40">
        <v>7</v>
      </c>
      <c r="Z230" s="35">
        <v>1</v>
      </c>
      <c r="AA230" s="36">
        <v>6</v>
      </c>
      <c r="AB230" s="36">
        <v>0</v>
      </c>
      <c r="AC230" s="12">
        <v>7</v>
      </c>
      <c r="AD230" s="35">
        <v>0</v>
      </c>
      <c r="AE230" s="36">
        <v>3</v>
      </c>
      <c r="AF230" s="36">
        <v>0</v>
      </c>
      <c r="AG230" s="12">
        <v>3</v>
      </c>
      <c r="AH230" s="35">
        <v>1</v>
      </c>
      <c r="AI230" s="45">
        <v>7</v>
      </c>
      <c r="AJ230" s="45">
        <v>0</v>
      </c>
      <c r="AK230" s="12">
        <v>8</v>
      </c>
      <c r="AL230" s="35">
        <v>0</v>
      </c>
      <c r="AM230" s="46">
        <v>4</v>
      </c>
      <c r="AN230" s="55">
        <v>0</v>
      </c>
      <c r="AO230" s="12">
        <v>4</v>
      </c>
      <c r="AP230" s="36">
        <v>2</v>
      </c>
      <c r="AQ230" s="46">
        <v>6</v>
      </c>
      <c r="AR230" s="48">
        <v>0</v>
      </c>
      <c r="AS230" s="12">
        <v>8</v>
      </c>
      <c r="AT230" s="35">
        <v>5</v>
      </c>
      <c r="AU230" s="36">
        <v>0</v>
      </c>
      <c r="AV230" s="53">
        <v>5</v>
      </c>
      <c r="AW230" s="35">
        <v>5</v>
      </c>
      <c r="AX230" s="54">
        <v>0</v>
      </c>
      <c r="AY230" s="53">
        <v>5</v>
      </c>
    </row>
    <row r="231" spans="1:51" s="15" customFormat="1" ht="12.75" customHeight="1">
      <c r="A231" s="33" t="s">
        <v>1382</v>
      </c>
      <c r="B231" s="34">
        <f t="shared" si="3"/>
        <v>3300</v>
      </c>
      <c r="C231" s="35">
        <v>7</v>
      </c>
      <c r="D231" s="36">
        <v>256</v>
      </c>
      <c r="E231" s="37">
        <v>263</v>
      </c>
      <c r="F231" s="35">
        <v>9</v>
      </c>
      <c r="G231" s="36">
        <v>207</v>
      </c>
      <c r="H231" s="37">
        <v>216</v>
      </c>
      <c r="I231" s="36">
        <v>17</v>
      </c>
      <c r="J231" s="36">
        <v>240</v>
      </c>
      <c r="K231" s="38">
        <v>257</v>
      </c>
      <c r="L231" s="35">
        <v>16</v>
      </c>
      <c r="M231" s="36">
        <v>217</v>
      </c>
      <c r="N231" s="37">
        <v>233</v>
      </c>
      <c r="O231" s="36">
        <v>3</v>
      </c>
      <c r="P231" s="36">
        <v>238</v>
      </c>
      <c r="Q231" s="40">
        <v>241</v>
      </c>
      <c r="R231" s="35">
        <v>2</v>
      </c>
      <c r="S231" s="36">
        <v>4</v>
      </c>
      <c r="T231" s="36">
        <v>106</v>
      </c>
      <c r="U231" s="40">
        <v>112</v>
      </c>
      <c r="V231" s="41">
        <v>15</v>
      </c>
      <c r="W231" s="42">
        <v>192</v>
      </c>
      <c r="X231" s="42">
        <v>0</v>
      </c>
      <c r="Y231" s="40">
        <v>207</v>
      </c>
      <c r="Z231" s="35">
        <v>18</v>
      </c>
      <c r="AA231" s="36">
        <v>240</v>
      </c>
      <c r="AB231" s="36">
        <v>0</v>
      </c>
      <c r="AC231" s="12">
        <v>258</v>
      </c>
      <c r="AD231" s="35">
        <v>20</v>
      </c>
      <c r="AE231" s="36">
        <v>237</v>
      </c>
      <c r="AF231" s="36">
        <v>0</v>
      </c>
      <c r="AG231" s="12">
        <v>257</v>
      </c>
      <c r="AH231" s="35">
        <v>26</v>
      </c>
      <c r="AI231" s="45">
        <v>243</v>
      </c>
      <c r="AJ231" s="45">
        <v>0</v>
      </c>
      <c r="AK231" s="12">
        <v>269</v>
      </c>
      <c r="AL231" s="35">
        <v>39</v>
      </c>
      <c r="AM231" s="46">
        <v>248</v>
      </c>
      <c r="AN231" s="55">
        <v>0</v>
      </c>
      <c r="AO231" s="12">
        <v>287</v>
      </c>
      <c r="AP231" s="36">
        <v>20</v>
      </c>
      <c r="AQ231" s="46">
        <v>202</v>
      </c>
      <c r="AR231" s="48">
        <v>0</v>
      </c>
      <c r="AS231" s="12">
        <v>222</v>
      </c>
      <c r="AT231" s="35">
        <v>234</v>
      </c>
      <c r="AU231" s="36">
        <v>0</v>
      </c>
      <c r="AV231" s="53">
        <v>234</v>
      </c>
      <c r="AW231" s="35">
        <v>237</v>
      </c>
      <c r="AX231" s="54">
        <v>7</v>
      </c>
      <c r="AY231" s="53">
        <v>244</v>
      </c>
    </row>
    <row r="232" spans="1:51" s="15" customFormat="1" ht="12.75" customHeight="1">
      <c r="A232" s="33" t="s">
        <v>1383</v>
      </c>
      <c r="B232" s="34">
        <f t="shared" si="3"/>
        <v>11968</v>
      </c>
      <c r="C232" s="35">
        <v>31</v>
      </c>
      <c r="D232" s="36">
        <v>703</v>
      </c>
      <c r="E232" s="37">
        <v>734</v>
      </c>
      <c r="F232" s="35">
        <v>43</v>
      </c>
      <c r="G232" s="36">
        <v>680</v>
      </c>
      <c r="H232" s="37">
        <v>723</v>
      </c>
      <c r="I232" s="36">
        <v>40</v>
      </c>
      <c r="J232" s="36">
        <v>678</v>
      </c>
      <c r="K232" s="38">
        <v>718</v>
      </c>
      <c r="L232" s="35">
        <v>50</v>
      </c>
      <c r="M232" s="36">
        <v>703</v>
      </c>
      <c r="N232" s="37">
        <v>753</v>
      </c>
      <c r="O232" s="36">
        <v>61</v>
      </c>
      <c r="P232" s="36">
        <v>720</v>
      </c>
      <c r="Q232" s="40">
        <v>781</v>
      </c>
      <c r="R232" s="35">
        <v>64</v>
      </c>
      <c r="S232" s="36">
        <v>385</v>
      </c>
      <c r="T232" s="36">
        <v>359</v>
      </c>
      <c r="U232" s="40">
        <v>808</v>
      </c>
      <c r="V232" s="41">
        <v>47</v>
      </c>
      <c r="W232" s="42">
        <v>744</v>
      </c>
      <c r="X232" s="42">
        <v>0</v>
      </c>
      <c r="Y232" s="40">
        <v>791</v>
      </c>
      <c r="Z232" s="35">
        <v>53</v>
      </c>
      <c r="AA232" s="36">
        <v>843</v>
      </c>
      <c r="AB232" s="36">
        <v>0</v>
      </c>
      <c r="AC232" s="12">
        <v>896</v>
      </c>
      <c r="AD232" s="35">
        <v>67</v>
      </c>
      <c r="AE232" s="36">
        <v>866</v>
      </c>
      <c r="AF232" s="36">
        <v>0</v>
      </c>
      <c r="AG232" s="12">
        <v>933</v>
      </c>
      <c r="AH232" s="35">
        <v>95</v>
      </c>
      <c r="AI232" s="45">
        <v>889</v>
      </c>
      <c r="AJ232" s="45">
        <v>0</v>
      </c>
      <c r="AK232" s="12">
        <v>984</v>
      </c>
      <c r="AL232" s="35">
        <v>72</v>
      </c>
      <c r="AM232" s="46">
        <v>901</v>
      </c>
      <c r="AN232" s="55">
        <v>0</v>
      </c>
      <c r="AO232" s="12">
        <v>973</v>
      </c>
      <c r="AP232" s="36">
        <v>54</v>
      </c>
      <c r="AQ232" s="46">
        <v>911</v>
      </c>
      <c r="AR232" s="48">
        <v>0</v>
      </c>
      <c r="AS232" s="12">
        <v>965</v>
      </c>
      <c r="AT232" s="35">
        <v>965</v>
      </c>
      <c r="AU232" s="36">
        <v>0</v>
      </c>
      <c r="AV232" s="53">
        <v>965</v>
      </c>
      <c r="AW232" s="35">
        <v>921</v>
      </c>
      <c r="AX232" s="54">
        <v>23</v>
      </c>
      <c r="AY232" s="53">
        <v>944</v>
      </c>
    </row>
    <row r="233" spans="1:51" s="15" customFormat="1" ht="12.75" customHeight="1">
      <c r="A233" s="33" t="s">
        <v>1384</v>
      </c>
      <c r="B233" s="34">
        <f t="shared" si="3"/>
        <v>59438</v>
      </c>
      <c r="C233" s="35">
        <v>229</v>
      </c>
      <c r="D233" s="36">
        <v>3738</v>
      </c>
      <c r="E233" s="37">
        <v>3967</v>
      </c>
      <c r="F233" s="35">
        <v>283</v>
      </c>
      <c r="G233" s="36">
        <v>3824</v>
      </c>
      <c r="H233" s="37">
        <v>4107</v>
      </c>
      <c r="I233" s="36">
        <v>332</v>
      </c>
      <c r="J233" s="36">
        <v>4062</v>
      </c>
      <c r="K233" s="38">
        <v>4394</v>
      </c>
      <c r="L233" s="35">
        <v>371</v>
      </c>
      <c r="M233" s="36">
        <v>3981</v>
      </c>
      <c r="N233" s="37">
        <v>4352</v>
      </c>
      <c r="O233" s="36">
        <v>357</v>
      </c>
      <c r="P233" s="36">
        <v>3889</v>
      </c>
      <c r="Q233" s="40">
        <v>4246</v>
      </c>
      <c r="R233" s="35">
        <v>348</v>
      </c>
      <c r="S233" s="36">
        <v>46</v>
      </c>
      <c r="T233" s="36">
        <v>3810</v>
      </c>
      <c r="U233" s="40">
        <v>4204</v>
      </c>
      <c r="V233" s="41">
        <v>352</v>
      </c>
      <c r="W233" s="42">
        <v>160</v>
      </c>
      <c r="X233" s="42">
        <v>3945</v>
      </c>
      <c r="Y233" s="40">
        <v>4457</v>
      </c>
      <c r="Z233" s="35">
        <v>431</v>
      </c>
      <c r="AA233" s="36">
        <v>285</v>
      </c>
      <c r="AB233" s="36">
        <v>3784</v>
      </c>
      <c r="AC233" s="12">
        <v>4500</v>
      </c>
      <c r="AD233" s="35">
        <v>480</v>
      </c>
      <c r="AE233" s="36">
        <v>63</v>
      </c>
      <c r="AF233" s="36">
        <v>3811</v>
      </c>
      <c r="AG233" s="12">
        <v>4354</v>
      </c>
      <c r="AH233" s="35">
        <v>642</v>
      </c>
      <c r="AI233" s="45">
        <v>59</v>
      </c>
      <c r="AJ233" s="45">
        <v>3657</v>
      </c>
      <c r="AK233" s="12">
        <v>4358</v>
      </c>
      <c r="AL233" s="35">
        <v>665</v>
      </c>
      <c r="AM233" s="46">
        <v>51</v>
      </c>
      <c r="AN233" s="46">
        <v>3748</v>
      </c>
      <c r="AO233" s="12">
        <v>4464</v>
      </c>
      <c r="AP233" s="36">
        <v>714</v>
      </c>
      <c r="AQ233" s="46">
        <v>62</v>
      </c>
      <c r="AR233" s="48">
        <v>3572</v>
      </c>
      <c r="AS233" s="12">
        <v>4348</v>
      </c>
      <c r="AT233" s="35">
        <v>566</v>
      </c>
      <c r="AU233" s="36">
        <v>3509</v>
      </c>
      <c r="AV233" s="53">
        <v>4075</v>
      </c>
      <c r="AW233" s="35">
        <v>625</v>
      </c>
      <c r="AX233" s="54">
        <v>2987</v>
      </c>
      <c r="AY233" s="53">
        <v>3612</v>
      </c>
    </row>
    <row r="234" spans="1:51" s="15" customFormat="1" ht="12.75" customHeight="1">
      <c r="A234" s="33" t="s">
        <v>1385</v>
      </c>
      <c r="B234" s="34">
        <f t="shared" si="3"/>
        <v>1219</v>
      </c>
      <c r="C234" s="35">
        <v>3</v>
      </c>
      <c r="D234" s="36">
        <v>84</v>
      </c>
      <c r="E234" s="37">
        <v>87</v>
      </c>
      <c r="F234" s="35">
        <v>3</v>
      </c>
      <c r="G234" s="36">
        <v>79</v>
      </c>
      <c r="H234" s="37">
        <v>82</v>
      </c>
      <c r="I234" s="36">
        <v>7</v>
      </c>
      <c r="J234" s="36">
        <v>76</v>
      </c>
      <c r="K234" s="38">
        <v>83</v>
      </c>
      <c r="L234" s="35">
        <v>10</v>
      </c>
      <c r="M234" s="36">
        <v>89</v>
      </c>
      <c r="N234" s="37">
        <v>99</v>
      </c>
      <c r="O234" s="36">
        <v>1</v>
      </c>
      <c r="P234" s="36">
        <v>68</v>
      </c>
      <c r="Q234" s="40">
        <v>69</v>
      </c>
      <c r="R234" s="35">
        <v>2</v>
      </c>
      <c r="S234" s="36">
        <v>15</v>
      </c>
      <c r="T234" s="36">
        <v>39</v>
      </c>
      <c r="U234" s="40">
        <v>56</v>
      </c>
      <c r="V234" s="41">
        <v>7</v>
      </c>
      <c r="W234" s="42">
        <v>85</v>
      </c>
      <c r="X234" s="42">
        <v>0</v>
      </c>
      <c r="Y234" s="40">
        <v>92</v>
      </c>
      <c r="Z234" s="35">
        <v>6</v>
      </c>
      <c r="AA234" s="36">
        <v>96</v>
      </c>
      <c r="AB234" s="36">
        <v>0</v>
      </c>
      <c r="AC234" s="12">
        <v>102</v>
      </c>
      <c r="AD234" s="35">
        <v>7</v>
      </c>
      <c r="AE234" s="36">
        <v>66</v>
      </c>
      <c r="AF234" s="36">
        <v>0</v>
      </c>
      <c r="AG234" s="12">
        <v>73</v>
      </c>
      <c r="AH234" s="35">
        <v>13</v>
      </c>
      <c r="AI234" s="45">
        <v>88</v>
      </c>
      <c r="AJ234" s="45">
        <v>0</v>
      </c>
      <c r="AK234" s="12">
        <v>101</v>
      </c>
      <c r="AL234" s="35">
        <v>7</v>
      </c>
      <c r="AM234" s="46">
        <v>83</v>
      </c>
      <c r="AN234" s="55">
        <v>0</v>
      </c>
      <c r="AO234" s="12">
        <v>90</v>
      </c>
      <c r="AP234" s="36">
        <v>11</v>
      </c>
      <c r="AQ234" s="46">
        <v>96</v>
      </c>
      <c r="AR234" s="48">
        <v>0</v>
      </c>
      <c r="AS234" s="12">
        <v>107</v>
      </c>
      <c r="AT234" s="35">
        <v>79</v>
      </c>
      <c r="AU234" s="36">
        <v>0</v>
      </c>
      <c r="AV234" s="53">
        <v>79</v>
      </c>
      <c r="AW234" s="35">
        <v>97</v>
      </c>
      <c r="AX234" s="54">
        <v>2</v>
      </c>
      <c r="AY234" s="53">
        <v>99</v>
      </c>
    </row>
    <row r="235" spans="1:51" s="15" customFormat="1" ht="12.75" customHeight="1">
      <c r="A235" s="33" t="s">
        <v>1386</v>
      </c>
      <c r="B235" s="34">
        <f t="shared" si="3"/>
        <v>1893</v>
      </c>
      <c r="C235" s="35">
        <v>4</v>
      </c>
      <c r="D235" s="36">
        <v>132</v>
      </c>
      <c r="E235" s="37">
        <v>136</v>
      </c>
      <c r="F235" s="35">
        <v>2</v>
      </c>
      <c r="G235" s="36">
        <v>126</v>
      </c>
      <c r="H235" s="37">
        <v>128</v>
      </c>
      <c r="I235" s="36">
        <v>6</v>
      </c>
      <c r="J235" s="36">
        <v>104</v>
      </c>
      <c r="K235" s="38">
        <v>110</v>
      </c>
      <c r="L235" s="35">
        <v>7</v>
      </c>
      <c r="M235" s="36">
        <v>124</v>
      </c>
      <c r="N235" s="37">
        <v>131</v>
      </c>
      <c r="O235" s="36">
        <v>4</v>
      </c>
      <c r="P235" s="36">
        <v>140</v>
      </c>
      <c r="Q235" s="40">
        <v>144</v>
      </c>
      <c r="R235" s="35">
        <v>2</v>
      </c>
      <c r="S235" s="36">
        <v>2</v>
      </c>
      <c r="T235" s="36">
        <v>120</v>
      </c>
      <c r="U235" s="40">
        <v>124</v>
      </c>
      <c r="V235" s="41">
        <v>15</v>
      </c>
      <c r="W235" s="42">
        <v>132</v>
      </c>
      <c r="X235" s="42">
        <v>0</v>
      </c>
      <c r="Y235" s="40">
        <v>147</v>
      </c>
      <c r="Z235" s="35">
        <v>14</v>
      </c>
      <c r="AA235" s="36">
        <v>121</v>
      </c>
      <c r="AB235" s="36">
        <v>0</v>
      </c>
      <c r="AC235" s="12">
        <v>135</v>
      </c>
      <c r="AD235" s="35">
        <v>11</v>
      </c>
      <c r="AE235" s="36">
        <v>130</v>
      </c>
      <c r="AF235" s="36">
        <v>0</v>
      </c>
      <c r="AG235" s="12">
        <v>141</v>
      </c>
      <c r="AH235" s="35">
        <v>13</v>
      </c>
      <c r="AI235" s="45">
        <v>122</v>
      </c>
      <c r="AJ235" s="45">
        <v>0</v>
      </c>
      <c r="AK235" s="12">
        <v>135</v>
      </c>
      <c r="AL235" s="35">
        <v>14</v>
      </c>
      <c r="AM235" s="46">
        <v>116</v>
      </c>
      <c r="AN235" s="55">
        <v>0</v>
      </c>
      <c r="AO235" s="12">
        <v>130</v>
      </c>
      <c r="AP235" s="36">
        <v>10</v>
      </c>
      <c r="AQ235" s="46">
        <v>126</v>
      </c>
      <c r="AR235" s="48">
        <v>0</v>
      </c>
      <c r="AS235" s="12">
        <v>136</v>
      </c>
      <c r="AT235" s="35">
        <v>140</v>
      </c>
      <c r="AU235" s="36">
        <v>0</v>
      </c>
      <c r="AV235" s="53">
        <v>140</v>
      </c>
      <c r="AW235" s="35">
        <v>156</v>
      </c>
      <c r="AX235" s="54">
        <v>0</v>
      </c>
      <c r="AY235" s="53">
        <v>156</v>
      </c>
    </row>
    <row r="236" spans="1:51" s="15" customFormat="1" ht="12.75" customHeight="1">
      <c r="A236" s="33" t="s">
        <v>1387</v>
      </c>
      <c r="B236" s="34">
        <f t="shared" si="3"/>
        <v>3539</v>
      </c>
      <c r="C236" s="35">
        <v>4</v>
      </c>
      <c r="D236" s="36">
        <v>236</v>
      </c>
      <c r="E236" s="37">
        <v>240</v>
      </c>
      <c r="F236" s="35">
        <v>11</v>
      </c>
      <c r="G236" s="36">
        <v>236</v>
      </c>
      <c r="H236" s="37">
        <v>247</v>
      </c>
      <c r="I236" s="36">
        <v>16</v>
      </c>
      <c r="J236" s="36">
        <v>228</v>
      </c>
      <c r="K236" s="38">
        <v>244</v>
      </c>
      <c r="L236" s="35">
        <v>12</v>
      </c>
      <c r="M236" s="36">
        <v>233</v>
      </c>
      <c r="N236" s="37">
        <v>245</v>
      </c>
      <c r="O236" s="36">
        <v>21</v>
      </c>
      <c r="P236" s="36">
        <v>213</v>
      </c>
      <c r="Q236" s="40">
        <v>234</v>
      </c>
      <c r="R236" s="35">
        <v>16</v>
      </c>
      <c r="S236" s="36">
        <v>126</v>
      </c>
      <c r="T236" s="36">
        <v>116</v>
      </c>
      <c r="U236" s="40">
        <v>258</v>
      </c>
      <c r="V236" s="41">
        <v>13</v>
      </c>
      <c r="W236" s="42">
        <v>268</v>
      </c>
      <c r="X236" s="42">
        <v>0</v>
      </c>
      <c r="Y236" s="40">
        <v>281</v>
      </c>
      <c r="Z236" s="35">
        <v>21</v>
      </c>
      <c r="AA236" s="36">
        <v>243</v>
      </c>
      <c r="AB236" s="36">
        <v>0</v>
      </c>
      <c r="AC236" s="12">
        <v>264</v>
      </c>
      <c r="AD236" s="35">
        <v>25</v>
      </c>
      <c r="AE236" s="36">
        <v>246</v>
      </c>
      <c r="AF236" s="36">
        <v>0</v>
      </c>
      <c r="AG236" s="12">
        <v>271</v>
      </c>
      <c r="AH236" s="35">
        <v>20</v>
      </c>
      <c r="AI236" s="45">
        <v>203</v>
      </c>
      <c r="AJ236" s="45">
        <v>0</v>
      </c>
      <c r="AK236" s="12">
        <v>223</v>
      </c>
      <c r="AL236" s="35">
        <v>23</v>
      </c>
      <c r="AM236" s="46">
        <v>231</v>
      </c>
      <c r="AN236" s="55">
        <v>0</v>
      </c>
      <c r="AO236" s="12">
        <v>254</v>
      </c>
      <c r="AP236" s="36">
        <v>12</v>
      </c>
      <c r="AQ236" s="46">
        <v>249</v>
      </c>
      <c r="AR236" s="48">
        <v>0</v>
      </c>
      <c r="AS236" s="12">
        <v>261</v>
      </c>
      <c r="AT236" s="35">
        <v>260</v>
      </c>
      <c r="AU236" s="36">
        <v>0</v>
      </c>
      <c r="AV236" s="53">
        <v>260</v>
      </c>
      <c r="AW236" s="35">
        <v>254</v>
      </c>
      <c r="AX236" s="54">
        <v>3</v>
      </c>
      <c r="AY236" s="53">
        <v>257</v>
      </c>
    </row>
    <row r="237" spans="1:51" s="15" customFormat="1" ht="12.75" customHeight="1">
      <c r="A237" s="33" t="s">
        <v>1388</v>
      </c>
      <c r="B237" s="34">
        <f t="shared" si="3"/>
        <v>309</v>
      </c>
      <c r="C237" s="35">
        <v>0</v>
      </c>
      <c r="D237" s="36">
        <v>35</v>
      </c>
      <c r="E237" s="37">
        <v>35</v>
      </c>
      <c r="F237" s="35">
        <v>1</v>
      </c>
      <c r="G237" s="36">
        <v>27</v>
      </c>
      <c r="H237" s="37">
        <v>28</v>
      </c>
      <c r="I237" s="36">
        <v>0</v>
      </c>
      <c r="J237" s="36">
        <v>14</v>
      </c>
      <c r="K237" s="38">
        <v>14</v>
      </c>
      <c r="L237" s="35">
        <v>3</v>
      </c>
      <c r="M237" s="36">
        <v>21</v>
      </c>
      <c r="N237" s="37">
        <v>24</v>
      </c>
      <c r="O237" s="36">
        <v>1</v>
      </c>
      <c r="P237" s="36">
        <v>12</v>
      </c>
      <c r="Q237" s="40">
        <v>13</v>
      </c>
      <c r="R237" s="35">
        <v>1</v>
      </c>
      <c r="S237" s="36">
        <v>13</v>
      </c>
      <c r="T237" s="36">
        <v>12</v>
      </c>
      <c r="U237" s="40">
        <v>26</v>
      </c>
      <c r="V237" s="41">
        <v>1</v>
      </c>
      <c r="W237" s="42">
        <v>18</v>
      </c>
      <c r="X237" s="42">
        <v>0</v>
      </c>
      <c r="Y237" s="40">
        <v>19</v>
      </c>
      <c r="Z237" s="35">
        <v>1</v>
      </c>
      <c r="AA237" s="36">
        <v>15</v>
      </c>
      <c r="AB237" s="36">
        <v>0</v>
      </c>
      <c r="AC237" s="12">
        <v>16</v>
      </c>
      <c r="AD237" s="35">
        <v>0</v>
      </c>
      <c r="AE237" s="36">
        <v>26</v>
      </c>
      <c r="AF237" s="36">
        <v>0</v>
      </c>
      <c r="AG237" s="12">
        <v>26</v>
      </c>
      <c r="AH237" s="35">
        <v>4</v>
      </c>
      <c r="AI237" s="45">
        <v>24</v>
      </c>
      <c r="AJ237" s="45">
        <v>0</v>
      </c>
      <c r="AK237" s="12">
        <v>28</v>
      </c>
      <c r="AL237" s="35">
        <v>3</v>
      </c>
      <c r="AM237" s="46">
        <v>17</v>
      </c>
      <c r="AN237" s="55">
        <v>0</v>
      </c>
      <c r="AO237" s="12">
        <v>20</v>
      </c>
      <c r="AP237" s="36">
        <v>0</v>
      </c>
      <c r="AQ237" s="46">
        <v>18</v>
      </c>
      <c r="AR237" s="48">
        <v>0</v>
      </c>
      <c r="AS237" s="12">
        <v>18</v>
      </c>
      <c r="AT237" s="35">
        <v>20</v>
      </c>
      <c r="AU237" s="36">
        <v>0</v>
      </c>
      <c r="AV237" s="53">
        <v>20</v>
      </c>
      <c r="AW237" s="35">
        <v>22</v>
      </c>
      <c r="AX237" s="54">
        <v>0</v>
      </c>
      <c r="AY237" s="53">
        <v>22</v>
      </c>
    </row>
    <row r="238" spans="1:51" s="15" customFormat="1" ht="12.75" customHeight="1">
      <c r="A238" s="33" t="s">
        <v>1389</v>
      </c>
      <c r="B238" s="34">
        <f t="shared" si="3"/>
        <v>4182</v>
      </c>
      <c r="C238" s="35">
        <v>8</v>
      </c>
      <c r="D238" s="36">
        <v>242</v>
      </c>
      <c r="E238" s="37">
        <v>250</v>
      </c>
      <c r="F238" s="35">
        <v>7</v>
      </c>
      <c r="G238" s="36">
        <v>266</v>
      </c>
      <c r="H238" s="37">
        <v>273</v>
      </c>
      <c r="I238" s="36">
        <v>15</v>
      </c>
      <c r="J238" s="36">
        <v>261</v>
      </c>
      <c r="K238" s="38">
        <v>276</v>
      </c>
      <c r="L238" s="35">
        <v>13</v>
      </c>
      <c r="M238" s="36">
        <v>255</v>
      </c>
      <c r="N238" s="37">
        <v>268</v>
      </c>
      <c r="O238" s="36">
        <v>5</v>
      </c>
      <c r="P238" s="36">
        <v>275</v>
      </c>
      <c r="Q238" s="40">
        <v>280</v>
      </c>
      <c r="R238" s="35">
        <v>9</v>
      </c>
      <c r="S238" s="36">
        <v>11</v>
      </c>
      <c r="T238" s="36">
        <v>93</v>
      </c>
      <c r="U238" s="40">
        <v>113</v>
      </c>
      <c r="V238" s="41">
        <v>25</v>
      </c>
      <c r="W238" s="42">
        <v>258</v>
      </c>
      <c r="X238" s="42">
        <v>0</v>
      </c>
      <c r="Y238" s="40">
        <v>283</v>
      </c>
      <c r="Z238" s="35">
        <v>18</v>
      </c>
      <c r="AA238" s="36">
        <v>282</v>
      </c>
      <c r="AB238" s="36">
        <v>0</v>
      </c>
      <c r="AC238" s="12">
        <v>300</v>
      </c>
      <c r="AD238" s="35">
        <v>24</v>
      </c>
      <c r="AE238" s="36">
        <v>319</v>
      </c>
      <c r="AF238" s="36">
        <v>0</v>
      </c>
      <c r="AG238" s="12">
        <v>343</v>
      </c>
      <c r="AH238" s="35">
        <v>18</v>
      </c>
      <c r="AI238" s="45">
        <v>297</v>
      </c>
      <c r="AJ238" s="45">
        <v>0</v>
      </c>
      <c r="AK238" s="12">
        <v>315</v>
      </c>
      <c r="AL238" s="35">
        <v>14</v>
      </c>
      <c r="AM238" s="46">
        <v>313</v>
      </c>
      <c r="AN238" s="55">
        <v>0</v>
      </c>
      <c r="AO238" s="12">
        <v>327</v>
      </c>
      <c r="AP238" s="36">
        <v>25</v>
      </c>
      <c r="AQ238" s="46">
        <v>334</v>
      </c>
      <c r="AR238" s="48">
        <v>0</v>
      </c>
      <c r="AS238" s="12">
        <v>359</v>
      </c>
      <c r="AT238" s="35">
        <v>368</v>
      </c>
      <c r="AU238" s="36">
        <v>0</v>
      </c>
      <c r="AV238" s="53">
        <v>368</v>
      </c>
      <c r="AW238" s="35">
        <v>343</v>
      </c>
      <c r="AX238" s="54">
        <v>84</v>
      </c>
      <c r="AY238" s="53">
        <v>427</v>
      </c>
    </row>
    <row r="239" spans="1:51" s="15" customFormat="1" ht="12.75" customHeight="1">
      <c r="A239" s="33" t="s">
        <v>1390</v>
      </c>
      <c r="B239" s="34">
        <f t="shared" si="3"/>
        <v>6518</v>
      </c>
      <c r="C239" s="35">
        <v>22</v>
      </c>
      <c r="D239" s="36">
        <v>456</v>
      </c>
      <c r="E239" s="37">
        <v>478</v>
      </c>
      <c r="F239" s="35">
        <v>39</v>
      </c>
      <c r="G239" s="36">
        <v>470</v>
      </c>
      <c r="H239" s="37">
        <v>509</v>
      </c>
      <c r="I239" s="36">
        <v>37</v>
      </c>
      <c r="J239" s="36">
        <v>441</v>
      </c>
      <c r="K239" s="38">
        <v>478</v>
      </c>
      <c r="L239" s="35">
        <v>32</v>
      </c>
      <c r="M239" s="36">
        <v>418</v>
      </c>
      <c r="N239" s="37">
        <v>450</v>
      </c>
      <c r="O239" s="36">
        <v>5</v>
      </c>
      <c r="P239" s="36">
        <v>417</v>
      </c>
      <c r="Q239" s="40">
        <v>422</v>
      </c>
      <c r="R239" s="35">
        <v>2</v>
      </c>
      <c r="S239" s="36">
        <v>10</v>
      </c>
      <c r="T239" s="36">
        <v>216</v>
      </c>
      <c r="U239" s="40">
        <v>228</v>
      </c>
      <c r="V239" s="41">
        <v>36</v>
      </c>
      <c r="W239" s="42">
        <v>405</v>
      </c>
      <c r="X239" s="42">
        <v>0</v>
      </c>
      <c r="Y239" s="40">
        <v>441</v>
      </c>
      <c r="Z239" s="35">
        <v>34</v>
      </c>
      <c r="AA239" s="36">
        <v>387</v>
      </c>
      <c r="AB239" s="36">
        <v>0</v>
      </c>
      <c r="AC239" s="12">
        <v>421</v>
      </c>
      <c r="AD239" s="35">
        <v>40</v>
      </c>
      <c r="AE239" s="36">
        <v>473</v>
      </c>
      <c r="AF239" s="36">
        <v>0</v>
      </c>
      <c r="AG239" s="12">
        <v>513</v>
      </c>
      <c r="AH239" s="35">
        <v>43</v>
      </c>
      <c r="AI239" s="45">
        <v>472</v>
      </c>
      <c r="AJ239" s="45">
        <v>0</v>
      </c>
      <c r="AK239" s="12">
        <v>515</v>
      </c>
      <c r="AL239" s="35">
        <v>39</v>
      </c>
      <c r="AM239" s="46">
        <v>430</v>
      </c>
      <c r="AN239" s="55">
        <v>0</v>
      </c>
      <c r="AO239" s="12">
        <v>469</v>
      </c>
      <c r="AP239" s="36">
        <v>50</v>
      </c>
      <c r="AQ239" s="46">
        <v>460</v>
      </c>
      <c r="AR239" s="48">
        <v>0</v>
      </c>
      <c r="AS239" s="12">
        <v>510</v>
      </c>
      <c r="AT239" s="35">
        <v>524</v>
      </c>
      <c r="AU239" s="36">
        <v>0</v>
      </c>
      <c r="AV239" s="53">
        <v>524</v>
      </c>
      <c r="AW239" s="35">
        <v>520</v>
      </c>
      <c r="AX239" s="54">
        <v>40</v>
      </c>
      <c r="AY239" s="53">
        <v>560</v>
      </c>
    </row>
    <row r="240" spans="1:51" s="15" customFormat="1" ht="12.75" customHeight="1">
      <c r="A240" s="33" t="s">
        <v>1391</v>
      </c>
      <c r="B240" s="34">
        <f t="shared" si="3"/>
        <v>4143</v>
      </c>
      <c r="C240" s="35">
        <v>13</v>
      </c>
      <c r="D240" s="36">
        <v>294</v>
      </c>
      <c r="E240" s="37">
        <v>307</v>
      </c>
      <c r="F240" s="35">
        <v>17</v>
      </c>
      <c r="G240" s="36">
        <v>320</v>
      </c>
      <c r="H240" s="37">
        <v>337</v>
      </c>
      <c r="I240" s="36">
        <v>24</v>
      </c>
      <c r="J240" s="36">
        <v>258</v>
      </c>
      <c r="K240" s="38">
        <v>282</v>
      </c>
      <c r="L240" s="35">
        <v>27</v>
      </c>
      <c r="M240" s="36">
        <v>271</v>
      </c>
      <c r="N240" s="37">
        <v>298</v>
      </c>
      <c r="O240" s="36">
        <v>10</v>
      </c>
      <c r="P240" s="36">
        <v>294</v>
      </c>
      <c r="Q240" s="40">
        <v>304</v>
      </c>
      <c r="R240" s="35">
        <v>11</v>
      </c>
      <c r="S240" s="36">
        <v>81</v>
      </c>
      <c r="T240" s="36">
        <v>139</v>
      </c>
      <c r="U240" s="40">
        <v>231</v>
      </c>
      <c r="V240" s="41">
        <v>19</v>
      </c>
      <c r="W240" s="42">
        <v>229</v>
      </c>
      <c r="X240" s="42">
        <v>0</v>
      </c>
      <c r="Y240" s="40">
        <v>248</v>
      </c>
      <c r="Z240" s="35">
        <v>24</v>
      </c>
      <c r="AA240" s="36">
        <v>260</v>
      </c>
      <c r="AB240" s="36">
        <v>0</v>
      </c>
      <c r="AC240" s="12">
        <v>284</v>
      </c>
      <c r="AD240" s="35">
        <v>23</v>
      </c>
      <c r="AE240" s="36">
        <v>302</v>
      </c>
      <c r="AF240" s="36">
        <v>0</v>
      </c>
      <c r="AG240" s="12">
        <v>325</v>
      </c>
      <c r="AH240" s="35">
        <v>25</v>
      </c>
      <c r="AI240" s="45">
        <v>283</v>
      </c>
      <c r="AJ240" s="45">
        <v>0</v>
      </c>
      <c r="AK240" s="12">
        <v>308</v>
      </c>
      <c r="AL240" s="35">
        <v>33</v>
      </c>
      <c r="AM240" s="46">
        <v>266</v>
      </c>
      <c r="AN240" s="55">
        <v>0</v>
      </c>
      <c r="AO240" s="12">
        <v>299</v>
      </c>
      <c r="AP240" s="36">
        <v>23</v>
      </c>
      <c r="AQ240" s="46">
        <v>296</v>
      </c>
      <c r="AR240" s="48">
        <v>0</v>
      </c>
      <c r="AS240" s="12">
        <v>319</v>
      </c>
      <c r="AT240" s="35">
        <v>313</v>
      </c>
      <c r="AU240" s="36">
        <v>0</v>
      </c>
      <c r="AV240" s="53">
        <v>313</v>
      </c>
      <c r="AW240" s="35">
        <v>270</v>
      </c>
      <c r="AX240" s="54">
        <v>18</v>
      </c>
      <c r="AY240" s="53">
        <v>288</v>
      </c>
    </row>
    <row r="241" spans="1:51" s="15" customFormat="1" ht="12.75" customHeight="1">
      <c r="A241" s="33" t="s">
        <v>1392</v>
      </c>
      <c r="B241" s="34">
        <f t="shared" si="3"/>
        <v>10887</v>
      </c>
      <c r="C241" s="35">
        <v>22</v>
      </c>
      <c r="D241" s="36">
        <v>623</v>
      </c>
      <c r="E241" s="37">
        <v>645</v>
      </c>
      <c r="F241" s="35">
        <v>42</v>
      </c>
      <c r="G241" s="36">
        <v>646</v>
      </c>
      <c r="H241" s="37">
        <v>688</v>
      </c>
      <c r="I241" s="36">
        <v>53</v>
      </c>
      <c r="J241" s="36">
        <v>599</v>
      </c>
      <c r="K241" s="38">
        <v>652</v>
      </c>
      <c r="L241" s="35">
        <v>47</v>
      </c>
      <c r="M241" s="36">
        <v>580</v>
      </c>
      <c r="N241" s="37">
        <v>627</v>
      </c>
      <c r="O241" s="36">
        <v>47</v>
      </c>
      <c r="P241" s="36">
        <v>657</v>
      </c>
      <c r="Q241" s="40">
        <v>704</v>
      </c>
      <c r="R241" s="35">
        <v>50</v>
      </c>
      <c r="S241" s="36">
        <v>7</v>
      </c>
      <c r="T241" s="36">
        <v>653</v>
      </c>
      <c r="U241" s="40">
        <v>710</v>
      </c>
      <c r="V241" s="41">
        <v>47</v>
      </c>
      <c r="W241" s="42">
        <v>62</v>
      </c>
      <c r="X241" s="42">
        <v>672</v>
      </c>
      <c r="Y241" s="40">
        <v>781</v>
      </c>
      <c r="Z241" s="35">
        <v>56</v>
      </c>
      <c r="AA241" s="36">
        <v>18</v>
      </c>
      <c r="AB241" s="36">
        <v>753</v>
      </c>
      <c r="AC241" s="12">
        <v>827</v>
      </c>
      <c r="AD241" s="35">
        <v>45</v>
      </c>
      <c r="AE241" s="36">
        <v>9</v>
      </c>
      <c r="AF241" s="36">
        <v>788</v>
      </c>
      <c r="AG241" s="12">
        <v>842</v>
      </c>
      <c r="AH241" s="35">
        <v>79</v>
      </c>
      <c r="AI241" s="45">
        <v>9</v>
      </c>
      <c r="AJ241" s="45">
        <v>834</v>
      </c>
      <c r="AK241" s="12">
        <v>922</v>
      </c>
      <c r="AL241" s="35">
        <v>86</v>
      </c>
      <c r="AM241" s="46">
        <v>22</v>
      </c>
      <c r="AN241" s="46">
        <v>805</v>
      </c>
      <c r="AO241" s="12">
        <v>913</v>
      </c>
      <c r="AP241" s="36">
        <v>864</v>
      </c>
      <c r="AQ241" s="46">
        <v>20</v>
      </c>
      <c r="AR241" s="48">
        <v>0</v>
      </c>
      <c r="AS241" s="12">
        <v>884</v>
      </c>
      <c r="AT241" s="35">
        <v>880</v>
      </c>
      <c r="AU241" s="36">
        <v>0</v>
      </c>
      <c r="AV241" s="53">
        <v>880</v>
      </c>
      <c r="AW241" s="35">
        <v>809</v>
      </c>
      <c r="AX241" s="54">
        <v>3</v>
      </c>
      <c r="AY241" s="53">
        <v>812</v>
      </c>
    </row>
    <row r="242" spans="1:51" s="15" customFormat="1" ht="12.75" customHeight="1">
      <c r="A242" s="33" t="s">
        <v>1393</v>
      </c>
      <c r="B242" s="34">
        <f t="shared" si="3"/>
        <v>4220</v>
      </c>
      <c r="C242" s="35">
        <v>11</v>
      </c>
      <c r="D242" s="36">
        <v>324</v>
      </c>
      <c r="E242" s="37">
        <v>335</v>
      </c>
      <c r="F242" s="35">
        <v>16</v>
      </c>
      <c r="G242" s="36">
        <v>314</v>
      </c>
      <c r="H242" s="37">
        <v>330</v>
      </c>
      <c r="I242" s="36">
        <v>20</v>
      </c>
      <c r="J242" s="36">
        <v>298</v>
      </c>
      <c r="K242" s="38">
        <v>318</v>
      </c>
      <c r="L242" s="35">
        <v>27</v>
      </c>
      <c r="M242" s="36">
        <v>311</v>
      </c>
      <c r="N242" s="37">
        <v>338</v>
      </c>
      <c r="O242" s="36">
        <v>14</v>
      </c>
      <c r="P242" s="36">
        <v>282</v>
      </c>
      <c r="Q242" s="40">
        <v>296</v>
      </c>
      <c r="R242" s="35">
        <v>15</v>
      </c>
      <c r="S242" s="36">
        <v>1</v>
      </c>
      <c r="T242" s="36">
        <v>243</v>
      </c>
      <c r="U242" s="40">
        <v>259</v>
      </c>
      <c r="V242" s="41">
        <v>21</v>
      </c>
      <c r="W242" s="42">
        <v>252</v>
      </c>
      <c r="X242" s="42">
        <v>0</v>
      </c>
      <c r="Y242" s="40">
        <v>273</v>
      </c>
      <c r="Z242" s="35">
        <v>39</v>
      </c>
      <c r="AA242" s="36">
        <v>236</v>
      </c>
      <c r="AB242" s="36">
        <v>0</v>
      </c>
      <c r="AC242" s="12">
        <v>275</v>
      </c>
      <c r="AD242" s="35">
        <v>36</v>
      </c>
      <c r="AE242" s="36">
        <v>286</v>
      </c>
      <c r="AF242" s="36">
        <v>0</v>
      </c>
      <c r="AG242" s="12">
        <v>322</v>
      </c>
      <c r="AH242" s="35">
        <v>37</v>
      </c>
      <c r="AI242" s="45">
        <v>268</v>
      </c>
      <c r="AJ242" s="45">
        <v>0</v>
      </c>
      <c r="AK242" s="12">
        <v>305</v>
      </c>
      <c r="AL242" s="35">
        <v>22</v>
      </c>
      <c r="AM242" s="46">
        <v>276</v>
      </c>
      <c r="AN242" s="55">
        <v>0</v>
      </c>
      <c r="AO242" s="12">
        <v>298</v>
      </c>
      <c r="AP242" s="36">
        <v>26</v>
      </c>
      <c r="AQ242" s="46">
        <v>272</v>
      </c>
      <c r="AR242" s="48">
        <v>0</v>
      </c>
      <c r="AS242" s="12">
        <v>298</v>
      </c>
      <c r="AT242" s="35">
        <v>309</v>
      </c>
      <c r="AU242" s="36">
        <v>0</v>
      </c>
      <c r="AV242" s="53">
        <v>309</v>
      </c>
      <c r="AW242" s="35">
        <v>254</v>
      </c>
      <c r="AX242" s="54">
        <v>10</v>
      </c>
      <c r="AY242" s="53">
        <v>264</v>
      </c>
    </row>
    <row r="243" spans="1:51" s="15" customFormat="1" ht="12.75" customHeight="1">
      <c r="A243" s="33" t="s">
        <v>1394</v>
      </c>
      <c r="B243" s="34">
        <f t="shared" si="3"/>
        <v>3919</v>
      </c>
      <c r="C243" s="35">
        <v>12</v>
      </c>
      <c r="D243" s="36">
        <v>264</v>
      </c>
      <c r="E243" s="37">
        <v>276</v>
      </c>
      <c r="F243" s="35">
        <v>9</v>
      </c>
      <c r="G243" s="36">
        <v>238</v>
      </c>
      <c r="H243" s="37">
        <v>247</v>
      </c>
      <c r="I243" s="36">
        <v>13</v>
      </c>
      <c r="J243" s="36">
        <v>247</v>
      </c>
      <c r="K243" s="38">
        <v>260</v>
      </c>
      <c r="L243" s="35">
        <v>12</v>
      </c>
      <c r="M243" s="36">
        <v>235</v>
      </c>
      <c r="N243" s="37">
        <v>247</v>
      </c>
      <c r="O243" s="36">
        <v>14</v>
      </c>
      <c r="P243" s="36">
        <v>210</v>
      </c>
      <c r="Q243" s="40">
        <v>224</v>
      </c>
      <c r="R243" s="35">
        <v>22</v>
      </c>
      <c r="S243" s="36">
        <v>3</v>
      </c>
      <c r="T243" s="36">
        <v>224</v>
      </c>
      <c r="U243" s="40">
        <v>249</v>
      </c>
      <c r="V243" s="41">
        <v>19</v>
      </c>
      <c r="W243" s="42">
        <v>18</v>
      </c>
      <c r="X243" s="42">
        <v>265</v>
      </c>
      <c r="Y243" s="40">
        <v>302</v>
      </c>
      <c r="Z243" s="35">
        <v>29</v>
      </c>
      <c r="AA243" s="36">
        <v>11</v>
      </c>
      <c r="AB243" s="36">
        <v>217</v>
      </c>
      <c r="AC243" s="12">
        <v>257</v>
      </c>
      <c r="AD243" s="35">
        <v>26</v>
      </c>
      <c r="AE243" s="36">
        <v>3</v>
      </c>
      <c r="AF243" s="36">
        <v>244</v>
      </c>
      <c r="AG243" s="12">
        <v>273</v>
      </c>
      <c r="AH243" s="35">
        <v>28</v>
      </c>
      <c r="AI243" s="45">
        <v>6</v>
      </c>
      <c r="AJ243" s="45">
        <v>304</v>
      </c>
      <c r="AK243" s="12">
        <v>338</v>
      </c>
      <c r="AL243" s="35">
        <v>29</v>
      </c>
      <c r="AM243" s="46">
        <v>22</v>
      </c>
      <c r="AN243" s="46">
        <v>267</v>
      </c>
      <c r="AO243" s="12">
        <v>318</v>
      </c>
      <c r="AP243" s="36">
        <v>34</v>
      </c>
      <c r="AQ243" s="46">
        <v>109</v>
      </c>
      <c r="AR243" s="48">
        <v>199</v>
      </c>
      <c r="AS243" s="12">
        <v>342</v>
      </c>
      <c r="AT243" s="35">
        <v>171</v>
      </c>
      <c r="AU243" s="36">
        <v>121</v>
      </c>
      <c r="AV243" s="53">
        <v>292</v>
      </c>
      <c r="AW243" s="35">
        <v>149</v>
      </c>
      <c r="AX243" s="54">
        <v>145</v>
      </c>
      <c r="AY243" s="53">
        <v>294</v>
      </c>
    </row>
    <row r="244" spans="1:51" s="15" customFormat="1" ht="12.75" customHeight="1">
      <c r="A244" s="33" t="s">
        <v>1395</v>
      </c>
      <c r="B244" s="34">
        <f t="shared" si="3"/>
        <v>1413</v>
      </c>
      <c r="C244" s="35">
        <v>4</v>
      </c>
      <c r="D244" s="36">
        <v>91</v>
      </c>
      <c r="E244" s="37">
        <v>95</v>
      </c>
      <c r="F244" s="35">
        <v>4</v>
      </c>
      <c r="G244" s="36">
        <v>87</v>
      </c>
      <c r="H244" s="37">
        <v>91</v>
      </c>
      <c r="I244" s="36">
        <v>4</v>
      </c>
      <c r="J244" s="36">
        <v>76</v>
      </c>
      <c r="K244" s="38">
        <v>80</v>
      </c>
      <c r="L244" s="35">
        <v>7</v>
      </c>
      <c r="M244" s="36">
        <v>86</v>
      </c>
      <c r="N244" s="37">
        <v>93</v>
      </c>
      <c r="O244" s="36">
        <v>5</v>
      </c>
      <c r="P244" s="36">
        <v>90</v>
      </c>
      <c r="Q244" s="40">
        <v>95</v>
      </c>
      <c r="R244" s="35">
        <v>1</v>
      </c>
      <c r="S244" s="36">
        <v>50</v>
      </c>
      <c r="T244" s="36">
        <v>51</v>
      </c>
      <c r="U244" s="40">
        <v>102</v>
      </c>
      <c r="V244" s="41">
        <v>1</v>
      </c>
      <c r="W244" s="42">
        <v>76</v>
      </c>
      <c r="X244" s="42">
        <v>0</v>
      </c>
      <c r="Y244" s="40">
        <v>77</v>
      </c>
      <c r="Z244" s="35">
        <v>11</v>
      </c>
      <c r="AA244" s="36">
        <v>77</v>
      </c>
      <c r="AB244" s="36">
        <v>0</v>
      </c>
      <c r="AC244" s="12">
        <v>88</v>
      </c>
      <c r="AD244" s="35">
        <v>13</v>
      </c>
      <c r="AE244" s="36">
        <v>100</v>
      </c>
      <c r="AF244" s="36">
        <v>0</v>
      </c>
      <c r="AG244" s="12">
        <v>113</v>
      </c>
      <c r="AH244" s="35">
        <v>6</v>
      </c>
      <c r="AI244" s="45">
        <v>129</v>
      </c>
      <c r="AJ244" s="45">
        <v>0</v>
      </c>
      <c r="AK244" s="12">
        <v>135</v>
      </c>
      <c r="AL244" s="35">
        <v>10</v>
      </c>
      <c r="AM244" s="46">
        <v>118</v>
      </c>
      <c r="AN244" s="55">
        <v>0</v>
      </c>
      <c r="AO244" s="12">
        <v>128</v>
      </c>
      <c r="AP244" s="36">
        <v>4</v>
      </c>
      <c r="AQ244" s="46">
        <v>93</v>
      </c>
      <c r="AR244" s="48">
        <v>0</v>
      </c>
      <c r="AS244" s="12">
        <v>97</v>
      </c>
      <c r="AT244" s="35">
        <v>114</v>
      </c>
      <c r="AU244" s="36">
        <v>0</v>
      </c>
      <c r="AV244" s="53">
        <v>114</v>
      </c>
      <c r="AW244" s="35">
        <v>104</v>
      </c>
      <c r="AX244" s="54">
        <v>1</v>
      </c>
      <c r="AY244" s="53">
        <v>105</v>
      </c>
    </row>
    <row r="245" spans="1:51" s="15" customFormat="1" ht="12.75" customHeight="1">
      <c r="A245" s="33" t="s">
        <v>1396</v>
      </c>
      <c r="B245" s="34">
        <f t="shared" si="3"/>
        <v>2350</v>
      </c>
      <c r="C245" s="35">
        <v>7</v>
      </c>
      <c r="D245" s="36">
        <v>152</v>
      </c>
      <c r="E245" s="37">
        <v>159</v>
      </c>
      <c r="F245" s="35">
        <v>7</v>
      </c>
      <c r="G245" s="36">
        <v>141</v>
      </c>
      <c r="H245" s="37">
        <v>148</v>
      </c>
      <c r="I245" s="36">
        <v>14</v>
      </c>
      <c r="J245" s="36">
        <v>150</v>
      </c>
      <c r="K245" s="38">
        <v>164</v>
      </c>
      <c r="L245" s="35">
        <v>13</v>
      </c>
      <c r="M245" s="36">
        <v>135</v>
      </c>
      <c r="N245" s="37">
        <v>148</v>
      </c>
      <c r="O245" s="36">
        <v>7</v>
      </c>
      <c r="P245" s="36">
        <v>160</v>
      </c>
      <c r="Q245" s="40">
        <v>167</v>
      </c>
      <c r="R245" s="35">
        <v>4</v>
      </c>
      <c r="S245" s="36">
        <v>24</v>
      </c>
      <c r="T245" s="36">
        <v>67</v>
      </c>
      <c r="U245" s="40">
        <v>95</v>
      </c>
      <c r="V245" s="41">
        <v>11</v>
      </c>
      <c r="W245" s="42">
        <v>171</v>
      </c>
      <c r="X245" s="42">
        <v>0</v>
      </c>
      <c r="Y245" s="40">
        <v>182</v>
      </c>
      <c r="Z245" s="35">
        <v>17</v>
      </c>
      <c r="AA245" s="36">
        <v>158</v>
      </c>
      <c r="AB245" s="36">
        <v>0</v>
      </c>
      <c r="AC245" s="12">
        <v>175</v>
      </c>
      <c r="AD245" s="35">
        <v>20</v>
      </c>
      <c r="AE245" s="36">
        <v>164</v>
      </c>
      <c r="AF245" s="36">
        <v>0</v>
      </c>
      <c r="AG245" s="12">
        <v>184</v>
      </c>
      <c r="AH245" s="35">
        <v>17</v>
      </c>
      <c r="AI245" s="45">
        <v>161</v>
      </c>
      <c r="AJ245" s="45">
        <v>0</v>
      </c>
      <c r="AK245" s="12">
        <v>178</v>
      </c>
      <c r="AL245" s="35">
        <v>18</v>
      </c>
      <c r="AM245" s="46">
        <v>172</v>
      </c>
      <c r="AN245" s="55">
        <v>0</v>
      </c>
      <c r="AO245" s="12">
        <v>190</v>
      </c>
      <c r="AP245" s="36">
        <v>24</v>
      </c>
      <c r="AQ245" s="46">
        <v>166</v>
      </c>
      <c r="AR245" s="48">
        <v>0</v>
      </c>
      <c r="AS245" s="12">
        <v>190</v>
      </c>
      <c r="AT245" s="35">
        <v>172</v>
      </c>
      <c r="AU245" s="36">
        <v>0</v>
      </c>
      <c r="AV245" s="53">
        <v>172</v>
      </c>
      <c r="AW245" s="35">
        <v>197</v>
      </c>
      <c r="AX245" s="54">
        <v>1</v>
      </c>
      <c r="AY245" s="53">
        <v>198</v>
      </c>
    </row>
    <row r="246" spans="1:51" s="15" customFormat="1" ht="12.75" customHeight="1">
      <c r="A246" s="33" t="s">
        <v>1397</v>
      </c>
      <c r="B246" s="34">
        <f t="shared" si="3"/>
        <v>37965</v>
      </c>
      <c r="C246" s="35">
        <v>86</v>
      </c>
      <c r="D246" s="36">
        <v>2505</v>
      </c>
      <c r="E246" s="37">
        <v>2591</v>
      </c>
      <c r="F246" s="35">
        <v>112</v>
      </c>
      <c r="G246" s="36">
        <v>2569</v>
      </c>
      <c r="H246" s="37">
        <v>2681</v>
      </c>
      <c r="I246" s="36">
        <v>149</v>
      </c>
      <c r="J246" s="36">
        <v>2497</v>
      </c>
      <c r="K246" s="38">
        <v>2646</v>
      </c>
      <c r="L246" s="35">
        <v>165</v>
      </c>
      <c r="M246" s="36">
        <v>2540</v>
      </c>
      <c r="N246" s="37">
        <v>2705</v>
      </c>
      <c r="O246" s="36">
        <v>152</v>
      </c>
      <c r="P246" s="36">
        <v>2500</v>
      </c>
      <c r="Q246" s="40">
        <v>2652</v>
      </c>
      <c r="R246" s="35">
        <v>179</v>
      </c>
      <c r="S246" s="36">
        <v>1291</v>
      </c>
      <c r="T246" s="36">
        <v>1125</v>
      </c>
      <c r="U246" s="40">
        <v>2595</v>
      </c>
      <c r="V246" s="41">
        <v>160</v>
      </c>
      <c r="W246" s="42">
        <v>2542</v>
      </c>
      <c r="X246" s="42">
        <v>0</v>
      </c>
      <c r="Y246" s="40">
        <v>2702</v>
      </c>
      <c r="Z246" s="35">
        <v>148</v>
      </c>
      <c r="AA246" s="36">
        <v>2451</v>
      </c>
      <c r="AB246" s="36">
        <v>0</v>
      </c>
      <c r="AC246" s="12">
        <v>2599</v>
      </c>
      <c r="AD246" s="35">
        <v>201</v>
      </c>
      <c r="AE246" s="36">
        <v>2611</v>
      </c>
      <c r="AF246" s="36">
        <v>0</v>
      </c>
      <c r="AG246" s="12">
        <v>2812</v>
      </c>
      <c r="AH246" s="35">
        <v>236</v>
      </c>
      <c r="AI246" s="45">
        <v>2508</v>
      </c>
      <c r="AJ246" s="45">
        <v>0</v>
      </c>
      <c r="AK246" s="12">
        <v>2744</v>
      </c>
      <c r="AL246" s="35">
        <v>221</v>
      </c>
      <c r="AM246" s="46">
        <v>2544</v>
      </c>
      <c r="AN246" s="55">
        <v>0</v>
      </c>
      <c r="AO246" s="12">
        <v>2765</v>
      </c>
      <c r="AP246" s="36">
        <v>205</v>
      </c>
      <c r="AQ246" s="46">
        <v>2605</v>
      </c>
      <c r="AR246" s="48">
        <v>0</v>
      </c>
      <c r="AS246" s="12">
        <v>2810</v>
      </c>
      <c r="AT246" s="35">
        <v>2847</v>
      </c>
      <c r="AU246" s="36">
        <v>0</v>
      </c>
      <c r="AV246" s="53">
        <v>2847</v>
      </c>
      <c r="AW246" s="35">
        <v>2791</v>
      </c>
      <c r="AX246" s="54">
        <v>25</v>
      </c>
      <c r="AY246" s="53">
        <v>2816</v>
      </c>
    </row>
    <row r="247" spans="1:51" s="15" customFormat="1" ht="12.75" customHeight="1">
      <c r="A247" s="33" t="s">
        <v>1398</v>
      </c>
      <c r="B247" s="34">
        <f t="shared" si="3"/>
        <v>4420</v>
      </c>
      <c r="C247" s="35">
        <v>7</v>
      </c>
      <c r="D247" s="36">
        <v>320</v>
      </c>
      <c r="E247" s="37">
        <v>327</v>
      </c>
      <c r="F247" s="35">
        <v>8</v>
      </c>
      <c r="G247" s="36">
        <v>264</v>
      </c>
      <c r="H247" s="37">
        <v>272</v>
      </c>
      <c r="I247" s="36">
        <v>14</v>
      </c>
      <c r="J247" s="36">
        <v>282</v>
      </c>
      <c r="K247" s="38">
        <v>296</v>
      </c>
      <c r="L247" s="35">
        <v>23</v>
      </c>
      <c r="M247" s="36">
        <v>266</v>
      </c>
      <c r="N247" s="37">
        <v>289</v>
      </c>
      <c r="O247" s="36">
        <v>14</v>
      </c>
      <c r="P247" s="36">
        <v>262</v>
      </c>
      <c r="Q247" s="40">
        <v>276</v>
      </c>
      <c r="R247" s="35">
        <v>10</v>
      </c>
      <c r="S247" s="36">
        <v>3</v>
      </c>
      <c r="T247" s="36">
        <v>248</v>
      </c>
      <c r="U247" s="40">
        <v>261</v>
      </c>
      <c r="V247" s="41">
        <v>29</v>
      </c>
      <c r="W247" s="42">
        <v>257</v>
      </c>
      <c r="X247" s="42">
        <v>0</v>
      </c>
      <c r="Y247" s="40">
        <v>286</v>
      </c>
      <c r="Z247" s="35">
        <v>28</v>
      </c>
      <c r="AA247" s="36">
        <v>238</v>
      </c>
      <c r="AB247" s="36">
        <v>0</v>
      </c>
      <c r="AC247" s="12">
        <v>266</v>
      </c>
      <c r="AD247" s="35">
        <v>30</v>
      </c>
      <c r="AE247" s="36">
        <v>255</v>
      </c>
      <c r="AF247" s="36">
        <v>0</v>
      </c>
      <c r="AG247" s="12">
        <v>285</v>
      </c>
      <c r="AH247" s="35">
        <v>30</v>
      </c>
      <c r="AI247" s="45">
        <v>302</v>
      </c>
      <c r="AJ247" s="45">
        <v>0</v>
      </c>
      <c r="AK247" s="12">
        <v>332</v>
      </c>
      <c r="AL247" s="35">
        <v>33</v>
      </c>
      <c r="AM247" s="46">
        <v>346</v>
      </c>
      <c r="AN247" s="55">
        <v>0</v>
      </c>
      <c r="AO247" s="12">
        <v>379</v>
      </c>
      <c r="AP247" s="36">
        <v>28</v>
      </c>
      <c r="AQ247" s="46">
        <v>324</v>
      </c>
      <c r="AR247" s="48">
        <v>0</v>
      </c>
      <c r="AS247" s="12">
        <v>352</v>
      </c>
      <c r="AT247" s="35">
        <v>404</v>
      </c>
      <c r="AU247" s="36">
        <v>0</v>
      </c>
      <c r="AV247" s="53">
        <v>404</v>
      </c>
      <c r="AW247" s="35">
        <v>353</v>
      </c>
      <c r="AX247" s="54">
        <v>42</v>
      </c>
      <c r="AY247" s="53">
        <v>395</v>
      </c>
    </row>
    <row r="248" spans="1:51" s="15" customFormat="1" ht="12.75" customHeight="1">
      <c r="A248" s="33" t="s">
        <v>1399</v>
      </c>
      <c r="B248" s="34">
        <f t="shared" si="3"/>
        <v>423</v>
      </c>
      <c r="C248" s="35">
        <v>4</v>
      </c>
      <c r="D248" s="36">
        <v>25</v>
      </c>
      <c r="E248" s="37">
        <v>29</v>
      </c>
      <c r="F248" s="35">
        <v>2</v>
      </c>
      <c r="G248" s="36">
        <v>43</v>
      </c>
      <c r="H248" s="37">
        <v>45</v>
      </c>
      <c r="I248" s="36">
        <v>1</v>
      </c>
      <c r="J248" s="36">
        <v>30</v>
      </c>
      <c r="K248" s="38">
        <v>31</v>
      </c>
      <c r="L248" s="35">
        <v>2</v>
      </c>
      <c r="M248" s="36">
        <v>33</v>
      </c>
      <c r="N248" s="37">
        <v>35</v>
      </c>
      <c r="O248" s="36">
        <v>2</v>
      </c>
      <c r="P248" s="36">
        <v>20</v>
      </c>
      <c r="Q248" s="40">
        <v>22</v>
      </c>
      <c r="R248" s="35">
        <v>0</v>
      </c>
      <c r="S248" s="36">
        <v>4</v>
      </c>
      <c r="T248" s="36">
        <v>12</v>
      </c>
      <c r="U248" s="40">
        <v>16</v>
      </c>
      <c r="V248" s="41">
        <v>5</v>
      </c>
      <c r="W248" s="42">
        <v>29</v>
      </c>
      <c r="X248" s="42">
        <v>0</v>
      </c>
      <c r="Y248" s="40">
        <v>34</v>
      </c>
      <c r="Z248" s="35">
        <v>6</v>
      </c>
      <c r="AA248" s="36">
        <v>25</v>
      </c>
      <c r="AB248" s="36">
        <v>0</v>
      </c>
      <c r="AC248" s="12">
        <v>31</v>
      </c>
      <c r="AD248" s="35">
        <v>3</v>
      </c>
      <c r="AE248" s="36">
        <v>17</v>
      </c>
      <c r="AF248" s="36">
        <v>0</v>
      </c>
      <c r="AG248" s="12">
        <v>20</v>
      </c>
      <c r="AH248" s="35">
        <v>2</v>
      </c>
      <c r="AI248" s="45">
        <v>31</v>
      </c>
      <c r="AJ248" s="45">
        <v>0</v>
      </c>
      <c r="AK248" s="12">
        <v>33</v>
      </c>
      <c r="AL248" s="35">
        <v>3</v>
      </c>
      <c r="AM248" s="46">
        <v>28</v>
      </c>
      <c r="AN248" s="55">
        <v>0</v>
      </c>
      <c r="AO248" s="12">
        <v>31</v>
      </c>
      <c r="AP248" s="36">
        <v>7</v>
      </c>
      <c r="AQ248" s="46">
        <v>21</v>
      </c>
      <c r="AR248" s="48">
        <v>0</v>
      </c>
      <c r="AS248" s="12">
        <v>28</v>
      </c>
      <c r="AT248" s="35">
        <v>35</v>
      </c>
      <c r="AU248" s="36">
        <v>0</v>
      </c>
      <c r="AV248" s="53">
        <v>35</v>
      </c>
      <c r="AW248" s="35">
        <v>33</v>
      </c>
      <c r="AX248" s="54">
        <v>0</v>
      </c>
      <c r="AY248" s="53">
        <v>33</v>
      </c>
    </row>
    <row r="249" spans="1:51" s="15" customFormat="1" ht="12.75" customHeight="1">
      <c r="A249" s="33" t="s">
        <v>1400</v>
      </c>
      <c r="B249" s="34">
        <f t="shared" si="3"/>
        <v>12767</v>
      </c>
      <c r="C249" s="35">
        <v>45</v>
      </c>
      <c r="D249" s="36">
        <v>775</v>
      </c>
      <c r="E249" s="37">
        <v>820</v>
      </c>
      <c r="F249" s="35">
        <v>58</v>
      </c>
      <c r="G249" s="36">
        <v>766</v>
      </c>
      <c r="H249" s="37">
        <v>824</v>
      </c>
      <c r="I249" s="36">
        <v>69</v>
      </c>
      <c r="J249" s="36">
        <v>822</v>
      </c>
      <c r="K249" s="38">
        <v>891</v>
      </c>
      <c r="L249" s="35">
        <v>87</v>
      </c>
      <c r="M249" s="36">
        <v>832</v>
      </c>
      <c r="N249" s="37">
        <v>919</v>
      </c>
      <c r="O249" s="36">
        <v>71</v>
      </c>
      <c r="P249" s="36">
        <v>779</v>
      </c>
      <c r="Q249" s="40">
        <v>850</v>
      </c>
      <c r="R249" s="35">
        <v>86</v>
      </c>
      <c r="S249" s="36">
        <v>440</v>
      </c>
      <c r="T249" s="36">
        <v>411</v>
      </c>
      <c r="U249" s="40">
        <v>937</v>
      </c>
      <c r="V249" s="41">
        <v>82</v>
      </c>
      <c r="W249" s="42">
        <v>885</v>
      </c>
      <c r="X249" s="42">
        <v>0</v>
      </c>
      <c r="Y249" s="40">
        <v>967</v>
      </c>
      <c r="Z249" s="35">
        <v>81</v>
      </c>
      <c r="AA249" s="36">
        <v>908</v>
      </c>
      <c r="AB249" s="36">
        <v>0</v>
      </c>
      <c r="AC249" s="12">
        <v>989</v>
      </c>
      <c r="AD249" s="35">
        <v>85</v>
      </c>
      <c r="AE249" s="36">
        <v>972</v>
      </c>
      <c r="AF249" s="36">
        <v>0</v>
      </c>
      <c r="AG249" s="12">
        <v>1057</v>
      </c>
      <c r="AH249" s="35">
        <v>106</v>
      </c>
      <c r="AI249" s="45">
        <v>825</v>
      </c>
      <c r="AJ249" s="45">
        <v>0</v>
      </c>
      <c r="AK249" s="12">
        <v>931</v>
      </c>
      <c r="AL249" s="35">
        <v>80</v>
      </c>
      <c r="AM249" s="46">
        <v>795</v>
      </c>
      <c r="AN249" s="55">
        <v>0</v>
      </c>
      <c r="AO249" s="12">
        <v>875</v>
      </c>
      <c r="AP249" s="36">
        <v>112</v>
      </c>
      <c r="AQ249" s="46">
        <v>847</v>
      </c>
      <c r="AR249" s="48">
        <v>0</v>
      </c>
      <c r="AS249" s="12">
        <v>959</v>
      </c>
      <c r="AT249" s="35">
        <v>840</v>
      </c>
      <c r="AU249" s="36">
        <v>0</v>
      </c>
      <c r="AV249" s="53">
        <v>840</v>
      </c>
      <c r="AW249" s="35">
        <v>888</v>
      </c>
      <c r="AX249" s="54">
        <v>20</v>
      </c>
      <c r="AY249" s="53">
        <v>908</v>
      </c>
    </row>
    <row r="250" spans="1:51" s="15" customFormat="1" ht="12.75" customHeight="1">
      <c r="A250" s="33" t="s">
        <v>1401</v>
      </c>
      <c r="B250" s="34">
        <f t="shared" si="3"/>
        <v>1458</v>
      </c>
      <c r="C250" s="35">
        <v>3</v>
      </c>
      <c r="D250" s="36">
        <v>68</v>
      </c>
      <c r="E250" s="37">
        <v>71</v>
      </c>
      <c r="F250" s="35">
        <v>2</v>
      </c>
      <c r="G250" s="36">
        <v>81</v>
      </c>
      <c r="H250" s="37">
        <v>83</v>
      </c>
      <c r="I250" s="36">
        <v>7</v>
      </c>
      <c r="J250" s="36">
        <v>76</v>
      </c>
      <c r="K250" s="38">
        <v>83</v>
      </c>
      <c r="L250" s="35">
        <v>3</v>
      </c>
      <c r="M250" s="36">
        <v>68</v>
      </c>
      <c r="N250" s="37">
        <v>71</v>
      </c>
      <c r="O250" s="36">
        <v>3</v>
      </c>
      <c r="P250" s="36">
        <v>85</v>
      </c>
      <c r="Q250" s="40">
        <v>88</v>
      </c>
      <c r="R250" s="35">
        <v>5</v>
      </c>
      <c r="S250" s="36">
        <v>47</v>
      </c>
      <c r="T250" s="36">
        <v>52</v>
      </c>
      <c r="U250" s="40">
        <v>104</v>
      </c>
      <c r="V250" s="41">
        <v>6</v>
      </c>
      <c r="W250" s="42">
        <v>94</v>
      </c>
      <c r="X250" s="42">
        <v>0</v>
      </c>
      <c r="Y250" s="40">
        <v>100</v>
      </c>
      <c r="Z250" s="35">
        <v>7</v>
      </c>
      <c r="AA250" s="36">
        <v>102</v>
      </c>
      <c r="AB250" s="36">
        <v>0</v>
      </c>
      <c r="AC250" s="12">
        <v>109</v>
      </c>
      <c r="AD250" s="35">
        <v>6</v>
      </c>
      <c r="AE250" s="36">
        <v>124</v>
      </c>
      <c r="AF250" s="36">
        <v>0</v>
      </c>
      <c r="AG250" s="12">
        <v>130</v>
      </c>
      <c r="AH250" s="35">
        <v>14</v>
      </c>
      <c r="AI250" s="45">
        <v>109</v>
      </c>
      <c r="AJ250" s="45">
        <v>0</v>
      </c>
      <c r="AK250" s="12">
        <v>123</v>
      </c>
      <c r="AL250" s="35">
        <v>8</v>
      </c>
      <c r="AM250" s="46">
        <v>96</v>
      </c>
      <c r="AN250" s="46">
        <v>0</v>
      </c>
      <c r="AO250" s="12">
        <v>104</v>
      </c>
      <c r="AP250" s="36">
        <v>12</v>
      </c>
      <c r="AQ250" s="46">
        <v>113</v>
      </c>
      <c r="AR250" s="48">
        <v>0</v>
      </c>
      <c r="AS250" s="12">
        <v>125</v>
      </c>
      <c r="AT250" s="35">
        <v>124</v>
      </c>
      <c r="AU250" s="36">
        <v>0</v>
      </c>
      <c r="AV250" s="53">
        <v>124</v>
      </c>
      <c r="AW250" s="35">
        <v>139</v>
      </c>
      <c r="AX250" s="54">
        <v>4</v>
      </c>
      <c r="AY250" s="53">
        <v>143</v>
      </c>
    </row>
    <row r="251" spans="1:51" s="15" customFormat="1" ht="12.75" customHeight="1">
      <c r="A251" s="33" t="s">
        <v>1402</v>
      </c>
      <c r="B251" s="34">
        <f t="shared" si="3"/>
        <v>3409</v>
      </c>
      <c r="C251" s="35">
        <v>4</v>
      </c>
      <c r="D251" s="36">
        <v>189</v>
      </c>
      <c r="E251" s="37">
        <v>193</v>
      </c>
      <c r="F251" s="35">
        <v>16</v>
      </c>
      <c r="G251" s="36">
        <v>196</v>
      </c>
      <c r="H251" s="37">
        <v>212</v>
      </c>
      <c r="I251" s="36">
        <v>13</v>
      </c>
      <c r="J251" s="36">
        <v>204</v>
      </c>
      <c r="K251" s="38">
        <v>217</v>
      </c>
      <c r="L251" s="35">
        <v>12</v>
      </c>
      <c r="M251" s="36">
        <v>184</v>
      </c>
      <c r="N251" s="37">
        <v>196</v>
      </c>
      <c r="O251" s="36">
        <v>11</v>
      </c>
      <c r="P251" s="36">
        <v>225</v>
      </c>
      <c r="Q251" s="40">
        <v>236</v>
      </c>
      <c r="R251" s="35">
        <v>17</v>
      </c>
      <c r="S251" s="36">
        <v>115</v>
      </c>
      <c r="T251" s="36">
        <v>115</v>
      </c>
      <c r="U251" s="40">
        <v>247</v>
      </c>
      <c r="V251" s="41">
        <v>9</v>
      </c>
      <c r="W251" s="42">
        <v>231</v>
      </c>
      <c r="X251" s="42">
        <v>0</v>
      </c>
      <c r="Y251" s="40">
        <v>240</v>
      </c>
      <c r="Z251" s="35">
        <v>12</v>
      </c>
      <c r="AA251" s="36">
        <v>237</v>
      </c>
      <c r="AB251" s="36">
        <v>0</v>
      </c>
      <c r="AC251" s="12">
        <v>249</v>
      </c>
      <c r="AD251" s="35">
        <v>8</v>
      </c>
      <c r="AE251" s="36">
        <v>254</v>
      </c>
      <c r="AF251" s="36">
        <v>0</v>
      </c>
      <c r="AG251" s="12">
        <v>262</v>
      </c>
      <c r="AH251" s="35">
        <v>13</v>
      </c>
      <c r="AI251" s="45">
        <v>258</v>
      </c>
      <c r="AJ251" s="45">
        <v>0</v>
      </c>
      <c r="AK251" s="12">
        <v>271</v>
      </c>
      <c r="AL251" s="35">
        <v>20</v>
      </c>
      <c r="AM251" s="46">
        <v>256</v>
      </c>
      <c r="AN251" s="46">
        <v>0</v>
      </c>
      <c r="AO251" s="12">
        <v>276</v>
      </c>
      <c r="AP251" s="36">
        <v>16</v>
      </c>
      <c r="AQ251" s="46">
        <v>235</v>
      </c>
      <c r="AR251" s="48">
        <v>0</v>
      </c>
      <c r="AS251" s="12">
        <v>251</v>
      </c>
      <c r="AT251" s="35">
        <v>275</v>
      </c>
      <c r="AU251" s="36">
        <v>0</v>
      </c>
      <c r="AV251" s="53">
        <v>275</v>
      </c>
      <c r="AW251" s="35">
        <v>281</v>
      </c>
      <c r="AX251" s="54">
        <v>3</v>
      </c>
      <c r="AY251" s="53">
        <v>284</v>
      </c>
    </row>
    <row r="252" spans="1:51" s="15" customFormat="1" ht="12.75" customHeight="1">
      <c r="A252" s="33" t="s">
        <v>1403</v>
      </c>
      <c r="B252" s="34">
        <f t="shared" si="3"/>
        <v>19333</v>
      </c>
      <c r="C252" s="35">
        <v>81</v>
      </c>
      <c r="D252" s="36">
        <v>1265</v>
      </c>
      <c r="E252" s="37">
        <v>1346</v>
      </c>
      <c r="F252" s="35">
        <v>75</v>
      </c>
      <c r="G252" s="36">
        <v>1313</v>
      </c>
      <c r="H252" s="37">
        <v>1388</v>
      </c>
      <c r="I252" s="36">
        <v>100</v>
      </c>
      <c r="J252" s="36">
        <v>1342</v>
      </c>
      <c r="K252" s="38">
        <v>1442</v>
      </c>
      <c r="L252" s="35">
        <v>107</v>
      </c>
      <c r="M252" s="36">
        <v>1364</v>
      </c>
      <c r="N252" s="37">
        <v>1471</v>
      </c>
      <c r="O252" s="36">
        <v>113</v>
      </c>
      <c r="P252" s="36">
        <v>1330</v>
      </c>
      <c r="Q252" s="40">
        <v>1443</v>
      </c>
      <c r="R252" s="35">
        <v>76</v>
      </c>
      <c r="S252" s="36">
        <v>9</v>
      </c>
      <c r="T252" s="36">
        <v>1391</v>
      </c>
      <c r="U252" s="40">
        <v>1476</v>
      </c>
      <c r="V252" s="41">
        <v>119</v>
      </c>
      <c r="W252" s="42">
        <v>53</v>
      </c>
      <c r="X252" s="42">
        <v>1354</v>
      </c>
      <c r="Y252" s="40">
        <v>1526</v>
      </c>
      <c r="Z252" s="35">
        <v>109</v>
      </c>
      <c r="AA252" s="36">
        <v>53</v>
      </c>
      <c r="AB252" s="36">
        <v>1248</v>
      </c>
      <c r="AC252" s="12">
        <v>1410</v>
      </c>
      <c r="AD252" s="35">
        <v>108</v>
      </c>
      <c r="AE252" s="36">
        <v>12</v>
      </c>
      <c r="AF252" s="36">
        <v>1202</v>
      </c>
      <c r="AG252" s="12">
        <v>1322</v>
      </c>
      <c r="AH252" s="35">
        <v>164</v>
      </c>
      <c r="AI252" s="45">
        <v>12</v>
      </c>
      <c r="AJ252" s="45">
        <v>1163</v>
      </c>
      <c r="AK252" s="12">
        <v>1339</v>
      </c>
      <c r="AL252" s="35">
        <v>142</v>
      </c>
      <c r="AM252" s="46">
        <v>11</v>
      </c>
      <c r="AN252" s="46">
        <v>1201</v>
      </c>
      <c r="AO252" s="12">
        <v>1354</v>
      </c>
      <c r="AP252" s="36">
        <v>112</v>
      </c>
      <c r="AQ252" s="46">
        <v>25</v>
      </c>
      <c r="AR252" s="48">
        <v>1223</v>
      </c>
      <c r="AS252" s="12">
        <v>1360</v>
      </c>
      <c r="AT252" s="35">
        <v>123</v>
      </c>
      <c r="AU252" s="36">
        <v>1108</v>
      </c>
      <c r="AV252" s="53">
        <v>1231</v>
      </c>
      <c r="AW252" s="35">
        <v>142</v>
      </c>
      <c r="AX252" s="54">
        <v>1083</v>
      </c>
      <c r="AY252" s="53">
        <v>1225</v>
      </c>
    </row>
    <row r="253" spans="1:51" s="15" customFormat="1" ht="12.75" customHeight="1">
      <c r="A253" s="33" t="s">
        <v>1404</v>
      </c>
      <c r="B253" s="34">
        <f t="shared" si="3"/>
        <v>2798</v>
      </c>
      <c r="C253" s="35">
        <v>5</v>
      </c>
      <c r="D253" s="36">
        <v>187</v>
      </c>
      <c r="E253" s="37">
        <v>192</v>
      </c>
      <c r="F253" s="35">
        <v>14</v>
      </c>
      <c r="G253" s="36">
        <v>216</v>
      </c>
      <c r="H253" s="37">
        <v>230</v>
      </c>
      <c r="I253" s="36">
        <v>6</v>
      </c>
      <c r="J253" s="36">
        <v>198</v>
      </c>
      <c r="K253" s="38">
        <v>204</v>
      </c>
      <c r="L253" s="35">
        <v>12</v>
      </c>
      <c r="M253" s="36">
        <v>209</v>
      </c>
      <c r="N253" s="37">
        <v>221</v>
      </c>
      <c r="O253" s="36">
        <v>12</v>
      </c>
      <c r="P253" s="36">
        <v>200</v>
      </c>
      <c r="Q253" s="40">
        <v>212</v>
      </c>
      <c r="R253" s="35">
        <v>12</v>
      </c>
      <c r="S253" s="36">
        <v>7</v>
      </c>
      <c r="T253" s="36">
        <v>193</v>
      </c>
      <c r="U253" s="40">
        <v>212</v>
      </c>
      <c r="V253" s="41">
        <v>13</v>
      </c>
      <c r="W253" s="42">
        <v>11</v>
      </c>
      <c r="X253" s="42">
        <v>205</v>
      </c>
      <c r="Y253" s="40">
        <v>229</v>
      </c>
      <c r="Z253" s="35">
        <v>3</v>
      </c>
      <c r="AA253" s="36">
        <v>11</v>
      </c>
      <c r="AB253" s="36">
        <v>179</v>
      </c>
      <c r="AC253" s="12">
        <v>193</v>
      </c>
      <c r="AD253" s="35">
        <v>14</v>
      </c>
      <c r="AE253" s="36">
        <v>1</v>
      </c>
      <c r="AF253" s="36">
        <v>168</v>
      </c>
      <c r="AG253" s="12">
        <v>183</v>
      </c>
      <c r="AH253" s="35">
        <v>8</v>
      </c>
      <c r="AI253" s="45">
        <v>2</v>
      </c>
      <c r="AJ253" s="45">
        <v>174</v>
      </c>
      <c r="AK253" s="12">
        <v>184</v>
      </c>
      <c r="AL253" s="35">
        <v>4</v>
      </c>
      <c r="AM253" s="46">
        <v>8</v>
      </c>
      <c r="AN253" s="46">
        <v>172</v>
      </c>
      <c r="AO253" s="12">
        <v>184</v>
      </c>
      <c r="AP253" s="36">
        <v>16</v>
      </c>
      <c r="AQ253" s="46">
        <v>32</v>
      </c>
      <c r="AR253" s="48">
        <v>144</v>
      </c>
      <c r="AS253" s="12">
        <v>192</v>
      </c>
      <c r="AT253" s="35">
        <v>91</v>
      </c>
      <c r="AU253" s="36">
        <v>95</v>
      </c>
      <c r="AV253" s="53">
        <v>186</v>
      </c>
      <c r="AW253" s="35">
        <v>93</v>
      </c>
      <c r="AX253" s="54">
        <v>83</v>
      </c>
      <c r="AY253" s="53">
        <v>176</v>
      </c>
    </row>
    <row r="254" spans="1:51" s="15" customFormat="1" ht="12.75" customHeight="1">
      <c r="A254" s="33" t="s">
        <v>1050</v>
      </c>
      <c r="B254" s="34">
        <f t="shared" si="3"/>
        <v>1000</v>
      </c>
      <c r="C254" s="35">
        <v>5</v>
      </c>
      <c r="D254" s="36">
        <v>65</v>
      </c>
      <c r="E254" s="37">
        <v>70</v>
      </c>
      <c r="F254" s="35">
        <v>2</v>
      </c>
      <c r="G254" s="36">
        <v>64</v>
      </c>
      <c r="H254" s="37">
        <v>66</v>
      </c>
      <c r="I254" s="36">
        <v>4</v>
      </c>
      <c r="J254" s="36">
        <v>60</v>
      </c>
      <c r="K254" s="38">
        <v>64</v>
      </c>
      <c r="L254" s="35">
        <v>11</v>
      </c>
      <c r="M254" s="36">
        <v>69</v>
      </c>
      <c r="N254" s="37">
        <v>80</v>
      </c>
      <c r="O254" s="36">
        <v>7</v>
      </c>
      <c r="P254" s="36">
        <v>57</v>
      </c>
      <c r="Q254" s="40">
        <v>64</v>
      </c>
      <c r="R254" s="35">
        <v>3</v>
      </c>
      <c r="S254" s="36">
        <v>17</v>
      </c>
      <c r="T254" s="36">
        <v>45</v>
      </c>
      <c r="U254" s="40">
        <v>65</v>
      </c>
      <c r="V254" s="41">
        <v>6</v>
      </c>
      <c r="W254" s="42">
        <v>62</v>
      </c>
      <c r="X254" s="42">
        <v>0</v>
      </c>
      <c r="Y254" s="40">
        <v>68</v>
      </c>
      <c r="Z254" s="35">
        <v>7</v>
      </c>
      <c r="AA254" s="36">
        <v>60</v>
      </c>
      <c r="AB254" s="36">
        <v>0</v>
      </c>
      <c r="AC254" s="12">
        <v>67</v>
      </c>
      <c r="AD254" s="35">
        <v>9</v>
      </c>
      <c r="AE254" s="36">
        <v>68</v>
      </c>
      <c r="AF254" s="36">
        <v>0</v>
      </c>
      <c r="AG254" s="12">
        <v>77</v>
      </c>
      <c r="AH254" s="35">
        <v>8</v>
      </c>
      <c r="AI254" s="45">
        <v>72</v>
      </c>
      <c r="AJ254" s="45">
        <v>0</v>
      </c>
      <c r="AK254" s="12">
        <v>80</v>
      </c>
      <c r="AL254" s="35">
        <v>13</v>
      </c>
      <c r="AM254" s="46">
        <v>65</v>
      </c>
      <c r="AN254" s="55">
        <v>0</v>
      </c>
      <c r="AO254" s="12">
        <v>78</v>
      </c>
      <c r="AP254" s="36">
        <v>6</v>
      </c>
      <c r="AQ254" s="46">
        <v>54</v>
      </c>
      <c r="AR254" s="48">
        <v>0</v>
      </c>
      <c r="AS254" s="12">
        <v>60</v>
      </c>
      <c r="AT254" s="35">
        <v>81</v>
      </c>
      <c r="AU254" s="36">
        <v>0</v>
      </c>
      <c r="AV254" s="53">
        <v>81</v>
      </c>
      <c r="AW254" s="35">
        <v>78</v>
      </c>
      <c r="AX254" s="54">
        <v>2</v>
      </c>
      <c r="AY254" s="53">
        <v>80</v>
      </c>
    </row>
    <row r="255" spans="1:51" s="15" customFormat="1" ht="12.75" customHeight="1">
      <c r="A255" s="33" t="s">
        <v>1405</v>
      </c>
      <c r="B255" s="34">
        <f t="shared" si="3"/>
        <v>4444</v>
      </c>
      <c r="C255" s="35">
        <v>21</v>
      </c>
      <c r="D255" s="36">
        <v>273</v>
      </c>
      <c r="E255" s="37">
        <v>294</v>
      </c>
      <c r="F255" s="35">
        <v>17</v>
      </c>
      <c r="G255" s="36">
        <v>278</v>
      </c>
      <c r="H255" s="37">
        <v>295</v>
      </c>
      <c r="I255" s="36">
        <v>18</v>
      </c>
      <c r="J255" s="36">
        <v>321</v>
      </c>
      <c r="K255" s="38">
        <v>339</v>
      </c>
      <c r="L255" s="35">
        <v>16</v>
      </c>
      <c r="M255" s="36">
        <v>320</v>
      </c>
      <c r="N255" s="37">
        <v>336</v>
      </c>
      <c r="O255" s="36">
        <v>8</v>
      </c>
      <c r="P255" s="36">
        <v>282</v>
      </c>
      <c r="Q255" s="40">
        <v>290</v>
      </c>
      <c r="R255" s="35">
        <v>9</v>
      </c>
      <c r="S255" s="36">
        <v>0</v>
      </c>
      <c r="T255" s="36">
        <v>290</v>
      </c>
      <c r="U255" s="40">
        <v>299</v>
      </c>
      <c r="V255" s="41">
        <v>15</v>
      </c>
      <c r="W255" s="42">
        <v>14</v>
      </c>
      <c r="X255" s="42">
        <v>323</v>
      </c>
      <c r="Y255" s="40">
        <v>352</v>
      </c>
      <c r="Z255" s="35">
        <v>12</v>
      </c>
      <c r="AA255" s="36">
        <v>14</v>
      </c>
      <c r="AB255" s="36">
        <v>307</v>
      </c>
      <c r="AC255" s="12">
        <v>333</v>
      </c>
      <c r="AD255" s="35">
        <v>21</v>
      </c>
      <c r="AE255" s="36">
        <v>3</v>
      </c>
      <c r="AF255" s="36">
        <v>292</v>
      </c>
      <c r="AG255" s="12">
        <v>316</v>
      </c>
      <c r="AH255" s="35">
        <v>25</v>
      </c>
      <c r="AI255" s="45">
        <v>2</v>
      </c>
      <c r="AJ255" s="45">
        <v>300</v>
      </c>
      <c r="AK255" s="12">
        <v>327</v>
      </c>
      <c r="AL255" s="35">
        <v>29</v>
      </c>
      <c r="AM255" s="46">
        <v>7</v>
      </c>
      <c r="AN255" s="46">
        <v>297</v>
      </c>
      <c r="AO255" s="12">
        <v>333</v>
      </c>
      <c r="AP255" s="36">
        <v>94</v>
      </c>
      <c r="AQ255" s="46">
        <v>12</v>
      </c>
      <c r="AR255" s="48">
        <v>249</v>
      </c>
      <c r="AS255" s="12">
        <v>355</v>
      </c>
      <c r="AT255" s="35">
        <v>32</v>
      </c>
      <c r="AU255" s="36">
        <v>303</v>
      </c>
      <c r="AV255" s="53">
        <v>335</v>
      </c>
      <c r="AW255" s="35">
        <v>18</v>
      </c>
      <c r="AX255" s="54">
        <v>222</v>
      </c>
      <c r="AY255" s="53">
        <v>240</v>
      </c>
    </row>
    <row r="256" spans="1:51" s="15" customFormat="1" ht="12.75" customHeight="1">
      <c r="A256" s="33" t="s">
        <v>1406</v>
      </c>
      <c r="B256" s="34">
        <f t="shared" si="3"/>
        <v>3198</v>
      </c>
      <c r="C256" s="35">
        <v>7</v>
      </c>
      <c r="D256" s="36">
        <v>196</v>
      </c>
      <c r="E256" s="37">
        <v>203</v>
      </c>
      <c r="F256" s="35">
        <v>10</v>
      </c>
      <c r="G256" s="36">
        <v>219</v>
      </c>
      <c r="H256" s="37">
        <v>229</v>
      </c>
      <c r="I256" s="36">
        <v>14</v>
      </c>
      <c r="J256" s="36">
        <v>222</v>
      </c>
      <c r="K256" s="38">
        <v>236</v>
      </c>
      <c r="L256" s="35">
        <v>16</v>
      </c>
      <c r="M256" s="36">
        <v>220</v>
      </c>
      <c r="N256" s="37">
        <v>236</v>
      </c>
      <c r="O256" s="36">
        <v>9</v>
      </c>
      <c r="P256" s="36">
        <v>220</v>
      </c>
      <c r="Q256" s="40">
        <v>229</v>
      </c>
      <c r="R256" s="35">
        <v>8</v>
      </c>
      <c r="S256" s="36">
        <v>36</v>
      </c>
      <c r="T256" s="36">
        <v>129</v>
      </c>
      <c r="U256" s="40">
        <v>173</v>
      </c>
      <c r="V256" s="41">
        <v>12</v>
      </c>
      <c r="W256" s="42">
        <v>177</v>
      </c>
      <c r="X256" s="42">
        <v>0</v>
      </c>
      <c r="Y256" s="40">
        <v>189</v>
      </c>
      <c r="Z256" s="35">
        <v>17</v>
      </c>
      <c r="AA256" s="36">
        <v>187</v>
      </c>
      <c r="AB256" s="36">
        <v>0</v>
      </c>
      <c r="AC256" s="12">
        <v>204</v>
      </c>
      <c r="AD256" s="35">
        <v>23</v>
      </c>
      <c r="AE256" s="36">
        <v>202</v>
      </c>
      <c r="AF256" s="36">
        <v>0</v>
      </c>
      <c r="AG256" s="12">
        <v>225</v>
      </c>
      <c r="AH256" s="35">
        <v>20</v>
      </c>
      <c r="AI256" s="45">
        <v>225</v>
      </c>
      <c r="AJ256" s="45">
        <v>0</v>
      </c>
      <c r="AK256" s="12">
        <v>245</v>
      </c>
      <c r="AL256" s="35">
        <v>20</v>
      </c>
      <c r="AM256" s="46">
        <v>239</v>
      </c>
      <c r="AN256" s="55">
        <v>0</v>
      </c>
      <c r="AO256" s="12">
        <v>259</v>
      </c>
      <c r="AP256" s="36">
        <v>14</v>
      </c>
      <c r="AQ256" s="46">
        <v>260</v>
      </c>
      <c r="AR256" s="48">
        <v>0</v>
      </c>
      <c r="AS256" s="12">
        <v>274</v>
      </c>
      <c r="AT256" s="35">
        <v>249</v>
      </c>
      <c r="AU256" s="36">
        <v>0</v>
      </c>
      <c r="AV256" s="53">
        <v>249</v>
      </c>
      <c r="AW256" s="35">
        <v>244</v>
      </c>
      <c r="AX256" s="54">
        <v>3</v>
      </c>
      <c r="AY256" s="53">
        <v>247</v>
      </c>
    </row>
    <row r="257" spans="1:51" s="15" customFormat="1" ht="12.75" customHeight="1">
      <c r="A257" s="33" t="s">
        <v>1407</v>
      </c>
      <c r="B257" s="34">
        <f t="shared" si="3"/>
        <v>655</v>
      </c>
      <c r="C257" s="35">
        <v>2</v>
      </c>
      <c r="D257" s="36">
        <v>53</v>
      </c>
      <c r="E257" s="37">
        <v>55</v>
      </c>
      <c r="F257" s="35">
        <v>2</v>
      </c>
      <c r="G257" s="36">
        <v>46</v>
      </c>
      <c r="H257" s="37">
        <v>48</v>
      </c>
      <c r="I257" s="36">
        <v>2</v>
      </c>
      <c r="J257" s="36">
        <v>40</v>
      </c>
      <c r="K257" s="38">
        <v>42</v>
      </c>
      <c r="L257" s="35">
        <v>2</v>
      </c>
      <c r="M257" s="36">
        <v>42</v>
      </c>
      <c r="N257" s="37">
        <v>44</v>
      </c>
      <c r="O257" s="36">
        <v>1</v>
      </c>
      <c r="P257" s="36">
        <v>43</v>
      </c>
      <c r="Q257" s="40">
        <v>44</v>
      </c>
      <c r="R257" s="35">
        <v>0</v>
      </c>
      <c r="S257" s="36">
        <v>5</v>
      </c>
      <c r="T257" s="36">
        <v>23</v>
      </c>
      <c r="U257" s="40">
        <v>28</v>
      </c>
      <c r="V257" s="41">
        <v>5</v>
      </c>
      <c r="W257" s="42">
        <v>39</v>
      </c>
      <c r="X257" s="42">
        <v>0</v>
      </c>
      <c r="Y257" s="40">
        <v>44</v>
      </c>
      <c r="Z257" s="35">
        <v>6</v>
      </c>
      <c r="AA257" s="36">
        <v>48</v>
      </c>
      <c r="AB257" s="36">
        <v>0</v>
      </c>
      <c r="AC257" s="12">
        <v>54</v>
      </c>
      <c r="AD257" s="35">
        <v>6</v>
      </c>
      <c r="AE257" s="36">
        <v>54</v>
      </c>
      <c r="AF257" s="36">
        <v>0</v>
      </c>
      <c r="AG257" s="12">
        <v>60</v>
      </c>
      <c r="AH257" s="35">
        <v>5</v>
      </c>
      <c r="AI257" s="45">
        <v>31</v>
      </c>
      <c r="AJ257" s="45">
        <v>0</v>
      </c>
      <c r="AK257" s="12">
        <v>36</v>
      </c>
      <c r="AL257" s="35">
        <v>3</v>
      </c>
      <c r="AM257" s="46">
        <v>55</v>
      </c>
      <c r="AN257" s="55">
        <v>0</v>
      </c>
      <c r="AO257" s="12">
        <v>58</v>
      </c>
      <c r="AP257" s="36">
        <v>2</v>
      </c>
      <c r="AQ257" s="46">
        <v>42</v>
      </c>
      <c r="AR257" s="48">
        <v>0</v>
      </c>
      <c r="AS257" s="12">
        <v>44</v>
      </c>
      <c r="AT257" s="35">
        <v>49</v>
      </c>
      <c r="AU257" s="36">
        <v>1</v>
      </c>
      <c r="AV257" s="53">
        <v>50</v>
      </c>
      <c r="AW257" s="35">
        <v>47</v>
      </c>
      <c r="AX257" s="54">
        <v>1</v>
      </c>
      <c r="AY257" s="53">
        <v>48</v>
      </c>
    </row>
    <row r="258" spans="1:51" s="15" customFormat="1" ht="12.75" customHeight="1">
      <c r="A258" s="33" t="s">
        <v>1408</v>
      </c>
      <c r="B258" s="34">
        <f t="shared" si="3"/>
        <v>1779</v>
      </c>
      <c r="C258" s="35">
        <v>4</v>
      </c>
      <c r="D258" s="36">
        <v>97</v>
      </c>
      <c r="E258" s="37">
        <v>101</v>
      </c>
      <c r="F258" s="35">
        <v>4</v>
      </c>
      <c r="G258" s="36">
        <v>103</v>
      </c>
      <c r="H258" s="37">
        <v>107</v>
      </c>
      <c r="I258" s="36">
        <v>9</v>
      </c>
      <c r="J258" s="36">
        <v>102</v>
      </c>
      <c r="K258" s="38">
        <v>111</v>
      </c>
      <c r="L258" s="35">
        <v>6</v>
      </c>
      <c r="M258" s="36">
        <v>111</v>
      </c>
      <c r="N258" s="37">
        <v>117</v>
      </c>
      <c r="O258" s="36">
        <v>1</v>
      </c>
      <c r="P258" s="36">
        <v>109</v>
      </c>
      <c r="Q258" s="40">
        <v>110</v>
      </c>
      <c r="R258" s="35">
        <v>5</v>
      </c>
      <c r="S258" s="36">
        <v>9</v>
      </c>
      <c r="T258" s="36">
        <v>55</v>
      </c>
      <c r="U258" s="40">
        <v>69</v>
      </c>
      <c r="V258" s="41">
        <v>9</v>
      </c>
      <c r="W258" s="42">
        <v>91</v>
      </c>
      <c r="X258" s="42">
        <v>0</v>
      </c>
      <c r="Y258" s="40">
        <v>100</v>
      </c>
      <c r="Z258" s="35">
        <v>15</v>
      </c>
      <c r="AA258" s="36">
        <v>109</v>
      </c>
      <c r="AB258" s="36">
        <v>0</v>
      </c>
      <c r="AC258" s="12">
        <v>124</v>
      </c>
      <c r="AD258" s="35">
        <v>9</v>
      </c>
      <c r="AE258" s="36">
        <v>148</v>
      </c>
      <c r="AF258" s="36">
        <v>0</v>
      </c>
      <c r="AG258" s="12">
        <v>157</v>
      </c>
      <c r="AH258" s="35">
        <v>21</v>
      </c>
      <c r="AI258" s="45">
        <v>145</v>
      </c>
      <c r="AJ258" s="45">
        <v>0</v>
      </c>
      <c r="AK258" s="12">
        <v>166</v>
      </c>
      <c r="AL258" s="35">
        <v>10</v>
      </c>
      <c r="AM258" s="46">
        <v>123</v>
      </c>
      <c r="AN258" s="46">
        <v>0</v>
      </c>
      <c r="AO258" s="12">
        <v>133</v>
      </c>
      <c r="AP258" s="36">
        <v>11</v>
      </c>
      <c r="AQ258" s="46">
        <v>158</v>
      </c>
      <c r="AR258" s="48">
        <v>0</v>
      </c>
      <c r="AS258" s="12">
        <v>169</v>
      </c>
      <c r="AT258" s="35">
        <v>151</v>
      </c>
      <c r="AU258" s="36">
        <v>0</v>
      </c>
      <c r="AV258" s="53">
        <v>151</v>
      </c>
      <c r="AW258" s="35">
        <v>160</v>
      </c>
      <c r="AX258" s="54">
        <v>4</v>
      </c>
      <c r="AY258" s="53">
        <v>164</v>
      </c>
    </row>
    <row r="259" spans="1:51" s="15" customFormat="1" ht="12.75" customHeight="1">
      <c r="A259" s="33" t="s">
        <v>1409</v>
      </c>
      <c r="B259" s="34">
        <f t="shared" si="3"/>
        <v>2170</v>
      </c>
      <c r="C259" s="35">
        <v>4</v>
      </c>
      <c r="D259" s="36">
        <v>133</v>
      </c>
      <c r="E259" s="37">
        <v>137</v>
      </c>
      <c r="F259" s="35">
        <v>2</v>
      </c>
      <c r="G259" s="36">
        <v>144</v>
      </c>
      <c r="H259" s="37">
        <v>146</v>
      </c>
      <c r="I259" s="36">
        <v>4</v>
      </c>
      <c r="J259" s="36">
        <v>146</v>
      </c>
      <c r="K259" s="38">
        <v>150</v>
      </c>
      <c r="L259" s="35">
        <v>1</v>
      </c>
      <c r="M259" s="36">
        <v>169</v>
      </c>
      <c r="N259" s="37">
        <v>170</v>
      </c>
      <c r="O259" s="36">
        <v>7</v>
      </c>
      <c r="P259" s="36">
        <v>148</v>
      </c>
      <c r="Q259" s="40">
        <v>155</v>
      </c>
      <c r="R259" s="35">
        <v>2</v>
      </c>
      <c r="S259" s="36">
        <v>84</v>
      </c>
      <c r="T259" s="36">
        <v>50</v>
      </c>
      <c r="U259" s="40">
        <v>136</v>
      </c>
      <c r="V259" s="41">
        <v>7</v>
      </c>
      <c r="W259" s="42">
        <v>163</v>
      </c>
      <c r="X259" s="42">
        <v>0</v>
      </c>
      <c r="Y259" s="40">
        <v>170</v>
      </c>
      <c r="Z259" s="35">
        <v>3</v>
      </c>
      <c r="AA259" s="36">
        <v>141</v>
      </c>
      <c r="AB259" s="36">
        <v>0</v>
      </c>
      <c r="AC259" s="12">
        <v>144</v>
      </c>
      <c r="AD259" s="35">
        <v>11</v>
      </c>
      <c r="AE259" s="36">
        <v>156</v>
      </c>
      <c r="AF259" s="36">
        <v>0</v>
      </c>
      <c r="AG259" s="12">
        <v>167</v>
      </c>
      <c r="AH259" s="35">
        <v>13</v>
      </c>
      <c r="AI259" s="45">
        <v>150</v>
      </c>
      <c r="AJ259" s="45">
        <v>0</v>
      </c>
      <c r="AK259" s="12">
        <v>163</v>
      </c>
      <c r="AL259" s="35">
        <v>13</v>
      </c>
      <c r="AM259" s="46">
        <v>153</v>
      </c>
      <c r="AN259" s="46">
        <v>0</v>
      </c>
      <c r="AO259" s="12">
        <v>166</v>
      </c>
      <c r="AP259" s="36">
        <v>5</v>
      </c>
      <c r="AQ259" s="46">
        <v>146</v>
      </c>
      <c r="AR259" s="48">
        <v>0</v>
      </c>
      <c r="AS259" s="12">
        <v>151</v>
      </c>
      <c r="AT259" s="35">
        <v>149</v>
      </c>
      <c r="AU259" s="36">
        <v>0</v>
      </c>
      <c r="AV259" s="53">
        <v>149</v>
      </c>
      <c r="AW259" s="35">
        <v>165</v>
      </c>
      <c r="AX259" s="54">
        <v>1</v>
      </c>
      <c r="AY259" s="53">
        <v>166</v>
      </c>
    </row>
    <row r="260" spans="1:51" s="15" customFormat="1" ht="12.75" customHeight="1">
      <c r="A260" s="33" t="s">
        <v>1410</v>
      </c>
      <c r="B260" s="34">
        <f t="shared" si="3"/>
        <v>2156</v>
      </c>
      <c r="C260" s="35">
        <v>4</v>
      </c>
      <c r="D260" s="36">
        <v>110</v>
      </c>
      <c r="E260" s="37">
        <v>114</v>
      </c>
      <c r="F260" s="35">
        <v>10</v>
      </c>
      <c r="G260" s="36">
        <v>140</v>
      </c>
      <c r="H260" s="37">
        <v>150</v>
      </c>
      <c r="I260" s="36">
        <v>13</v>
      </c>
      <c r="J260" s="36">
        <v>155</v>
      </c>
      <c r="K260" s="38">
        <v>168</v>
      </c>
      <c r="L260" s="35">
        <v>8</v>
      </c>
      <c r="M260" s="36">
        <v>148</v>
      </c>
      <c r="N260" s="37">
        <v>156</v>
      </c>
      <c r="O260" s="36">
        <v>0</v>
      </c>
      <c r="P260" s="36">
        <v>178</v>
      </c>
      <c r="Q260" s="40">
        <v>178</v>
      </c>
      <c r="R260" s="35">
        <v>3</v>
      </c>
      <c r="S260" s="36">
        <v>11</v>
      </c>
      <c r="T260" s="36">
        <v>66</v>
      </c>
      <c r="U260" s="40">
        <v>80</v>
      </c>
      <c r="V260" s="41">
        <v>10</v>
      </c>
      <c r="W260" s="42">
        <v>130</v>
      </c>
      <c r="X260" s="42">
        <v>0</v>
      </c>
      <c r="Y260" s="40">
        <v>140</v>
      </c>
      <c r="Z260" s="35">
        <v>16</v>
      </c>
      <c r="AA260" s="36">
        <v>150</v>
      </c>
      <c r="AB260" s="36">
        <v>0</v>
      </c>
      <c r="AC260" s="12">
        <v>166</v>
      </c>
      <c r="AD260" s="35">
        <v>15</v>
      </c>
      <c r="AE260" s="36">
        <v>173</v>
      </c>
      <c r="AF260" s="36">
        <v>0</v>
      </c>
      <c r="AG260" s="12">
        <v>188</v>
      </c>
      <c r="AH260" s="35">
        <v>18</v>
      </c>
      <c r="AI260" s="45">
        <v>166</v>
      </c>
      <c r="AJ260" s="45">
        <v>0</v>
      </c>
      <c r="AK260" s="12">
        <v>184</v>
      </c>
      <c r="AL260" s="35">
        <v>20</v>
      </c>
      <c r="AM260" s="46">
        <v>141</v>
      </c>
      <c r="AN260" s="46">
        <v>0</v>
      </c>
      <c r="AO260" s="12">
        <v>161</v>
      </c>
      <c r="AP260" s="36">
        <v>16</v>
      </c>
      <c r="AQ260" s="46">
        <v>143</v>
      </c>
      <c r="AR260" s="48">
        <v>0</v>
      </c>
      <c r="AS260" s="12">
        <v>159</v>
      </c>
      <c r="AT260" s="35">
        <v>155</v>
      </c>
      <c r="AU260" s="36">
        <v>0</v>
      </c>
      <c r="AV260" s="53">
        <v>155</v>
      </c>
      <c r="AW260" s="35">
        <v>145</v>
      </c>
      <c r="AX260" s="54">
        <v>12</v>
      </c>
      <c r="AY260" s="53">
        <v>157</v>
      </c>
    </row>
    <row r="261" spans="1:51" s="15" customFormat="1" ht="12.75" customHeight="1">
      <c r="A261" s="33" t="s">
        <v>1411</v>
      </c>
      <c r="B261" s="34">
        <f t="shared" si="3"/>
        <v>1673</v>
      </c>
      <c r="C261" s="35">
        <v>9</v>
      </c>
      <c r="D261" s="36">
        <v>28</v>
      </c>
      <c r="E261" s="37">
        <v>37</v>
      </c>
      <c r="F261" s="35">
        <v>15</v>
      </c>
      <c r="G261" s="36">
        <v>58</v>
      </c>
      <c r="H261" s="37">
        <v>73</v>
      </c>
      <c r="I261" s="36">
        <v>21</v>
      </c>
      <c r="J261" s="36">
        <v>0</v>
      </c>
      <c r="K261" s="38">
        <v>21</v>
      </c>
      <c r="L261" s="35">
        <v>59</v>
      </c>
      <c r="M261" s="36">
        <v>0</v>
      </c>
      <c r="N261" s="37">
        <v>59</v>
      </c>
      <c r="O261" s="36">
        <v>45</v>
      </c>
      <c r="P261" s="36">
        <v>42</v>
      </c>
      <c r="Q261" s="40">
        <v>87</v>
      </c>
      <c r="R261" s="35">
        <v>40</v>
      </c>
      <c r="S261" s="36">
        <v>8</v>
      </c>
      <c r="T261" s="36">
        <v>38</v>
      </c>
      <c r="U261" s="40">
        <v>86</v>
      </c>
      <c r="V261" s="41">
        <v>33</v>
      </c>
      <c r="W261" s="42">
        <v>155</v>
      </c>
      <c r="X261" s="42">
        <v>4</v>
      </c>
      <c r="Y261" s="40">
        <v>192</v>
      </c>
      <c r="Z261" s="35">
        <v>39</v>
      </c>
      <c r="AA261" s="36">
        <v>129</v>
      </c>
      <c r="AB261" s="36">
        <v>31</v>
      </c>
      <c r="AC261" s="12">
        <v>199</v>
      </c>
      <c r="AD261" s="35">
        <v>264</v>
      </c>
      <c r="AE261" s="36">
        <v>27</v>
      </c>
      <c r="AF261" s="36">
        <v>26</v>
      </c>
      <c r="AG261" s="12">
        <v>317</v>
      </c>
      <c r="AH261" s="35">
        <v>15</v>
      </c>
      <c r="AI261" s="45">
        <v>59</v>
      </c>
      <c r="AJ261" s="45">
        <v>25</v>
      </c>
      <c r="AK261" s="12">
        <v>99</v>
      </c>
      <c r="AL261" s="35">
        <v>19</v>
      </c>
      <c r="AM261" s="46">
        <v>84</v>
      </c>
      <c r="AN261" s="46">
        <v>41</v>
      </c>
      <c r="AO261" s="12">
        <v>144</v>
      </c>
      <c r="AP261" s="36">
        <v>85</v>
      </c>
      <c r="AQ261" s="46">
        <v>109</v>
      </c>
      <c r="AR261" s="48">
        <v>30</v>
      </c>
      <c r="AS261" s="12">
        <v>224</v>
      </c>
      <c r="AT261" s="35">
        <v>1</v>
      </c>
      <c r="AU261" s="36">
        <v>30</v>
      </c>
      <c r="AV261" s="53">
        <v>31</v>
      </c>
      <c r="AW261" s="35">
        <v>1</v>
      </c>
      <c r="AX261" s="15">
        <v>103</v>
      </c>
      <c r="AY261" s="53">
        <v>104</v>
      </c>
    </row>
    <row r="262" spans="1:51" ht="12.75" customHeight="1">
      <c r="A262" s="56"/>
      <c r="B262" s="57"/>
      <c r="D262" s="36"/>
      <c r="E262" s="37"/>
      <c r="F262" s="35"/>
      <c r="G262" s="36"/>
      <c r="H262" s="37"/>
      <c r="I262" s="36"/>
      <c r="J262" s="36"/>
      <c r="K262" s="38"/>
      <c r="L262" s="35"/>
      <c r="M262" s="36"/>
      <c r="N262" s="37"/>
      <c r="O262" s="36"/>
      <c r="P262" s="42"/>
      <c r="Q262" s="40"/>
      <c r="R262" s="35"/>
      <c r="S262" s="36"/>
      <c r="T262" s="42"/>
      <c r="U262" s="40"/>
      <c r="V262" s="58"/>
      <c r="W262" s="59"/>
      <c r="X262" s="42"/>
      <c r="Y262" s="40"/>
      <c r="Z262" s="35"/>
      <c r="AA262" s="60"/>
      <c r="AB262" s="60"/>
      <c r="AC262" s="12"/>
      <c r="AD262" s="35"/>
      <c r="AE262" s="60"/>
      <c r="AG262" s="12"/>
      <c r="AH262" s="61"/>
      <c r="AI262" s="45"/>
      <c r="AJ262" s="45"/>
      <c r="AK262" s="12"/>
      <c r="AL262" s="35"/>
      <c r="AM262" s="46"/>
      <c r="AN262" s="46"/>
      <c r="AO262" s="12"/>
      <c r="AP262" s="36"/>
      <c r="AQ262" s="15"/>
      <c r="AR262" s="15"/>
      <c r="AS262" s="12"/>
      <c r="AT262" s="35"/>
      <c r="AU262" s="36"/>
      <c r="AV262" s="53"/>
      <c r="AW262" s="61"/>
      <c r="AX262" s="54"/>
      <c r="AY262" s="53"/>
    </row>
    <row r="263" spans="1:51" s="22" customFormat="1" ht="36" customHeight="1">
      <c r="A263" s="62" t="s">
        <v>1412</v>
      </c>
      <c r="B263" s="63">
        <f t="shared" si="3"/>
        <v>2190736</v>
      </c>
      <c r="C263" s="64">
        <v>6530</v>
      </c>
      <c r="D263" s="65">
        <v>147718</v>
      </c>
      <c r="E263" s="66">
        <v>154248</v>
      </c>
      <c r="F263" s="64">
        <v>7877</v>
      </c>
      <c r="G263" s="65">
        <v>149206</v>
      </c>
      <c r="H263" s="66">
        <v>157083</v>
      </c>
      <c r="I263" s="67">
        <v>9139</v>
      </c>
      <c r="J263" s="67">
        <v>146736</v>
      </c>
      <c r="K263" s="68">
        <v>155875</v>
      </c>
      <c r="L263" s="63">
        <v>10616</v>
      </c>
      <c r="M263" s="67">
        <v>147905</v>
      </c>
      <c r="N263" s="68">
        <v>158521</v>
      </c>
      <c r="O263" s="67">
        <v>9364</v>
      </c>
      <c r="P263" s="67">
        <v>145569</v>
      </c>
      <c r="Q263" s="69">
        <v>154933</v>
      </c>
      <c r="R263" s="63">
        <v>9891</v>
      </c>
      <c r="S263" s="67">
        <v>17987</v>
      </c>
      <c r="T263" s="67">
        <v>124141</v>
      </c>
      <c r="U263" s="69">
        <v>152019</v>
      </c>
      <c r="V263" s="63">
        <v>10968</v>
      </c>
      <c r="W263" s="67">
        <v>52623</v>
      </c>
      <c r="X263" s="70">
        <v>95502</v>
      </c>
      <c r="Y263" s="69">
        <v>159093</v>
      </c>
      <c r="Z263" s="63">
        <v>12338</v>
      </c>
      <c r="AA263" s="67">
        <v>54022</v>
      </c>
      <c r="AB263" s="67">
        <v>94829</v>
      </c>
      <c r="AC263" s="71">
        <v>161189</v>
      </c>
      <c r="AD263" s="63">
        <v>14296</v>
      </c>
      <c r="AE263" s="67">
        <v>53712</v>
      </c>
      <c r="AF263" s="67">
        <v>95293</v>
      </c>
      <c r="AG263" s="71">
        <v>163301</v>
      </c>
      <c r="AH263" s="63">
        <v>14802</v>
      </c>
      <c r="AI263" s="67">
        <v>52713</v>
      </c>
      <c r="AJ263" s="72">
        <v>94310</v>
      </c>
      <c r="AK263" s="71">
        <v>161825</v>
      </c>
      <c r="AL263" s="63">
        <v>15216</v>
      </c>
      <c r="AM263" s="67">
        <v>56619</v>
      </c>
      <c r="AN263" s="65">
        <v>92118</v>
      </c>
      <c r="AO263" s="71">
        <v>163953</v>
      </c>
      <c r="AP263" s="63">
        <v>22829</v>
      </c>
      <c r="AQ263" s="67">
        <v>69886</v>
      </c>
      <c r="AR263" s="67">
        <v>65494</v>
      </c>
      <c r="AS263" s="71">
        <v>158209</v>
      </c>
      <c r="AT263" s="63">
        <v>90803</v>
      </c>
      <c r="AU263" s="67">
        <v>58719</v>
      </c>
      <c r="AV263" s="73">
        <v>149522</v>
      </c>
      <c r="AW263" s="63">
        <v>87099</v>
      </c>
      <c r="AX263" s="67">
        <v>53866</v>
      </c>
      <c r="AY263" s="73">
        <v>140965</v>
      </c>
    </row>
    <row r="264" spans="1:51" s="22" customFormat="1" ht="36" customHeight="1">
      <c r="A264" s="74" t="s">
        <v>1413</v>
      </c>
      <c r="B264" s="63">
        <f t="shared" ref="B264:B265" si="4">E264+H264+K264+N264+Q264+U264+Y264+AC264+AG264+AK264+AO264+AS264+AV264+AY264</f>
        <v>814698</v>
      </c>
      <c r="C264" s="64">
        <v>49815</v>
      </c>
      <c r="D264" s="65">
        <v>0</v>
      </c>
      <c r="E264" s="66">
        <v>49815</v>
      </c>
      <c r="F264" s="75">
        <v>53489</v>
      </c>
      <c r="G264" s="76">
        <v>0</v>
      </c>
      <c r="H264" s="77">
        <v>53489</v>
      </c>
      <c r="I264" s="67">
        <v>54340</v>
      </c>
      <c r="J264" s="67">
        <v>0</v>
      </c>
      <c r="K264" s="68">
        <v>54340</v>
      </c>
      <c r="L264" s="63">
        <v>54732</v>
      </c>
      <c r="M264" s="67">
        <v>0</v>
      </c>
      <c r="N264" s="68">
        <v>54732</v>
      </c>
      <c r="O264" s="67">
        <v>52125</v>
      </c>
      <c r="P264" s="70">
        <v>0</v>
      </c>
      <c r="Q264" s="69">
        <v>52125</v>
      </c>
      <c r="R264" s="63">
        <v>52303</v>
      </c>
      <c r="S264" s="67">
        <v>0</v>
      </c>
      <c r="T264" s="70">
        <v>0</v>
      </c>
      <c r="U264" s="69">
        <v>52303</v>
      </c>
      <c r="V264" s="78">
        <v>56021</v>
      </c>
      <c r="W264" s="70">
        <v>0</v>
      </c>
      <c r="X264" s="70">
        <v>0</v>
      </c>
      <c r="Y264" s="69">
        <v>56021</v>
      </c>
      <c r="Z264" s="63">
        <v>59710</v>
      </c>
      <c r="AA264" s="67">
        <v>0</v>
      </c>
      <c r="AB264" s="67">
        <v>0</v>
      </c>
      <c r="AC264" s="71">
        <v>59710</v>
      </c>
      <c r="AD264" s="63">
        <v>63074</v>
      </c>
      <c r="AE264" s="72">
        <v>0</v>
      </c>
      <c r="AF264" s="67">
        <v>0</v>
      </c>
      <c r="AG264" s="71">
        <v>63074</v>
      </c>
      <c r="AH264" s="63">
        <v>63112</v>
      </c>
      <c r="AI264" s="72">
        <v>0</v>
      </c>
      <c r="AJ264" s="72">
        <v>0</v>
      </c>
      <c r="AK264" s="71">
        <v>63112</v>
      </c>
      <c r="AL264" s="63">
        <v>64249</v>
      </c>
      <c r="AM264" s="65">
        <v>0</v>
      </c>
      <c r="AN264" s="65">
        <v>0</v>
      </c>
      <c r="AO264" s="71">
        <v>64249</v>
      </c>
      <c r="AP264" s="63">
        <v>64919</v>
      </c>
      <c r="AQ264" s="67">
        <v>0</v>
      </c>
      <c r="AR264" s="67">
        <v>0</v>
      </c>
      <c r="AS264" s="71">
        <v>64919</v>
      </c>
      <c r="AT264" s="63">
        <v>64423</v>
      </c>
      <c r="AU264" s="67">
        <v>0</v>
      </c>
      <c r="AV264" s="73">
        <v>64423</v>
      </c>
      <c r="AW264" s="79">
        <v>62386</v>
      </c>
      <c r="AX264" s="80">
        <v>0</v>
      </c>
      <c r="AY264" s="81">
        <v>62386</v>
      </c>
    </row>
    <row r="265" spans="1:51" s="22" customFormat="1" ht="36" customHeight="1">
      <c r="A265" s="74" t="s">
        <v>1414</v>
      </c>
      <c r="B265" s="63">
        <f t="shared" si="4"/>
        <v>3005434</v>
      </c>
      <c r="C265" s="64">
        <v>56345</v>
      </c>
      <c r="D265" s="65">
        <v>147718</v>
      </c>
      <c r="E265" s="66">
        <v>204063</v>
      </c>
      <c r="F265" s="64">
        <v>61366</v>
      </c>
      <c r="G265" s="65">
        <v>149206</v>
      </c>
      <c r="H265" s="66">
        <v>210572</v>
      </c>
      <c r="I265" s="82">
        <v>63479</v>
      </c>
      <c r="J265" s="82">
        <v>146736</v>
      </c>
      <c r="K265" s="83">
        <v>210215</v>
      </c>
      <c r="L265" s="79">
        <v>65348</v>
      </c>
      <c r="M265" s="82">
        <v>147905</v>
      </c>
      <c r="N265" s="83">
        <v>213253</v>
      </c>
      <c r="O265" s="67">
        <v>61489</v>
      </c>
      <c r="P265" s="84">
        <v>145569</v>
      </c>
      <c r="Q265" s="85">
        <v>207058</v>
      </c>
      <c r="R265" s="86">
        <v>62194</v>
      </c>
      <c r="S265" s="87">
        <v>17987</v>
      </c>
      <c r="T265" s="84">
        <v>124141</v>
      </c>
      <c r="U265" s="85">
        <v>204322</v>
      </c>
      <c r="V265" s="88">
        <v>66989</v>
      </c>
      <c r="W265" s="89">
        <v>52623</v>
      </c>
      <c r="X265" s="89">
        <v>95502</v>
      </c>
      <c r="Y265" s="90">
        <v>215114</v>
      </c>
      <c r="Z265" s="63">
        <v>72048</v>
      </c>
      <c r="AA265" s="67">
        <v>54022</v>
      </c>
      <c r="AB265" s="67">
        <v>94829</v>
      </c>
      <c r="AC265" s="71">
        <v>220899</v>
      </c>
      <c r="AD265" s="63">
        <v>77370</v>
      </c>
      <c r="AE265" s="67">
        <v>53712</v>
      </c>
      <c r="AF265" s="67">
        <v>95293</v>
      </c>
      <c r="AG265" s="71">
        <v>226375</v>
      </c>
      <c r="AH265" s="63">
        <v>77914</v>
      </c>
      <c r="AI265" s="67">
        <v>52713</v>
      </c>
      <c r="AJ265" s="67">
        <v>94310</v>
      </c>
      <c r="AK265" s="71">
        <v>224937</v>
      </c>
      <c r="AL265" s="63">
        <v>79465</v>
      </c>
      <c r="AM265" s="67">
        <v>56619</v>
      </c>
      <c r="AN265" s="67">
        <v>92118</v>
      </c>
      <c r="AO265" s="71">
        <v>228202</v>
      </c>
      <c r="AP265" s="63">
        <v>87748</v>
      </c>
      <c r="AQ265" s="67">
        <v>69886</v>
      </c>
      <c r="AR265" s="67">
        <v>65494</v>
      </c>
      <c r="AS265" s="71">
        <v>223128</v>
      </c>
      <c r="AT265" s="63">
        <v>155226</v>
      </c>
      <c r="AU265" s="67">
        <v>58719</v>
      </c>
      <c r="AV265" s="73">
        <v>213945</v>
      </c>
      <c r="AW265" s="63">
        <v>149485</v>
      </c>
      <c r="AX265" s="67">
        <v>53866</v>
      </c>
      <c r="AY265" s="73">
        <v>203351</v>
      </c>
    </row>
    <row r="266" spans="1:51" s="22" customFormat="1" ht="25.5" customHeight="1">
      <c r="A266" s="91" t="s">
        <v>1415</v>
      </c>
      <c r="B266" s="92"/>
      <c r="C266" s="93">
        <v>-8.1820552097252544E-2</v>
      </c>
      <c r="D266" s="94">
        <v>-9.9727892980175058E-3</v>
      </c>
      <c r="E266" s="95">
        <v>-3.0911042303820069E-2</v>
      </c>
      <c r="F266" s="93">
        <v>-3.3286598717686161E-2</v>
      </c>
      <c r="G266" s="94">
        <v>1.6832951695562096E-2</v>
      </c>
      <c r="H266" s="95">
        <v>1.6982613039031467E-3</v>
      </c>
      <c r="I266" s="96">
        <v>-2.8600722286833569E-2</v>
      </c>
      <c r="J266" s="96">
        <v>-7.9037219837057564E-3</v>
      </c>
      <c r="K266" s="97">
        <v>-1.4245989505423136E-2</v>
      </c>
      <c r="L266" s="98">
        <v>6.2759192701133532E-2</v>
      </c>
      <c r="M266" s="96">
        <v>1.6047372723588128E-2</v>
      </c>
      <c r="N266" s="97">
        <v>2.991915308754069E-2</v>
      </c>
      <c r="O266" s="96">
        <v>-0.23312256020753047</v>
      </c>
      <c r="P266" s="96">
        <v>0.17261017713728743</v>
      </c>
      <c r="Q266" s="97">
        <v>1.3390628517731816E-2</v>
      </c>
      <c r="R266" s="98">
        <v>-0.13676993115700645</v>
      </c>
      <c r="S266" s="96">
        <v>-0.66704305653252383</v>
      </c>
      <c r="T266" s="96">
        <v>0.3091037551803773</v>
      </c>
      <c r="U266" s="97">
        <v>-7.504334560138344E-2</v>
      </c>
      <c r="V266" s="98">
        <v>-7.0217077503886297E-2</v>
      </c>
      <c r="W266" s="96">
        <v>-2.5896856836103811E-2</v>
      </c>
      <c r="X266" s="96">
        <v>7.0969850994948803E-3</v>
      </c>
      <c r="Y266" s="97">
        <v>-2.6188439060385062E-2</v>
      </c>
      <c r="Z266" s="99">
        <v>-6.878635129895308E-2</v>
      </c>
      <c r="AA266" s="100">
        <v>5.7715221924337203E-3</v>
      </c>
      <c r="AB266" s="100">
        <v>-4.8691929102872194E-3</v>
      </c>
      <c r="AC266" s="101">
        <v>-2.4189950303699612E-2</v>
      </c>
      <c r="AD266" s="99">
        <v>-6.9820571399235058E-3</v>
      </c>
      <c r="AE266" s="100">
        <v>1.8951681748335326E-2</v>
      </c>
      <c r="AF266" s="100">
        <v>1.042307284487329E-2</v>
      </c>
      <c r="AG266" s="101">
        <v>6.3929011234256702E-3</v>
      </c>
      <c r="AH266" s="99">
        <v>-1.9518026804253446E-2</v>
      </c>
      <c r="AI266" s="100">
        <v>-6.8987442378000322E-2</v>
      </c>
      <c r="AJ266" s="100">
        <v>2.3795566555939122E-2</v>
      </c>
      <c r="AK266" s="101">
        <v>-1.4307499496060508E-2</v>
      </c>
      <c r="AL266" s="102">
        <v>-9.4395313853307197E-2</v>
      </c>
      <c r="AM266" s="103">
        <v>-0.18983773574106402</v>
      </c>
      <c r="AN266" s="103">
        <v>0.40651052004763794</v>
      </c>
      <c r="AO266" s="104">
        <v>2.2740310494424727E-2</v>
      </c>
      <c r="AP266" s="103"/>
      <c r="AQ266" s="103">
        <v>1.6E-2</v>
      </c>
      <c r="AR266" s="103">
        <v>0.11538003031386775</v>
      </c>
      <c r="AS266" s="104">
        <v>4.304302900237985E-2</v>
      </c>
      <c r="AT266" s="105">
        <v>3.7963675285145666E-2</v>
      </c>
      <c r="AU266" s="106">
        <v>9.0093936806148592E-2</v>
      </c>
      <c r="AV266" s="107">
        <v>5.1772550909511141E-2</v>
      </c>
      <c r="AW266" s="108"/>
      <c r="AX266" s="109"/>
      <c r="AY266" s="110"/>
    </row>
    <row r="267" spans="1:51" s="120" customFormat="1" ht="12.75" customHeight="1">
      <c r="A267" s="111"/>
      <c r="B267" s="111"/>
      <c r="C267" s="111"/>
      <c r="D267" s="111"/>
      <c r="E267" s="111"/>
      <c r="F267" s="111"/>
      <c r="G267" s="111"/>
      <c r="H267" s="112"/>
      <c r="I267" s="111"/>
      <c r="J267" s="111"/>
      <c r="K267" s="112"/>
      <c r="L267" s="111"/>
      <c r="M267" s="111"/>
      <c r="N267" s="112"/>
      <c r="O267" s="111"/>
      <c r="P267" s="112"/>
      <c r="Q267" s="111"/>
      <c r="R267" s="111"/>
      <c r="S267" s="112"/>
      <c r="T267" s="113"/>
      <c r="U267" s="114"/>
      <c r="V267" s="113"/>
      <c r="W267" s="114"/>
      <c r="X267" s="113"/>
      <c r="Y267" s="114"/>
      <c r="Z267" s="113"/>
      <c r="AA267" s="114"/>
      <c r="AB267" s="115"/>
      <c r="AC267" s="115"/>
      <c r="AD267" s="115"/>
      <c r="AE267" s="116"/>
      <c r="AF267" s="115"/>
      <c r="AG267" s="115"/>
      <c r="AH267" s="115"/>
      <c r="AI267" s="116"/>
      <c r="AJ267" s="116"/>
      <c r="AK267" s="116"/>
      <c r="AL267" s="116"/>
      <c r="AM267" s="116"/>
      <c r="AN267" s="116"/>
      <c r="AO267" s="116"/>
      <c r="AP267" s="116"/>
      <c r="AQ267" s="116"/>
      <c r="AR267" s="116"/>
      <c r="AS267" s="116"/>
      <c r="AT267" s="117"/>
      <c r="AU267" s="116"/>
      <c r="AV267" s="118"/>
      <c r="AW267" s="116"/>
      <c r="AX267" s="117"/>
      <c r="AY267" s="119"/>
    </row>
    <row r="268" spans="1:51">
      <c r="C268" s="121"/>
      <c r="D268" s="121"/>
      <c r="E268" s="121"/>
    </row>
    <row r="269" spans="1:51">
      <c r="B269" s="121"/>
      <c r="C269" s="121"/>
      <c r="D269" s="121"/>
      <c r="E269" s="121"/>
      <c r="F269" s="121"/>
      <c r="G269" s="121"/>
      <c r="H269" s="122"/>
      <c r="I269" s="121"/>
      <c r="J269" s="121"/>
      <c r="K269" s="121"/>
    </row>
    <row r="270" spans="1:51">
      <c r="I270" s="122"/>
      <c r="J270" s="122"/>
      <c r="K270" s="122"/>
    </row>
    <row r="271" spans="1:51">
      <c r="I271" s="123"/>
      <c r="J271" s="123"/>
      <c r="K271" s="123"/>
    </row>
  </sheetData>
  <mergeCells count="19">
    <mergeCell ref="Z5:AC5"/>
    <mergeCell ref="AD5:AG5"/>
    <mergeCell ref="AH5:AK5"/>
    <mergeCell ref="AL5:AO5"/>
    <mergeCell ref="A4:A6"/>
    <mergeCell ref="B4:B6"/>
    <mergeCell ref="F4:U4"/>
    <mergeCell ref="V4:AK4"/>
    <mergeCell ref="AL4:AY4"/>
    <mergeCell ref="C5:E5"/>
    <mergeCell ref="F5:H5"/>
    <mergeCell ref="I5:K5"/>
    <mergeCell ref="L5:N5"/>
    <mergeCell ref="O5:Q5"/>
    <mergeCell ref="AP5:AS5"/>
    <mergeCell ref="AT5:AV5"/>
    <mergeCell ref="AW5:AY5"/>
    <mergeCell ref="R5:U5"/>
    <mergeCell ref="V5:Y5"/>
  </mergeCells>
  <pageMargins left="0.55000000000000004" right="0.55000000000000004" top="0.6" bottom="0.65" header="0" footer="0.4"/>
  <pageSetup fitToHeight="6" orientation="landscape" r:id="rId1"/>
  <headerFooter alignWithMargins="0">
    <oddFooter>&amp;L&amp;"Arial Narrow,Regular"&amp;8&amp;C&amp;"Arial Narrow,Regular"&amp;8Page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56"/>
  <sheetViews>
    <sheetView topLeftCell="A231" workbookViewId="0">
      <selection activeCell="D2" sqref="D2:D256"/>
    </sheetView>
  </sheetViews>
  <sheetFormatPr defaultRowHeight="14.4"/>
  <sheetData>
    <row r="1" spans="1:4">
      <c r="A1" t="s">
        <v>1434</v>
      </c>
    </row>
    <row r="2" spans="1:4">
      <c r="C2" t="s">
        <v>1433</v>
      </c>
      <c r="D2" t="s">
        <v>1433</v>
      </c>
    </row>
    <row r="3" spans="1:4">
      <c r="A3" t="s">
        <v>804</v>
      </c>
      <c r="B3" s="135" t="s">
        <v>1176</v>
      </c>
      <c r="C3" s="136" t="s">
        <v>1425</v>
      </c>
      <c r="D3" s="136">
        <v>3</v>
      </c>
    </row>
    <row r="4" spans="1:4">
      <c r="A4" t="s">
        <v>805</v>
      </c>
      <c r="B4" s="135" t="s">
        <v>805</v>
      </c>
      <c r="C4" s="136" t="s">
        <v>1426</v>
      </c>
      <c r="D4" s="136">
        <v>7</v>
      </c>
    </row>
    <row r="5" spans="1:4">
      <c r="A5" t="s">
        <v>806</v>
      </c>
      <c r="B5" s="135" t="s">
        <v>1177</v>
      </c>
      <c r="C5" s="136" t="s">
        <v>1425</v>
      </c>
      <c r="D5" s="136">
        <v>3</v>
      </c>
    </row>
    <row r="6" spans="1:4">
      <c r="A6" t="s">
        <v>807</v>
      </c>
      <c r="B6" s="135" t="s">
        <v>1178</v>
      </c>
      <c r="C6" s="136" t="s">
        <v>1427</v>
      </c>
      <c r="D6" s="136">
        <v>8</v>
      </c>
    </row>
    <row r="7" spans="1:4">
      <c r="A7" t="s">
        <v>808</v>
      </c>
      <c r="B7" s="135" t="s">
        <v>1179</v>
      </c>
      <c r="C7" s="136" t="s">
        <v>1428</v>
      </c>
      <c r="D7" s="136">
        <v>2</v>
      </c>
    </row>
    <row r="8" spans="1:4">
      <c r="A8" t="s">
        <v>809</v>
      </c>
      <c r="B8" s="135" t="s">
        <v>1180</v>
      </c>
      <c r="C8" s="136" t="s">
        <v>1429</v>
      </c>
      <c r="D8" s="136" t="s">
        <v>1429</v>
      </c>
    </row>
    <row r="9" spans="1:4">
      <c r="A9" t="s">
        <v>810</v>
      </c>
      <c r="B9" s="135" t="s">
        <v>1181</v>
      </c>
      <c r="C9" s="136" t="s">
        <v>1430</v>
      </c>
      <c r="D9" s="136">
        <v>6</v>
      </c>
    </row>
    <row r="10" spans="1:4">
      <c r="A10" t="s">
        <v>811</v>
      </c>
      <c r="B10" s="135" t="s">
        <v>1182</v>
      </c>
      <c r="C10" s="136" t="s">
        <v>1431</v>
      </c>
      <c r="D10" s="136">
        <v>4</v>
      </c>
    </row>
    <row r="11" spans="1:4">
      <c r="A11" t="s">
        <v>812</v>
      </c>
      <c r="B11" s="135" t="s">
        <v>1183</v>
      </c>
      <c r="C11" s="136" t="s">
        <v>1429</v>
      </c>
      <c r="D11" s="136" t="s">
        <v>1429</v>
      </c>
    </row>
    <row r="12" spans="1:4">
      <c r="A12" t="s">
        <v>813</v>
      </c>
      <c r="B12" s="135" t="s">
        <v>1184</v>
      </c>
      <c r="C12" s="136" t="s">
        <v>1430</v>
      </c>
      <c r="D12" s="136">
        <v>6</v>
      </c>
    </row>
    <row r="13" spans="1:4">
      <c r="A13" t="s">
        <v>814</v>
      </c>
      <c r="B13" s="135" t="s">
        <v>1185</v>
      </c>
      <c r="C13" s="136" t="s">
        <v>1432</v>
      </c>
      <c r="D13" s="136">
        <v>5</v>
      </c>
    </row>
    <row r="14" spans="1:4">
      <c r="A14" t="s">
        <v>815</v>
      </c>
      <c r="B14" s="135" t="s">
        <v>1186</v>
      </c>
      <c r="C14" s="136" t="s">
        <v>1428</v>
      </c>
      <c r="D14" s="136">
        <v>2</v>
      </c>
    </row>
    <row r="15" spans="1:4">
      <c r="A15" t="s">
        <v>1187</v>
      </c>
      <c r="B15" s="135" t="s">
        <v>1187</v>
      </c>
      <c r="C15" s="136" t="s">
        <v>1427</v>
      </c>
      <c r="D15" s="136">
        <v>8</v>
      </c>
    </row>
    <row r="16" spans="1:4">
      <c r="A16" t="s">
        <v>816</v>
      </c>
      <c r="B16" s="135" t="s">
        <v>1188</v>
      </c>
      <c r="C16" s="136" t="s">
        <v>1432</v>
      </c>
      <c r="D16" s="136">
        <v>5</v>
      </c>
    </row>
    <row r="17" spans="1:4">
      <c r="A17" t="s">
        <v>817</v>
      </c>
      <c r="B17" s="135" t="s">
        <v>1189</v>
      </c>
      <c r="C17" s="136" t="s">
        <v>1430</v>
      </c>
      <c r="D17" s="136">
        <v>6</v>
      </c>
    </row>
    <row r="18" spans="1:4">
      <c r="A18" t="s">
        <v>818</v>
      </c>
      <c r="B18" s="135" t="s">
        <v>1190</v>
      </c>
      <c r="C18" s="136" t="s">
        <v>1432</v>
      </c>
      <c r="D18" s="136">
        <v>5</v>
      </c>
    </row>
    <row r="19" spans="1:4">
      <c r="A19" t="s">
        <v>819</v>
      </c>
      <c r="B19" s="135" t="s">
        <v>1191</v>
      </c>
      <c r="C19" s="136" t="s">
        <v>1426</v>
      </c>
      <c r="D19" s="136">
        <v>7</v>
      </c>
    </row>
    <row r="20" spans="1:4">
      <c r="A20" t="s">
        <v>820</v>
      </c>
      <c r="B20" s="135" t="s">
        <v>820</v>
      </c>
      <c r="C20" s="136" t="s">
        <v>1432</v>
      </c>
      <c r="D20" s="136">
        <v>5</v>
      </c>
    </row>
    <row r="21" spans="1:4">
      <c r="A21" t="s">
        <v>821</v>
      </c>
      <c r="B21" s="135" t="s">
        <v>821</v>
      </c>
      <c r="C21" s="136" t="s">
        <v>1425</v>
      </c>
      <c r="D21" s="136">
        <v>3</v>
      </c>
    </row>
    <row r="22" spans="1:4">
      <c r="A22" t="s">
        <v>822</v>
      </c>
      <c r="B22" s="135" t="s">
        <v>1192</v>
      </c>
      <c r="C22" s="136" t="s">
        <v>1431</v>
      </c>
      <c r="D22" s="136">
        <v>4</v>
      </c>
    </row>
    <row r="23" spans="1:4">
      <c r="A23" t="s">
        <v>823</v>
      </c>
      <c r="B23" s="135" t="s">
        <v>1193</v>
      </c>
      <c r="C23" s="136" t="s">
        <v>1432</v>
      </c>
      <c r="D23" s="136">
        <v>5</v>
      </c>
    </row>
    <row r="24" spans="1:4">
      <c r="A24" t="s">
        <v>824</v>
      </c>
      <c r="B24" s="135" t="s">
        <v>1194</v>
      </c>
      <c r="C24" s="136" t="s">
        <v>1426</v>
      </c>
      <c r="D24" s="136">
        <v>7</v>
      </c>
    </row>
    <row r="25" spans="1:4">
      <c r="A25" t="s">
        <v>825</v>
      </c>
      <c r="B25" s="135" t="s">
        <v>1195</v>
      </c>
      <c r="C25" s="136" t="s">
        <v>1429</v>
      </c>
      <c r="D25" s="136" t="s">
        <v>1429</v>
      </c>
    </row>
    <row r="26" spans="1:4">
      <c r="A26" t="s">
        <v>826</v>
      </c>
      <c r="B26" s="135" t="s">
        <v>1196</v>
      </c>
      <c r="C26" s="136" t="s">
        <v>1427</v>
      </c>
      <c r="D26" s="136">
        <v>8</v>
      </c>
    </row>
    <row r="27" spans="1:4">
      <c r="A27" t="s">
        <v>827</v>
      </c>
      <c r="B27" s="135" t="s">
        <v>1197</v>
      </c>
      <c r="C27" s="136" t="s">
        <v>1428</v>
      </c>
      <c r="D27" s="136">
        <v>2</v>
      </c>
    </row>
    <row r="28" spans="1:4">
      <c r="A28" t="s">
        <v>828</v>
      </c>
      <c r="B28" s="135" t="s">
        <v>1198</v>
      </c>
      <c r="C28" s="136" t="s">
        <v>1432</v>
      </c>
      <c r="D28" s="136">
        <v>5</v>
      </c>
    </row>
    <row r="29" spans="1:4">
      <c r="A29" t="s">
        <v>829</v>
      </c>
      <c r="B29" s="135" t="s">
        <v>1199</v>
      </c>
      <c r="C29" s="136" t="s">
        <v>1432</v>
      </c>
      <c r="D29" s="136">
        <v>5</v>
      </c>
    </row>
    <row r="30" spans="1:4">
      <c r="A30" t="s">
        <v>830</v>
      </c>
      <c r="B30" s="135" t="s">
        <v>1200</v>
      </c>
      <c r="C30" s="136" t="s">
        <v>1432</v>
      </c>
      <c r="D30" s="136">
        <v>5</v>
      </c>
    </row>
    <row r="31" spans="1:4">
      <c r="A31" t="s">
        <v>831</v>
      </c>
      <c r="B31" s="135" t="s">
        <v>1201</v>
      </c>
      <c r="C31" s="136" t="s">
        <v>1430</v>
      </c>
      <c r="D31" s="136">
        <v>6</v>
      </c>
    </row>
    <row r="32" spans="1:4">
      <c r="A32" t="s">
        <v>832</v>
      </c>
      <c r="B32" s="135" t="s">
        <v>1202</v>
      </c>
      <c r="C32" s="136" t="s">
        <v>1428</v>
      </c>
      <c r="D32" s="136">
        <v>2</v>
      </c>
    </row>
    <row r="33" spans="1:4">
      <c r="A33" t="s">
        <v>833</v>
      </c>
      <c r="B33" s="135" t="s">
        <v>1203</v>
      </c>
      <c r="C33" s="136" t="s">
        <v>1427</v>
      </c>
      <c r="D33" s="136">
        <v>8</v>
      </c>
    </row>
    <row r="34" spans="1:4">
      <c r="A34" t="s">
        <v>834</v>
      </c>
      <c r="B34" s="135" t="s">
        <v>1204</v>
      </c>
      <c r="C34" s="136" t="s">
        <v>1425</v>
      </c>
      <c r="D34" s="136">
        <v>3</v>
      </c>
    </row>
    <row r="35" spans="1:4">
      <c r="A35" t="s">
        <v>835</v>
      </c>
      <c r="B35" s="135" t="s">
        <v>1205</v>
      </c>
      <c r="C35" s="136" t="s">
        <v>1429</v>
      </c>
      <c r="D35" s="136" t="s">
        <v>1429</v>
      </c>
    </row>
    <row r="36" spans="1:4">
      <c r="A36" t="s">
        <v>836</v>
      </c>
      <c r="B36" s="135" t="s">
        <v>836</v>
      </c>
      <c r="C36" s="136" t="s">
        <v>1425</v>
      </c>
      <c r="D36" s="136">
        <v>3</v>
      </c>
    </row>
    <row r="37" spans="1:4">
      <c r="A37" t="s">
        <v>837</v>
      </c>
      <c r="B37" s="135" t="s">
        <v>1206</v>
      </c>
      <c r="C37" s="136" t="s">
        <v>1429</v>
      </c>
      <c r="D37" s="136" t="s">
        <v>1429</v>
      </c>
    </row>
    <row r="38" spans="1:4">
      <c r="A38" t="s">
        <v>838</v>
      </c>
      <c r="B38" s="135" t="s">
        <v>1207</v>
      </c>
      <c r="C38" s="136" t="s">
        <v>1431</v>
      </c>
      <c r="D38" s="136">
        <v>4</v>
      </c>
    </row>
    <row r="39" spans="1:4">
      <c r="A39" t="s">
        <v>839</v>
      </c>
      <c r="B39" s="135" t="s">
        <v>1208</v>
      </c>
      <c r="C39" s="136" t="s">
        <v>1425</v>
      </c>
      <c r="D39" s="136">
        <v>3</v>
      </c>
    </row>
    <row r="40" spans="1:4">
      <c r="A40" t="s">
        <v>840</v>
      </c>
      <c r="B40" s="135" t="s">
        <v>1209</v>
      </c>
      <c r="C40" s="136" t="s">
        <v>1429</v>
      </c>
      <c r="D40" s="136" t="s">
        <v>1429</v>
      </c>
    </row>
    <row r="41" spans="1:4">
      <c r="A41" t="s">
        <v>841</v>
      </c>
      <c r="B41" s="135" t="s">
        <v>1210</v>
      </c>
      <c r="C41" s="136" t="s">
        <v>1428</v>
      </c>
      <c r="D41" s="136">
        <v>2</v>
      </c>
    </row>
    <row r="42" spans="1:4">
      <c r="A42" t="s">
        <v>842</v>
      </c>
      <c r="B42" s="135" t="s">
        <v>1211</v>
      </c>
      <c r="C42" s="136" t="s">
        <v>1429</v>
      </c>
      <c r="D42" s="136" t="s">
        <v>1429</v>
      </c>
    </row>
    <row r="43" spans="1:4">
      <c r="A43" t="s">
        <v>843</v>
      </c>
      <c r="B43" s="135" t="s">
        <v>1212</v>
      </c>
      <c r="C43" s="136" t="s">
        <v>1426</v>
      </c>
      <c r="D43" s="136">
        <v>7</v>
      </c>
    </row>
    <row r="44" spans="1:4">
      <c r="A44" t="s">
        <v>844</v>
      </c>
      <c r="B44" s="135" t="s">
        <v>1213</v>
      </c>
      <c r="C44" s="136" t="s">
        <v>1428</v>
      </c>
      <c r="D44" s="136">
        <v>2</v>
      </c>
    </row>
    <row r="45" spans="1:4">
      <c r="A45" t="s">
        <v>845</v>
      </c>
      <c r="B45" s="135" t="s">
        <v>1214</v>
      </c>
      <c r="C45" s="136" t="s">
        <v>1428</v>
      </c>
      <c r="D45" s="136">
        <v>2</v>
      </c>
    </row>
    <row r="46" spans="1:4">
      <c r="A46" t="s">
        <v>846</v>
      </c>
      <c r="B46" s="135" t="s">
        <v>1215</v>
      </c>
      <c r="C46" s="136" t="s">
        <v>1429</v>
      </c>
      <c r="D46" s="136" t="s">
        <v>1429</v>
      </c>
    </row>
    <row r="47" spans="1:4">
      <c r="A47" t="s">
        <v>847</v>
      </c>
      <c r="B47" s="135" t="s">
        <v>1216</v>
      </c>
      <c r="C47" s="136" t="s">
        <v>1431</v>
      </c>
      <c r="D47" s="136">
        <v>4</v>
      </c>
    </row>
    <row r="48" spans="1:4">
      <c r="A48" t="s">
        <v>848</v>
      </c>
      <c r="B48" s="135" t="s">
        <v>1217</v>
      </c>
      <c r="C48" s="136" t="s">
        <v>1430</v>
      </c>
      <c r="D48" s="136">
        <v>6</v>
      </c>
    </row>
    <row r="49" spans="1:4">
      <c r="A49" t="s">
        <v>849</v>
      </c>
      <c r="B49" s="135" t="s">
        <v>1218</v>
      </c>
      <c r="C49" s="136" t="s">
        <v>1428</v>
      </c>
      <c r="D49" s="136">
        <v>2</v>
      </c>
    </row>
    <row r="50" spans="1:4">
      <c r="A50" t="s">
        <v>850</v>
      </c>
      <c r="B50" s="135" t="s">
        <v>1219</v>
      </c>
      <c r="C50" s="136" t="s">
        <v>1426</v>
      </c>
      <c r="D50" s="136">
        <v>7</v>
      </c>
    </row>
    <row r="51" spans="1:4">
      <c r="A51" t="s">
        <v>851</v>
      </c>
      <c r="B51" s="135" t="s">
        <v>1220</v>
      </c>
      <c r="C51" s="136" t="s">
        <v>1428</v>
      </c>
      <c r="D51" s="136">
        <v>2</v>
      </c>
    </row>
    <row r="52" spans="1:4">
      <c r="A52" t="s">
        <v>852</v>
      </c>
      <c r="B52" s="135" t="s">
        <v>1221</v>
      </c>
      <c r="C52" s="136" t="s">
        <v>1432</v>
      </c>
      <c r="D52" s="136">
        <v>5</v>
      </c>
    </row>
    <row r="53" spans="1:4">
      <c r="A53" t="s">
        <v>853</v>
      </c>
      <c r="B53" s="135" t="s">
        <v>1222</v>
      </c>
      <c r="C53" s="136" t="s">
        <v>1428</v>
      </c>
      <c r="D53" s="136">
        <v>2</v>
      </c>
    </row>
    <row r="54" spans="1:4">
      <c r="A54" t="s">
        <v>854</v>
      </c>
      <c r="B54" s="135" t="s">
        <v>1223</v>
      </c>
      <c r="C54" s="136" t="s">
        <v>1426</v>
      </c>
      <c r="D54" s="136">
        <v>7</v>
      </c>
    </row>
    <row r="55" spans="1:4">
      <c r="A55" t="s">
        <v>855</v>
      </c>
      <c r="B55" s="135" t="s">
        <v>1224</v>
      </c>
      <c r="C55" s="136" t="s">
        <v>1426</v>
      </c>
      <c r="D55" s="136">
        <v>7</v>
      </c>
    </row>
    <row r="56" spans="1:4">
      <c r="A56" t="s">
        <v>856</v>
      </c>
      <c r="B56" s="135" t="s">
        <v>1225</v>
      </c>
      <c r="C56" s="136" t="s">
        <v>1429</v>
      </c>
      <c r="D56" s="136" t="s">
        <v>1429</v>
      </c>
    </row>
    <row r="57" spans="1:4">
      <c r="A57" t="s">
        <v>857</v>
      </c>
      <c r="B57" s="135" t="s">
        <v>1226</v>
      </c>
      <c r="C57" s="136" t="s">
        <v>1426</v>
      </c>
      <c r="D57" s="136">
        <v>7</v>
      </c>
    </row>
    <row r="58" spans="1:4">
      <c r="A58" t="s">
        <v>858</v>
      </c>
      <c r="B58" s="135" t="s">
        <v>1227</v>
      </c>
      <c r="C58" s="136" t="s">
        <v>1429</v>
      </c>
      <c r="D58" s="136" t="s">
        <v>1429</v>
      </c>
    </row>
    <row r="59" spans="1:4">
      <c r="A59" t="s">
        <v>859</v>
      </c>
      <c r="B59" s="135" t="s">
        <v>1228</v>
      </c>
      <c r="C59" s="136" t="s">
        <v>1428</v>
      </c>
      <c r="D59" s="136">
        <v>2</v>
      </c>
    </row>
    <row r="60" spans="1:4">
      <c r="A60" t="s">
        <v>860</v>
      </c>
      <c r="B60" s="135" t="s">
        <v>1229</v>
      </c>
      <c r="C60" s="136" t="s">
        <v>1426</v>
      </c>
      <c r="D60" s="136">
        <v>7</v>
      </c>
    </row>
    <row r="61" spans="1:4">
      <c r="A61" t="s">
        <v>861</v>
      </c>
      <c r="B61" s="135" t="s">
        <v>1230</v>
      </c>
      <c r="C61" s="136" t="s">
        <v>1429</v>
      </c>
      <c r="D61" s="136" t="s">
        <v>1429</v>
      </c>
    </row>
    <row r="62" spans="1:4">
      <c r="A62" t="s">
        <v>862</v>
      </c>
      <c r="B62" s="135" t="s">
        <v>1231</v>
      </c>
      <c r="C62" s="136" t="s">
        <v>1425</v>
      </c>
      <c r="D62" s="136">
        <v>3</v>
      </c>
    </row>
    <row r="63" spans="1:4">
      <c r="A63" t="s">
        <v>863</v>
      </c>
      <c r="B63" s="135" t="s">
        <v>1232</v>
      </c>
      <c r="C63" s="136" t="s">
        <v>1428</v>
      </c>
      <c r="D63" s="136">
        <v>2</v>
      </c>
    </row>
    <row r="64" spans="1:4">
      <c r="A64" t="s">
        <v>864</v>
      </c>
      <c r="B64" s="135" t="s">
        <v>1233</v>
      </c>
      <c r="C64" s="136" t="s">
        <v>1430</v>
      </c>
      <c r="D64" s="136">
        <v>6</v>
      </c>
    </row>
    <row r="65" spans="1:4">
      <c r="A65" t="s">
        <v>865</v>
      </c>
      <c r="B65" s="135" t="s">
        <v>1234</v>
      </c>
      <c r="C65" s="136" t="s">
        <v>1429</v>
      </c>
      <c r="D65" s="136" t="s">
        <v>1429</v>
      </c>
    </row>
    <row r="66" spans="1:4">
      <c r="A66" t="s">
        <v>866</v>
      </c>
      <c r="B66" s="135" t="s">
        <v>1235</v>
      </c>
      <c r="C66" s="136" t="s">
        <v>1430</v>
      </c>
      <c r="D66" s="136">
        <v>6</v>
      </c>
    </row>
    <row r="67" spans="1:4">
      <c r="A67" t="s">
        <v>867</v>
      </c>
      <c r="B67" s="135" t="s">
        <v>1236</v>
      </c>
      <c r="C67" s="136" t="s">
        <v>1429</v>
      </c>
      <c r="D67" s="136" t="s">
        <v>1429</v>
      </c>
    </row>
    <row r="68" spans="1:4">
      <c r="A68" t="s">
        <v>868</v>
      </c>
      <c r="B68" s="135" t="s">
        <v>1237</v>
      </c>
      <c r="C68" s="136" t="s">
        <v>1427</v>
      </c>
      <c r="D68" s="136">
        <v>8</v>
      </c>
    </row>
    <row r="69" spans="1:4">
      <c r="A69" t="s">
        <v>869</v>
      </c>
      <c r="B69" s="135" t="s">
        <v>1238</v>
      </c>
      <c r="C69" s="136" t="s">
        <v>1428</v>
      </c>
      <c r="D69" s="136">
        <v>2</v>
      </c>
    </row>
    <row r="70" spans="1:4">
      <c r="A70" t="s">
        <v>870</v>
      </c>
      <c r="B70" s="135" t="s">
        <v>1239</v>
      </c>
      <c r="C70" s="136" t="s">
        <v>1426</v>
      </c>
      <c r="D70" s="136">
        <v>7</v>
      </c>
    </row>
    <row r="71" spans="1:4">
      <c r="A71" t="s">
        <v>871</v>
      </c>
      <c r="B71" s="135" t="s">
        <v>871</v>
      </c>
      <c r="C71" s="136" t="s">
        <v>1430</v>
      </c>
      <c r="D71" s="136">
        <v>6</v>
      </c>
    </row>
    <row r="72" spans="1:4">
      <c r="A72" t="s">
        <v>872</v>
      </c>
      <c r="B72" s="135" t="s">
        <v>1240</v>
      </c>
      <c r="C72" s="136" t="s">
        <v>1428</v>
      </c>
      <c r="D72" s="136">
        <v>2</v>
      </c>
    </row>
    <row r="73" spans="1:4">
      <c r="A73" t="s">
        <v>873</v>
      </c>
      <c r="B73" s="135" t="s">
        <v>1241</v>
      </c>
      <c r="C73" s="136" t="s">
        <v>1426</v>
      </c>
      <c r="D73" s="136">
        <v>7</v>
      </c>
    </row>
    <row r="74" spans="1:4">
      <c r="A74" t="s">
        <v>874</v>
      </c>
      <c r="B74" s="135" t="s">
        <v>1242</v>
      </c>
      <c r="C74" s="136" t="s">
        <v>1428</v>
      </c>
      <c r="D74" s="136">
        <v>2</v>
      </c>
    </row>
    <row r="75" spans="1:4">
      <c r="A75" t="s">
        <v>875</v>
      </c>
      <c r="B75" s="135" t="s">
        <v>1243</v>
      </c>
      <c r="C75" s="136" t="s">
        <v>1432</v>
      </c>
      <c r="D75" s="136">
        <v>5</v>
      </c>
    </row>
    <row r="76" spans="1:4">
      <c r="A76" t="s">
        <v>876</v>
      </c>
      <c r="B76" s="135" t="s">
        <v>1244</v>
      </c>
      <c r="C76" s="136" t="s">
        <v>1428</v>
      </c>
      <c r="D76" s="136">
        <v>2</v>
      </c>
    </row>
    <row r="77" spans="1:4">
      <c r="A77" t="s">
        <v>877</v>
      </c>
      <c r="B77" s="135" t="s">
        <v>1245</v>
      </c>
      <c r="C77" s="136" t="s">
        <v>1432</v>
      </c>
      <c r="D77" s="136">
        <v>5</v>
      </c>
    </row>
    <row r="78" spans="1:4">
      <c r="A78" t="s">
        <v>878</v>
      </c>
      <c r="B78" s="135" t="s">
        <v>1246</v>
      </c>
      <c r="C78" s="136" t="s">
        <v>1428</v>
      </c>
      <c r="D78" s="136">
        <v>2</v>
      </c>
    </row>
    <row r="79" spans="1:4">
      <c r="A79" t="s">
        <v>879</v>
      </c>
      <c r="B79" s="135" t="s">
        <v>1247</v>
      </c>
      <c r="C79" s="136" t="s">
        <v>1429</v>
      </c>
      <c r="D79" s="136" t="s">
        <v>1429</v>
      </c>
    </row>
    <row r="80" spans="1:4">
      <c r="A80" t="s">
        <v>880</v>
      </c>
      <c r="B80" s="135" t="s">
        <v>1248</v>
      </c>
      <c r="C80" s="136" t="s">
        <v>1428</v>
      </c>
      <c r="D80" s="136">
        <v>2</v>
      </c>
    </row>
    <row r="81" spans="1:4">
      <c r="A81" t="s">
        <v>881</v>
      </c>
      <c r="B81" s="135" t="s">
        <v>1249</v>
      </c>
      <c r="C81" s="136" t="s">
        <v>1431</v>
      </c>
      <c r="D81" s="136">
        <v>4</v>
      </c>
    </row>
    <row r="82" spans="1:4">
      <c r="A82" t="s">
        <v>882</v>
      </c>
      <c r="B82" s="135" t="s">
        <v>1250</v>
      </c>
      <c r="C82" s="136" t="s">
        <v>1425</v>
      </c>
      <c r="D82" s="136">
        <v>3</v>
      </c>
    </row>
    <row r="83" spans="1:4">
      <c r="A83" t="s">
        <v>883</v>
      </c>
      <c r="B83" s="135" t="s">
        <v>883</v>
      </c>
      <c r="C83" s="136" t="s">
        <v>1432</v>
      </c>
      <c r="D83" s="136">
        <v>5</v>
      </c>
    </row>
    <row r="84" spans="1:4">
      <c r="A84" t="s">
        <v>884</v>
      </c>
      <c r="B84" s="135" t="s">
        <v>1251</v>
      </c>
      <c r="C84" s="136" t="s">
        <v>1430</v>
      </c>
      <c r="D84" s="136">
        <v>6</v>
      </c>
    </row>
    <row r="85" spans="1:4">
      <c r="A85" t="s">
        <v>885</v>
      </c>
      <c r="B85" s="135" t="s">
        <v>885</v>
      </c>
      <c r="C85" s="136" t="s">
        <v>1426</v>
      </c>
      <c r="D85" s="136">
        <v>7</v>
      </c>
    </row>
    <row r="86" spans="1:4">
      <c r="A86" t="s">
        <v>886</v>
      </c>
      <c r="B86" s="135" t="s">
        <v>1252</v>
      </c>
      <c r="C86" s="136" t="s">
        <v>1431</v>
      </c>
      <c r="D86" s="136">
        <v>4</v>
      </c>
    </row>
    <row r="87" spans="1:4">
      <c r="A87" t="s">
        <v>887</v>
      </c>
      <c r="B87" s="135" t="s">
        <v>1253</v>
      </c>
      <c r="C87" s="136" t="s">
        <v>1429</v>
      </c>
      <c r="D87" s="136" t="s">
        <v>1429</v>
      </c>
    </row>
    <row r="88" spans="1:4">
      <c r="A88" t="s">
        <v>888</v>
      </c>
      <c r="B88" s="135" t="s">
        <v>1254</v>
      </c>
      <c r="C88" s="136" t="s">
        <v>1430</v>
      </c>
      <c r="D88" s="136">
        <v>6</v>
      </c>
    </row>
    <row r="89" spans="1:4">
      <c r="A89" t="s">
        <v>889</v>
      </c>
      <c r="B89" s="135" t="s">
        <v>1255</v>
      </c>
      <c r="C89" s="136" t="s">
        <v>1426</v>
      </c>
      <c r="D89" s="136">
        <v>7</v>
      </c>
    </row>
    <row r="90" spans="1:4">
      <c r="A90" t="s">
        <v>890</v>
      </c>
      <c r="B90" s="135" t="s">
        <v>1256</v>
      </c>
      <c r="C90" s="136" t="s">
        <v>1430</v>
      </c>
      <c r="D90" s="136">
        <v>6</v>
      </c>
    </row>
    <row r="91" spans="1:4">
      <c r="A91" t="s">
        <v>891</v>
      </c>
      <c r="B91" s="135" t="s">
        <v>1257</v>
      </c>
      <c r="C91" s="136" t="s">
        <v>1430</v>
      </c>
      <c r="D91" s="136">
        <v>6</v>
      </c>
    </row>
    <row r="92" spans="1:4">
      <c r="A92" t="s">
        <v>892</v>
      </c>
      <c r="B92" s="135" t="s">
        <v>1258</v>
      </c>
      <c r="C92" s="136" t="s">
        <v>1429</v>
      </c>
      <c r="D92" s="136" t="s">
        <v>1429</v>
      </c>
    </row>
    <row r="93" spans="1:4">
      <c r="A93" t="s">
        <v>893</v>
      </c>
      <c r="B93" s="135" t="s">
        <v>1259</v>
      </c>
      <c r="C93" s="136" t="s">
        <v>1428</v>
      </c>
      <c r="D93" s="136">
        <v>2</v>
      </c>
    </row>
    <row r="94" spans="1:4">
      <c r="A94" t="s">
        <v>894</v>
      </c>
      <c r="B94" s="135" t="s">
        <v>1260</v>
      </c>
      <c r="C94" s="136" t="s">
        <v>1425</v>
      </c>
      <c r="D94" s="136">
        <v>3</v>
      </c>
    </row>
    <row r="95" spans="1:4">
      <c r="A95" t="s">
        <v>895</v>
      </c>
      <c r="B95" s="135" t="s">
        <v>1261</v>
      </c>
      <c r="C95" s="136" t="s">
        <v>1432</v>
      </c>
      <c r="D95" s="136">
        <v>5</v>
      </c>
    </row>
    <row r="96" spans="1:4">
      <c r="A96" t="s">
        <v>896</v>
      </c>
      <c r="B96" s="135" t="s">
        <v>896</v>
      </c>
      <c r="C96" s="136" t="s">
        <v>1430</v>
      </c>
      <c r="D96" s="136">
        <v>6</v>
      </c>
    </row>
    <row r="97" spans="1:4">
      <c r="A97" t="s">
        <v>897</v>
      </c>
      <c r="B97" s="135" t="s">
        <v>1262</v>
      </c>
      <c r="C97" s="136" t="s">
        <v>1429</v>
      </c>
      <c r="D97" s="136" t="s">
        <v>1429</v>
      </c>
    </row>
    <row r="98" spans="1:4">
      <c r="A98" t="s">
        <v>898</v>
      </c>
      <c r="B98" s="135" t="s">
        <v>1263</v>
      </c>
      <c r="C98" s="136" t="s">
        <v>1429</v>
      </c>
      <c r="D98" s="136" t="s">
        <v>1429</v>
      </c>
    </row>
    <row r="99" spans="1:4">
      <c r="A99" t="s">
        <v>899</v>
      </c>
      <c r="B99" s="135" t="s">
        <v>1264</v>
      </c>
      <c r="C99" s="136" t="s">
        <v>1432</v>
      </c>
      <c r="D99" s="136">
        <v>5</v>
      </c>
    </row>
    <row r="100" spans="1:4">
      <c r="A100" t="s">
        <v>900</v>
      </c>
      <c r="B100" s="135" t="s">
        <v>1265</v>
      </c>
      <c r="C100" s="136" t="s">
        <v>1429</v>
      </c>
      <c r="D100" s="136" t="s">
        <v>1429</v>
      </c>
    </row>
    <row r="101" spans="1:4">
      <c r="A101" t="s">
        <v>901</v>
      </c>
      <c r="B101" s="135" t="s">
        <v>1266</v>
      </c>
      <c r="C101" s="136" t="s">
        <v>1428</v>
      </c>
      <c r="D101" s="136">
        <v>2</v>
      </c>
    </row>
    <row r="102" spans="1:4">
      <c r="A102" t="s">
        <v>902</v>
      </c>
      <c r="B102" s="135" t="s">
        <v>1267</v>
      </c>
      <c r="C102" s="136" t="s">
        <v>1431</v>
      </c>
      <c r="D102" s="136">
        <v>4</v>
      </c>
    </row>
    <row r="103" spans="1:4">
      <c r="A103" t="s">
        <v>903</v>
      </c>
      <c r="B103" s="135" t="s">
        <v>1268</v>
      </c>
      <c r="C103" s="136" t="s">
        <v>1431</v>
      </c>
      <c r="D103" s="136">
        <v>4</v>
      </c>
    </row>
    <row r="104" spans="1:4">
      <c r="A104" t="s">
        <v>904</v>
      </c>
      <c r="B104" s="135" t="s">
        <v>1269</v>
      </c>
      <c r="C104" s="136" t="s">
        <v>1425</v>
      </c>
      <c r="D104" s="136">
        <v>3</v>
      </c>
    </row>
    <row r="105" spans="1:4">
      <c r="A105" t="s">
        <v>905</v>
      </c>
      <c r="B105" s="135" t="s">
        <v>1270</v>
      </c>
      <c r="C105" s="136" t="s">
        <v>1429</v>
      </c>
      <c r="D105" s="136" t="s">
        <v>1429</v>
      </c>
    </row>
    <row r="106" spans="1:4">
      <c r="A106" t="s">
        <v>906</v>
      </c>
      <c r="B106" s="135" t="s">
        <v>1271</v>
      </c>
      <c r="C106" s="136" t="s">
        <v>1428</v>
      </c>
      <c r="D106" s="136">
        <v>2</v>
      </c>
    </row>
    <row r="107" spans="1:4">
      <c r="A107" t="s">
        <v>907</v>
      </c>
      <c r="B107" s="135" t="s">
        <v>1272</v>
      </c>
      <c r="C107" s="136" t="s">
        <v>1432</v>
      </c>
      <c r="D107" s="136">
        <v>5</v>
      </c>
    </row>
    <row r="108" spans="1:4">
      <c r="A108" t="s">
        <v>908</v>
      </c>
      <c r="B108" s="135" t="s">
        <v>1273</v>
      </c>
      <c r="C108" s="136" t="s">
        <v>1429</v>
      </c>
      <c r="D108" s="136" t="s">
        <v>1429</v>
      </c>
    </row>
    <row r="109" spans="1:4">
      <c r="A109" t="s">
        <v>909</v>
      </c>
      <c r="B109" s="135" t="s">
        <v>1274</v>
      </c>
      <c r="C109" s="136" t="s">
        <v>1425</v>
      </c>
      <c r="D109" s="136">
        <v>3</v>
      </c>
    </row>
    <row r="110" spans="1:4">
      <c r="A110" t="s">
        <v>910</v>
      </c>
      <c r="B110" s="135" t="s">
        <v>1275</v>
      </c>
      <c r="C110" s="136" t="s">
        <v>1427</v>
      </c>
      <c r="D110" s="136">
        <v>8</v>
      </c>
    </row>
    <row r="111" spans="1:4">
      <c r="A111" t="s">
        <v>911</v>
      </c>
      <c r="B111" s="135" t="s">
        <v>1276</v>
      </c>
      <c r="C111" s="136" t="s">
        <v>1432</v>
      </c>
      <c r="D111" s="136">
        <v>5</v>
      </c>
    </row>
    <row r="112" spans="1:4">
      <c r="A112" t="s">
        <v>912</v>
      </c>
      <c r="B112" s="135" t="s">
        <v>1277</v>
      </c>
      <c r="C112" s="136" t="s">
        <v>1429</v>
      </c>
      <c r="D112" s="136" t="s">
        <v>1429</v>
      </c>
    </row>
    <row r="113" spans="1:4">
      <c r="A113" t="s">
        <v>913</v>
      </c>
      <c r="B113" s="135" t="s">
        <v>1278</v>
      </c>
      <c r="C113" s="136" t="s">
        <v>1428</v>
      </c>
      <c r="D113" s="136">
        <v>2</v>
      </c>
    </row>
    <row r="114" spans="1:4">
      <c r="A114" t="s">
        <v>914</v>
      </c>
      <c r="B114" s="135" t="s">
        <v>1279</v>
      </c>
      <c r="C114" s="136" t="s">
        <v>1425</v>
      </c>
      <c r="D114" s="136">
        <v>3</v>
      </c>
    </row>
    <row r="115" spans="1:4">
      <c r="A115" t="s">
        <v>915</v>
      </c>
      <c r="B115" s="135" t="s">
        <v>1280</v>
      </c>
      <c r="C115" s="136" t="s">
        <v>1425</v>
      </c>
      <c r="D115" s="136">
        <v>3</v>
      </c>
    </row>
    <row r="116" spans="1:4">
      <c r="A116" t="s">
        <v>916</v>
      </c>
      <c r="B116" s="135" t="s">
        <v>1281</v>
      </c>
      <c r="C116" s="136" t="s">
        <v>1426</v>
      </c>
      <c r="D116" s="136">
        <v>7</v>
      </c>
    </row>
    <row r="117" spans="1:4">
      <c r="A117" t="s">
        <v>917</v>
      </c>
      <c r="B117" s="135" t="s">
        <v>1282</v>
      </c>
      <c r="C117" s="136" t="s">
        <v>1426</v>
      </c>
      <c r="D117" s="136">
        <v>7</v>
      </c>
    </row>
    <row r="118" spans="1:4">
      <c r="A118" t="s">
        <v>918</v>
      </c>
      <c r="B118" s="135" t="s">
        <v>1283</v>
      </c>
      <c r="C118" s="136" t="s">
        <v>1428</v>
      </c>
      <c r="D118" s="136">
        <v>2</v>
      </c>
    </row>
    <row r="119" spans="1:4">
      <c r="A119" t="s">
        <v>919</v>
      </c>
      <c r="B119" s="135" t="s">
        <v>919</v>
      </c>
      <c r="C119" s="136" t="s">
        <v>1429</v>
      </c>
      <c r="D119" s="136" t="s">
        <v>1429</v>
      </c>
    </row>
    <row r="120" spans="1:4">
      <c r="A120" t="s">
        <v>920</v>
      </c>
      <c r="B120" s="135" t="s">
        <v>1284</v>
      </c>
      <c r="C120" s="136" t="s">
        <v>1426</v>
      </c>
      <c r="D120" s="136">
        <v>7</v>
      </c>
    </row>
    <row r="121" spans="1:4">
      <c r="A121" t="s">
        <v>921</v>
      </c>
      <c r="B121" s="135" t="s">
        <v>1285</v>
      </c>
      <c r="C121" s="136" t="s">
        <v>1428</v>
      </c>
      <c r="D121" s="136">
        <v>2</v>
      </c>
    </row>
    <row r="122" spans="1:4">
      <c r="A122" t="s">
        <v>922</v>
      </c>
      <c r="B122" s="135" t="s">
        <v>1286</v>
      </c>
      <c r="C122" s="136" t="s">
        <v>1430</v>
      </c>
      <c r="D122" s="136">
        <v>6</v>
      </c>
    </row>
    <row r="123" spans="1:4">
      <c r="A123" t="s">
        <v>923</v>
      </c>
      <c r="B123" s="135" t="s">
        <v>1287</v>
      </c>
      <c r="C123" s="136" t="s">
        <v>1425</v>
      </c>
      <c r="D123" s="136">
        <v>3</v>
      </c>
    </row>
    <row r="124" spans="1:4">
      <c r="A124" t="s">
        <v>924</v>
      </c>
      <c r="B124" s="135" t="s">
        <v>1288</v>
      </c>
      <c r="C124" s="136" t="s">
        <v>1426</v>
      </c>
      <c r="D124" s="136">
        <v>7</v>
      </c>
    </row>
    <row r="125" spans="1:4">
      <c r="A125" t="s">
        <v>925</v>
      </c>
      <c r="B125" s="135" t="s">
        <v>1289</v>
      </c>
      <c r="C125" s="136" t="s">
        <v>1431</v>
      </c>
      <c r="D125" s="136">
        <v>4</v>
      </c>
    </row>
    <row r="126" spans="1:4">
      <c r="A126" t="s">
        <v>926</v>
      </c>
      <c r="B126" s="135" t="s">
        <v>1290</v>
      </c>
      <c r="C126" s="136" t="s">
        <v>1427</v>
      </c>
      <c r="D126" s="136">
        <v>8</v>
      </c>
    </row>
    <row r="127" spans="1:4">
      <c r="A127" t="s">
        <v>927</v>
      </c>
      <c r="B127" s="135" t="s">
        <v>1291</v>
      </c>
      <c r="C127" s="136" t="s">
        <v>1427</v>
      </c>
      <c r="D127" s="136">
        <v>8</v>
      </c>
    </row>
    <row r="128" spans="1:4">
      <c r="A128" t="s">
        <v>928</v>
      </c>
      <c r="B128" s="135" t="s">
        <v>1292</v>
      </c>
      <c r="C128" s="136" t="s">
        <v>1428</v>
      </c>
      <c r="D128" s="136">
        <v>2</v>
      </c>
    </row>
    <row r="129" spans="1:4">
      <c r="A129" t="s">
        <v>929</v>
      </c>
      <c r="B129" s="135" t="s">
        <v>1293</v>
      </c>
      <c r="C129" s="136" t="s">
        <v>1428</v>
      </c>
      <c r="D129" s="136">
        <v>2</v>
      </c>
    </row>
    <row r="130" spans="1:4">
      <c r="A130" t="s">
        <v>930</v>
      </c>
      <c r="B130" s="135" t="s">
        <v>1294</v>
      </c>
      <c r="C130" s="136" t="s">
        <v>1430</v>
      </c>
      <c r="D130" s="136">
        <v>6</v>
      </c>
    </row>
    <row r="131" spans="1:4">
      <c r="A131" t="s">
        <v>931</v>
      </c>
      <c r="B131" s="135" t="s">
        <v>1295</v>
      </c>
      <c r="C131" s="136" t="s">
        <v>1428</v>
      </c>
      <c r="D131" s="136">
        <v>2</v>
      </c>
    </row>
    <row r="132" spans="1:4">
      <c r="A132" t="s">
        <v>932</v>
      </c>
      <c r="B132" s="135" t="s">
        <v>1296</v>
      </c>
      <c r="C132" s="136" t="s">
        <v>1430</v>
      </c>
      <c r="D132" s="136">
        <v>6</v>
      </c>
    </row>
    <row r="133" spans="1:4">
      <c r="A133" t="s">
        <v>933</v>
      </c>
      <c r="B133" s="135" t="s">
        <v>1297</v>
      </c>
      <c r="C133" s="136" t="s">
        <v>1427</v>
      </c>
      <c r="D133" s="136">
        <v>8</v>
      </c>
    </row>
    <row r="134" spans="1:4">
      <c r="A134" t="s">
        <v>934</v>
      </c>
      <c r="B134" s="135" t="s">
        <v>1298</v>
      </c>
      <c r="C134" s="136" t="s">
        <v>1428</v>
      </c>
      <c r="D134" s="136">
        <v>2</v>
      </c>
    </row>
    <row r="135" spans="1:4">
      <c r="A135" t="s">
        <v>935</v>
      </c>
      <c r="B135" s="135" t="s">
        <v>1299</v>
      </c>
      <c r="C135" s="136" t="s">
        <v>1430</v>
      </c>
      <c r="D135" s="136">
        <v>6</v>
      </c>
    </row>
    <row r="136" spans="1:4">
      <c r="A136" t="s">
        <v>936</v>
      </c>
      <c r="B136" s="135" t="s">
        <v>1300</v>
      </c>
      <c r="C136" s="136" t="s">
        <v>1426</v>
      </c>
      <c r="D136" s="136">
        <v>7</v>
      </c>
    </row>
    <row r="137" spans="1:4">
      <c r="A137" t="s">
        <v>937</v>
      </c>
      <c r="B137" s="135" t="s">
        <v>1301</v>
      </c>
      <c r="C137" s="136" t="s">
        <v>1429</v>
      </c>
      <c r="D137" s="136" t="s">
        <v>1429</v>
      </c>
    </row>
    <row r="138" spans="1:4">
      <c r="A138" t="s">
        <v>938</v>
      </c>
      <c r="B138" s="135" t="s">
        <v>1302</v>
      </c>
      <c r="C138" s="136" t="s">
        <v>1430</v>
      </c>
      <c r="D138" s="136">
        <v>6</v>
      </c>
    </row>
    <row r="139" spans="1:4">
      <c r="A139" t="s">
        <v>939</v>
      </c>
      <c r="B139" s="135" t="s">
        <v>1303</v>
      </c>
      <c r="C139" s="136" t="s">
        <v>1427</v>
      </c>
      <c r="D139" s="136">
        <v>8</v>
      </c>
    </row>
    <row r="140" spans="1:4">
      <c r="A140" t="s">
        <v>940</v>
      </c>
      <c r="B140" s="135" t="s">
        <v>1304</v>
      </c>
      <c r="C140" s="136" t="s">
        <v>1428</v>
      </c>
      <c r="D140" s="136">
        <v>2</v>
      </c>
    </row>
    <row r="141" spans="1:4">
      <c r="A141" t="s">
        <v>941</v>
      </c>
      <c r="B141" s="135" t="s">
        <v>941</v>
      </c>
      <c r="C141" s="136" t="s">
        <v>1425</v>
      </c>
      <c r="D141" s="136">
        <v>3</v>
      </c>
    </row>
    <row r="142" spans="1:4">
      <c r="A142" t="s">
        <v>942</v>
      </c>
      <c r="B142" s="135" t="s">
        <v>942</v>
      </c>
      <c r="C142" s="136" t="s">
        <v>1429</v>
      </c>
      <c r="D142" s="136" t="s">
        <v>1429</v>
      </c>
    </row>
    <row r="143" spans="1:4">
      <c r="A143" t="s">
        <v>943</v>
      </c>
      <c r="B143" s="135" t="s">
        <v>1305</v>
      </c>
      <c r="C143" s="136" t="s">
        <v>1432</v>
      </c>
      <c r="D143" s="136">
        <v>5</v>
      </c>
    </row>
    <row r="144" spans="1:4">
      <c r="A144" t="s">
        <v>944</v>
      </c>
      <c r="B144" s="135" t="s">
        <v>1306</v>
      </c>
      <c r="C144" s="136" t="s">
        <v>1430</v>
      </c>
      <c r="D144" s="136">
        <v>6</v>
      </c>
    </row>
    <row r="145" spans="1:4">
      <c r="A145" t="s">
        <v>945</v>
      </c>
      <c r="B145" s="135" t="s">
        <v>945</v>
      </c>
      <c r="C145" s="136" t="s">
        <v>1430</v>
      </c>
      <c r="D145" s="136">
        <v>6</v>
      </c>
    </row>
    <row r="146" spans="1:4">
      <c r="A146" t="s">
        <v>946</v>
      </c>
      <c r="B146" s="135" t="s">
        <v>1307</v>
      </c>
      <c r="C146" s="136" t="s">
        <v>1432</v>
      </c>
      <c r="D146" s="136">
        <v>5</v>
      </c>
    </row>
    <row r="147" spans="1:4">
      <c r="A147" t="s">
        <v>947</v>
      </c>
      <c r="B147" s="135" t="s">
        <v>1308</v>
      </c>
      <c r="C147" s="136" t="s">
        <v>1432</v>
      </c>
      <c r="D147" s="136">
        <v>5</v>
      </c>
    </row>
    <row r="148" spans="1:4">
      <c r="A148" t="s">
        <v>948</v>
      </c>
      <c r="B148" s="135" t="s">
        <v>1309</v>
      </c>
      <c r="C148" s="136" t="s">
        <v>1431</v>
      </c>
      <c r="D148" s="136">
        <v>4</v>
      </c>
    </row>
    <row r="149" spans="1:4">
      <c r="A149" t="s">
        <v>949</v>
      </c>
      <c r="B149" s="135" t="s">
        <v>1310</v>
      </c>
      <c r="C149" s="136" t="s">
        <v>1432</v>
      </c>
      <c r="D149" s="136">
        <v>5</v>
      </c>
    </row>
    <row r="150" spans="1:4">
      <c r="A150" t="s">
        <v>950</v>
      </c>
      <c r="B150" s="135" t="s">
        <v>1311</v>
      </c>
      <c r="C150" s="136" t="s">
        <v>1429</v>
      </c>
      <c r="D150" s="136" t="s">
        <v>1429</v>
      </c>
    </row>
    <row r="151" spans="1:4">
      <c r="A151" t="s">
        <v>951</v>
      </c>
      <c r="B151" s="135" t="s">
        <v>1312</v>
      </c>
      <c r="C151" s="136" t="s">
        <v>1427</v>
      </c>
      <c r="D151" s="136">
        <v>8</v>
      </c>
    </row>
    <row r="152" spans="1:4">
      <c r="A152" t="s">
        <v>952</v>
      </c>
      <c r="B152" s="135" t="s">
        <v>1313</v>
      </c>
      <c r="C152" s="136" t="s">
        <v>1432</v>
      </c>
      <c r="D152" s="136">
        <v>5</v>
      </c>
    </row>
    <row r="153" spans="1:4">
      <c r="A153" t="s">
        <v>953</v>
      </c>
      <c r="B153" s="135" t="s">
        <v>1314</v>
      </c>
      <c r="C153" s="136" t="s">
        <v>1426</v>
      </c>
      <c r="D153" s="136">
        <v>7</v>
      </c>
    </row>
    <row r="154" spans="1:4">
      <c r="A154" t="s">
        <v>954</v>
      </c>
      <c r="B154" s="135" t="s">
        <v>1315</v>
      </c>
      <c r="C154" s="136" t="s">
        <v>1429</v>
      </c>
      <c r="D154" s="136" t="s">
        <v>1429</v>
      </c>
    </row>
    <row r="155" spans="1:4">
      <c r="A155" t="s">
        <v>955</v>
      </c>
      <c r="B155" s="135" t="s">
        <v>1316</v>
      </c>
      <c r="C155" s="136" t="s">
        <v>1429</v>
      </c>
      <c r="D155" s="136" t="s">
        <v>1429</v>
      </c>
    </row>
    <row r="156" spans="1:4">
      <c r="A156" t="s">
        <v>956</v>
      </c>
      <c r="B156" s="135" t="s">
        <v>956</v>
      </c>
      <c r="C156" s="136" t="s">
        <v>1426</v>
      </c>
      <c r="D156" s="136">
        <v>7</v>
      </c>
    </row>
    <row r="157" spans="1:4">
      <c r="A157" t="s">
        <v>957</v>
      </c>
      <c r="B157" s="135" t="s">
        <v>1323</v>
      </c>
      <c r="C157" s="136" t="s">
        <v>1432</v>
      </c>
      <c r="D157" s="136">
        <v>5</v>
      </c>
    </row>
    <row r="158" spans="1:4">
      <c r="A158" t="s">
        <v>958</v>
      </c>
      <c r="B158" s="135" t="s">
        <v>1324</v>
      </c>
      <c r="C158" s="136" t="s">
        <v>1427</v>
      </c>
      <c r="D158" s="136">
        <v>8</v>
      </c>
    </row>
    <row r="159" spans="1:4">
      <c r="A159" t="s">
        <v>959</v>
      </c>
      <c r="B159" s="135" t="s">
        <v>1317</v>
      </c>
      <c r="C159" s="136" t="s">
        <v>1432</v>
      </c>
      <c r="D159" s="136">
        <v>5</v>
      </c>
    </row>
    <row r="160" spans="1:4">
      <c r="A160" t="s">
        <v>960</v>
      </c>
      <c r="B160" s="135" t="s">
        <v>1318</v>
      </c>
      <c r="C160" s="136" t="s">
        <v>1425</v>
      </c>
      <c r="D160" s="136">
        <v>3</v>
      </c>
    </row>
    <row r="161" spans="1:4">
      <c r="A161" t="s">
        <v>961</v>
      </c>
      <c r="B161" s="135" t="s">
        <v>1319</v>
      </c>
      <c r="C161" s="136" t="s">
        <v>1426</v>
      </c>
      <c r="D161" s="136">
        <v>7</v>
      </c>
    </row>
    <row r="162" spans="1:4">
      <c r="A162" t="s">
        <v>962</v>
      </c>
      <c r="B162" s="135" t="s">
        <v>1320</v>
      </c>
      <c r="C162" s="136" t="s">
        <v>1426</v>
      </c>
      <c r="D162" s="136">
        <v>7</v>
      </c>
    </row>
    <row r="163" spans="1:4">
      <c r="A163" t="s">
        <v>963</v>
      </c>
      <c r="B163" s="135" t="s">
        <v>1321</v>
      </c>
      <c r="C163" s="136" t="s">
        <v>1431</v>
      </c>
      <c r="D163" s="136">
        <v>4</v>
      </c>
    </row>
    <row r="164" spans="1:4">
      <c r="A164" t="s">
        <v>964</v>
      </c>
      <c r="B164" s="135" t="s">
        <v>1322</v>
      </c>
      <c r="C164" s="136" t="s">
        <v>1430</v>
      </c>
      <c r="D164" s="136">
        <v>6</v>
      </c>
    </row>
    <row r="165" spans="1:4">
      <c r="A165" t="s">
        <v>965</v>
      </c>
      <c r="B165" s="135" t="s">
        <v>1325</v>
      </c>
      <c r="C165" s="136" t="s">
        <v>1430</v>
      </c>
      <c r="D165" s="136">
        <v>6</v>
      </c>
    </row>
    <row r="166" spans="1:4">
      <c r="A166" t="s">
        <v>966</v>
      </c>
      <c r="B166" s="135" t="s">
        <v>1326</v>
      </c>
      <c r="C166" s="136" t="s">
        <v>1426</v>
      </c>
      <c r="D166" s="136">
        <v>7</v>
      </c>
    </row>
    <row r="167" spans="1:4">
      <c r="A167" t="s">
        <v>967</v>
      </c>
      <c r="B167" s="135" t="s">
        <v>967</v>
      </c>
      <c r="C167" s="136" t="s">
        <v>1426</v>
      </c>
      <c r="D167" s="136">
        <v>7</v>
      </c>
    </row>
    <row r="168" spans="1:4">
      <c r="A168" t="s">
        <v>968</v>
      </c>
      <c r="B168" s="135" t="s">
        <v>1327</v>
      </c>
      <c r="C168" s="136" t="s">
        <v>1432</v>
      </c>
      <c r="D168" s="136">
        <v>5</v>
      </c>
    </row>
    <row r="169" spans="1:4">
      <c r="A169" t="s">
        <v>969</v>
      </c>
      <c r="B169" s="135" t="s">
        <v>1328</v>
      </c>
      <c r="C169" s="136" t="s">
        <v>1432</v>
      </c>
      <c r="D169" s="136">
        <v>5</v>
      </c>
    </row>
    <row r="170" spans="1:4">
      <c r="A170" t="s">
        <v>970</v>
      </c>
      <c r="B170" s="135" t="s">
        <v>1329</v>
      </c>
      <c r="C170" s="136" t="s">
        <v>1428</v>
      </c>
      <c r="D170" s="136">
        <v>2</v>
      </c>
    </row>
    <row r="171" spans="1:4">
      <c r="A171" t="s">
        <v>971</v>
      </c>
      <c r="B171" s="135" t="s">
        <v>1330</v>
      </c>
      <c r="C171" s="136" t="s">
        <v>1428</v>
      </c>
      <c r="D171" s="136">
        <v>2</v>
      </c>
    </row>
    <row r="172" spans="1:4">
      <c r="A172" t="s">
        <v>972</v>
      </c>
      <c r="B172" s="135" t="s">
        <v>1331</v>
      </c>
      <c r="C172" s="136" t="s">
        <v>1431</v>
      </c>
      <c r="D172" s="136">
        <v>4</v>
      </c>
    </row>
    <row r="173" spans="1:4">
      <c r="A173" t="s">
        <v>973</v>
      </c>
      <c r="B173" s="135" t="s">
        <v>1332</v>
      </c>
      <c r="C173" s="136" t="s">
        <v>1429</v>
      </c>
      <c r="D173" s="136" t="s">
        <v>1429</v>
      </c>
    </row>
    <row r="174" spans="1:4">
      <c r="A174" t="s">
        <v>974</v>
      </c>
      <c r="B174" s="135" t="s">
        <v>1333</v>
      </c>
      <c r="C174" s="136" t="s">
        <v>1425</v>
      </c>
      <c r="D174" s="136">
        <v>3</v>
      </c>
    </row>
    <row r="175" spans="1:4">
      <c r="A175" t="s">
        <v>975</v>
      </c>
      <c r="B175" s="135" t="s">
        <v>1334</v>
      </c>
      <c r="C175" s="136" t="s">
        <v>1429</v>
      </c>
      <c r="D175" s="136" t="s">
        <v>1429</v>
      </c>
    </row>
    <row r="176" spans="1:4">
      <c r="A176" t="s">
        <v>976</v>
      </c>
      <c r="B176" s="135" t="s">
        <v>976</v>
      </c>
      <c r="C176" s="136" t="s">
        <v>1425</v>
      </c>
      <c r="D176" s="136">
        <v>3</v>
      </c>
    </row>
    <row r="177" spans="1:4">
      <c r="A177" t="s">
        <v>977</v>
      </c>
      <c r="B177" s="135" t="s">
        <v>1335</v>
      </c>
      <c r="C177" s="136" t="s">
        <v>1428</v>
      </c>
      <c r="D177" s="136">
        <v>2</v>
      </c>
    </row>
    <row r="178" spans="1:4">
      <c r="A178" t="s">
        <v>978</v>
      </c>
      <c r="B178" s="135" t="s">
        <v>1336</v>
      </c>
      <c r="C178" s="136" t="s">
        <v>1425</v>
      </c>
      <c r="D178" s="136">
        <v>3</v>
      </c>
    </row>
    <row r="179" spans="1:4">
      <c r="A179" t="s">
        <v>979</v>
      </c>
      <c r="B179" s="135" t="s">
        <v>1337</v>
      </c>
      <c r="C179" s="136" t="s">
        <v>1428</v>
      </c>
      <c r="D179" s="136">
        <v>2</v>
      </c>
    </row>
    <row r="180" spans="1:4">
      <c r="A180" t="s">
        <v>980</v>
      </c>
      <c r="B180" s="135" t="s">
        <v>1338</v>
      </c>
      <c r="C180" s="136" t="s">
        <v>1427</v>
      </c>
      <c r="D180" s="136">
        <v>8</v>
      </c>
    </row>
    <row r="181" spans="1:4">
      <c r="A181" t="s">
        <v>981</v>
      </c>
      <c r="B181" s="135" t="s">
        <v>1339</v>
      </c>
      <c r="C181" s="136" t="s">
        <v>1429</v>
      </c>
      <c r="D181" s="136" t="s">
        <v>1429</v>
      </c>
    </row>
    <row r="182" spans="1:4">
      <c r="A182" t="s">
        <v>982</v>
      </c>
      <c r="B182" s="135" t="s">
        <v>982</v>
      </c>
      <c r="C182" s="136" t="s">
        <v>1429</v>
      </c>
      <c r="D182" s="136" t="s">
        <v>1429</v>
      </c>
    </row>
    <row r="183" spans="1:4">
      <c r="A183" t="s">
        <v>983</v>
      </c>
      <c r="B183" s="135" t="s">
        <v>983</v>
      </c>
      <c r="C183" s="136" t="s">
        <v>1431</v>
      </c>
      <c r="D183" s="136">
        <v>4</v>
      </c>
    </row>
    <row r="184" spans="1:4">
      <c r="A184" t="s">
        <v>984</v>
      </c>
      <c r="B184" s="135" t="s">
        <v>1340</v>
      </c>
      <c r="C184" s="136" t="s">
        <v>1428</v>
      </c>
      <c r="D184" s="136">
        <v>2</v>
      </c>
    </row>
    <row r="185" spans="1:4">
      <c r="A185" t="s">
        <v>985</v>
      </c>
      <c r="B185" s="135" t="s">
        <v>1341</v>
      </c>
      <c r="C185" s="136" t="s">
        <v>1425</v>
      </c>
      <c r="D185" s="136">
        <v>3</v>
      </c>
    </row>
    <row r="186" spans="1:4">
      <c r="A186" t="s">
        <v>986</v>
      </c>
      <c r="B186" s="135" t="s">
        <v>1342</v>
      </c>
      <c r="C186" s="136" t="s">
        <v>1428</v>
      </c>
      <c r="D186" s="136">
        <v>2</v>
      </c>
    </row>
    <row r="187" spans="1:4">
      <c r="A187" t="s">
        <v>987</v>
      </c>
      <c r="B187" s="135" t="s">
        <v>1343</v>
      </c>
      <c r="C187" s="136" t="s">
        <v>1429</v>
      </c>
      <c r="D187" s="136" t="s">
        <v>1429</v>
      </c>
    </row>
    <row r="188" spans="1:4">
      <c r="A188" t="s">
        <v>988</v>
      </c>
      <c r="B188" s="135" t="s">
        <v>1344</v>
      </c>
      <c r="C188" s="136" t="s">
        <v>1426</v>
      </c>
      <c r="D188" s="136">
        <v>7</v>
      </c>
    </row>
    <row r="189" spans="1:4">
      <c r="A189" t="s">
        <v>989</v>
      </c>
      <c r="B189" s="135" t="s">
        <v>1345</v>
      </c>
      <c r="C189" s="136" t="s">
        <v>1425</v>
      </c>
      <c r="D189" s="136">
        <v>3</v>
      </c>
    </row>
    <row r="190" spans="1:4">
      <c r="A190" t="s">
        <v>990</v>
      </c>
      <c r="B190" s="135" t="s">
        <v>1346</v>
      </c>
      <c r="C190" s="136" t="s">
        <v>1429</v>
      </c>
      <c r="D190" s="136" t="s">
        <v>1429</v>
      </c>
    </row>
    <row r="191" spans="1:4">
      <c r="A191" t="s">
        <v>991</v>
      </c>
      <c r="B191" s="135" t="s">
        <v>1347</v>
      </c>
      <c r="C191" s="136" t="s">
        <v>1426</v>
      </c>
      <c r="D191" s="136">
        <v>7</v>
      </c>
    </row>
    <row r="192" spans="1:4">
      <c r="A192" t="s">
        <v>992</v>
      </c>
      <c r="B192" s="135" t="s">
        <v>1348</v>
      </c>
      <c r="C192" s="136" t="s">
        <v>1425</v>
      </c>
      <c r="D192" s="136">
        <v>3</v>
      </c>
    </row>
    <row r="193" spans="1:4">
      <c r="A193" t="s">
        <v>993</v>
      </c>
      <c r="B193" s="135" t="s">
        <v>1349</v>
      </c>
      <c r="C193" s="136" t="s">
        <v>1429</v>
      </c>
      <c r="D193" s="136" t="s">
        <v>1429</v>
      </c>
    </row>
    <row r="194" spans="1:4">
      <c r="A194" t="s">
        <v>994</v>
      </c>
      <c r="B194" s="135" t="s">
        <v>994</v>
      </c>
      <c r="C194" s="136" t="s">
        <v>1426</v>
      </c>
      <c r="D194" s="136">
        <v>7</v>
      </c>
    </row>
    <row r="195" spans="1:4">
      <c r="A195" t="s">
        <v>995</v>
      </c>
      <c r="B195" s="135" t="s">
        <v>1350</v>
      </c>
      <c r="C195" s="136" t="s">
        <v>1430</v>
      </c>
      <c r="D195" s="136">
        <v>6</v>
      </c>
    </row>
    <row r="196" spans="1:4">
      <c r="A196" t="s">
        <v>996</v>
      </c>
      <c r="B196" s="135" t="s">
        <v>1351</v>
      </c>
      <c r="C196" s="136" t="s">
        <v>1425</v>
      </c>
      <c r="D196" s="136">
        <v>3</v>
      </c>
    </row>
    <row r="197" spans="1:4">
      <c r="A197" t="s">
        <v>997</v>
      </c>
      <c r="B197" s="135" t="s">
        <v>1352</v>
      </c>
      <c r="C197" s="136" t="s">
        <v>1426</v>
      </c>
      <c r="D197" s="136">
        <v>7</v>
      </c>
    </row>
    <row r="198" spans="1:4">
      <c r="A198" t="s">
        <v>998</v>
      </c>
      <c r="B198" s="135" t="s">
        <v>1353</v>
      </c>
      <c r="C198" s="136" t="s">
        <v>1427</v>
      </c>
      <c r="D198" s="136">
        <v>8</v>
      </c>
    </row>
    <row r="199" spans="1:4">
      <c r="A199" t="s">
        <v>999</v>
      </c>
      <c r="B199" s="135" t="s">
        <v>1354</v>
      </c>
      <c r="C199" s="136" t="s">
        <v>1429</v>
      </c>
      <c r="D199" s="136" t="s">
        <v>1429</v>
      </c>
    </row>
    <row r="200" spans="1:4">
      <c r="A200" t="s">
        <v>1000</v>
      </c>
      <c r="B200" s="135" t="s">
        <v>1355</v>
      </c>
      <c r="C200" s="136" t="s">
        <v>1432</v>
      </c>
      <c r="D200" s="136">
        <v>5</v>
      </c>
    </row>
    <row r="201" spans="1:4">
      <c r="A201" t="s">
        <v>1001</v>
      </c>
      <c r="B201" s="135" t="s">
        <v>1356</v>
      </c>
      <c r="C201" s="136" t="s">
        <v>1428</v>
      </c>
      <c r="D201" s="136">
        <v>2</v>
      </c>
    </row>
    <row r="202" spans="1:4">
      <c r="A202" t="s">
        <v>1002</v>
      </c>
      <c r="B202" s="135" t="s">
        <v>1357</v>
      </c>
      <c r="C202" s="136" t="s">
        <v>1428</v>
      </c>
      <c r="D202" s="136">
        <v>2</v>
      </c>
    </row>
    <row r="203" spans="1:4">
      <c r="A203" t="s">
        <v>1003</v>
      </c>
      <c r="B203" s="135" t="s">
        <v>1358</v>
      </c>
      <c r="C203" s="136" t="s">
        <v>1425</v>
      </c>
      <c r="D203" s="136">
        <v>3</v>
      </c>
    </row>
    <row r="204" spans="1:4">
      <c r="A204" t="s">
        <v>1004</v>
      </c>
      <c r="B204" s="135" t="s">
        <v>1359</v>
      </c>
      <c r="C204" s="136" t="s">
        <v>1425</v>
      </c>
      <c r="D204" s="136">
        <v>3</v>
      </c>
    </row>
    <row r="205" spans="1:4">
      <c r="A205" t="s">
        <v>1005</v>
      </c>
      <c r="B205" s="135" t="s">
        <v>1360</v>
      </c>
      <c r="C205" s="136" t="s">
        <v>1425</v>
      </c>
      <c r="D205" s="136">
        <v>3</v>
      </c>
    </row>
    <row r="206" spans="1:4">
      <c r="A206" t="s">
        <v>1006</v>
      </c>
      <c r="B206" s="135" t="s">
        <v>1361</v>
      </c>
      <c r="C206" s="136" t="s">
        <v>1425</v>
      </c>
      <c r="D206" s="136">
        <v>3</v>
      </c>
    </row>
    <row r="207" spans="1:4">
      <c r="A207" t="s">
        <v>1007</v>
      </c>
      <c r="B207" s="135" t="s">
        <v>1362</v>
      </c>
      <c r="C207" s="136" t="s">
        <v>1427</v>
      </c>
      <c r="D207" s="136">
        <v>8</v>
      </c>
    </row>
    <row r="208" spans="1:4">
      <c r="A208" t="s">
        <v>1008</v>
      </c>
      <c r="B208" s="135" t="s">
        <v>1363</v>
      </c>
      <c r="C208" s="136" t="s">
        <v>1432</v>
      </c>
      <c r="D208" s="136">
        <v>5</v>
      </c>
    </row>
    <row r="209" spans="1:4">
      <c r="A209" t="s">
        <v>1009</v>
      </c>
      <c r="B209" s="135" t="s">
        <v>1364</v>
      </c>
      <c r="C209" s="136" t="s">
        <v>1426</v>
      </c>
      <c r="D209" s="136">
        <v>7</v>
      </c>
    </row>
    <row r="210" spans="1:4">
      <c r="A210" t="s">
        <v>1010</v>
      </c>
      <c r="B210" s="135" t="s">
        <v>1365</v>
      </c>
      <c r="C210" s="136" t="s">
        <v>1428</v>
      </c>
      <c r="D210" s="136">
        <v>2</v>
      </c>
    </row>
    <row r="211" spans="1:4">
      <c r="A211" t="s">
        <v>1011</v>
      </c>
      <c r="B211" s="135" t="s">
        <v>1366</v>
      </c>
      <c r="C211" s="136" t="s">
        <v>1428</v>
      </c>
      <c r="D211" s="136">
        <v>2</v>
      </c>
    </row>
    <row r="212" spans="1:4">
      <c r="A212" t="s">
        <v>1012</v>
      </c>
      <c r="B212" s="135" t="s">
        <v>1367</v>
      </c>
      <c r="C212" s="136" t="s">
        <v>1425</v>
      </c>
      <c r="D212" s="136">
        <v>3</v>
      </c>
    </row>
    <row r="213" spans="1:4">
      <c r="A213" t="s">
        <v>1013</v>
      </c>
      <c r="B213" s="135" t="s">
        <v>1368</v>
      </c>
      <c r="C213" s="136" t="s">
        <v>1429</v>
      </c>
      <c r="D213" s="136" t="s">
        <v>1429</v>
      </c>
    </row>
    <row r="214" spans="1:4">
      <c r="A214" t="s">
        <v>1014</v>
      </c>
      <c r="B214" s="135" t="s">
        <v>1369</v>
      </c>
      <c r="C214" s="136" t="s">
        <v>1425</v>
      </c>
      <c r="D214" s="136">
        <v>3</v>
      </c>
    </row>
    <row r="215" spans="1:4">
      <c r="A215" t="s">
        <v>1015</v>
      </c>
      <c r="B215" s="135" t="s">
        <v>1370</v>
      </c>
      <c r="C215" s="136" t="s">
        <v>1428</v>
      </c>
      <c r="D215" s="136">
        <v>2</v>
      </c>
    </row>
    <row r="216" spans="1:4">
      <c r="A216" t="s">
        <v>1016</v>
      </c>
      <c r="B216" s="135" t="s">
        <v>1371</v>
      </c>
      <c r="C216" s="136" t="s">
        <v>1427</v>
      </c>
      <c r="D216" s="136">
        <v>8</v>
      </c>
    </row>
    <row r="217" spans="1:4">
      <c r="A217" t="s">
        <v>1017</v>
      </c>
      <c r="B217" s="135" t="s">
        <v>1372</v>
      </c>
      <c r="C217" s="136" t="s">
        <v>1428</v>
      </c>
      <c r="D217" s="136">
        <v>2</v>
      </c>
    </row>
    <row r="218" spans="1:4">
      <c r="A218" t="s">
        <v>1018</v>
      </c>
      <c r="B218" s="135" t="s">
        <v>1373</v>
      </c>
      <c r="C218" s="136" t="s">
        <v>1426</v>
      </c>
      <c r="D218" s="136">
        <v>7</v>
      </c>
    </row>
    <row r="219" spans="1:4">
      <c r="A219" t="s">
        <v>1019</v>
      </c>
      <c r="B219" s="135" t="s">
        <v>1374</v>
      </c>
      <c r="C219" s="136" t="s">
        <v>1428</v>
      </c>
      <c r="D219" s="136">
        <v>2</v>
      </c>
    </row>
    <row r="220" spans="1:4">
      <c r="A220" t="s">
        <v>1020</v>
      </c>
      <c r="B220" s="135" t="s">
        <v>1375</v>
      </c>
      <c r="C220" s="136" t="s">
        <v>1426</v>
      </c>
      <c r="D220" s="136">
        <v>7</v>
      </c>
    </row>
    <row r="221" spans="1:4">
      <c r="A221" t="s">
        <v>1021</v>
      </c>
      <c r="B221" s="135" t="s">
        <v>1376</v>
      </c>
      <c r="C221" s="136" t="s">
        <v>1429</v>
      </c>
      <c r="D221" s="136" t="s">
        <v>1429</v>
      </c>
    </row>
    <row r="222" spans="1:4">
      <c r="A222" t="s">
        <v>1022</v>
      </c>
      <c r="B222" s="135" t="s">
        <v>1377</v>
      </c>
      <c r="C222" s="136" t="s">
        <v>1428</v>
      </c>
      <c r="D222" s="136">
        <v>2</v>
      </c>
    </row>
    <row r="223" spans="1:4">
      <c r="A223" t="s">
        <v>1023</v>
      </c>
      <c r="B223" s="135" t="s">
        <v>1378</v>
      </c>
      <c r="C223" s="136" t="s">
        <v>1428</v>
      </c>
      <c r="D223" s="136">
        <v>2</v>
      </c>
    </row>
    <row r="224" spans="1:4">
      <c r="A224" t="s">
        <v>1024</v>
      </c>
      <c r="B224" s="135" t="s">
        <v>1379</v>
      </c>
      <c r="C224" s="136" t="s">
        <v>1426</v>
      </c>
      <c r="D224" s="136">
        <v>7</v>
      </c>
    </row>
    <row r="225" spans="1:4">
      <c r="A225" t="s">
        <v>1025</v>
      </c>
      <c r="B225" s="135" t="s">
        <v>1380</v>
      </c>
      <c r="C225" s="136" t="s">
        <v>1429</v>
      </c>
      <c r="D225" s="136" t="s">
        <v>1429</v>
      </c>
    </row>
    <row r="226" spans="1:4">
      <c r="A226" t="s">
        <v>1026</v>
      </c>
      <c r="B226" s="135" t="s">
        <v>1381</v>
      </c>
      <c r="C226" s="136" t="s">
        <v>1428</v>
      </c>
      <c r="D226" s="136">
        <v>2</v>
      </c>
    </row>
    <row r="227" spans="1:4">
      <c r="A227" t="s">
        <v>1027</v>
      </c>
      <c r="B227" s="135" t="s">
        <v>1382</v>
      </c>
      <c r="C227" s="136" t="s">
        <v>1425</v>
      </c>
      <c r="D227" s="136">
        <v>3</v>
      </c>
    </row>
    <row r="228" spans="1:4">
      <c r="A228" t="s">
        <v>1028</v>
      </c>
      <c r="B228" s="135" t="s">
        <v>1383</v>
      </c>
      <c r="C228" s="136" t="s">
        <v>1426</v>
      </c>
      <c r="D228" s="136">
        <v>7</v>
      </c>
    </row>
    <row r="229" spans="1:4">
      <c r="A229" t="s">
        <v>1029</v>
      </c>
      <c r="B229" s="135" t="s">
        <v>1384</v>
      </c>
      <c r="C229" s="136" t="s">
        <v>1432</v>
      </c>
      <c r="D229" s="136">
        <v>5</v>
      </c>
    </row>
    <row r="230" spans="1:4">
      <c r="A230" t="s">
        <v>1030</v>
      </c>
      <c r="B230" s="135" t="s">
        <v>1385</v>
      </c>
      <c r="C230" s="136" t="s">
        <v>1425</v>
      </c>
      <c r="D230" s="136">
        <v>3</v>
      </c>
    </row>
    <row r="231" spans="1:4">
      <c r="A231" t="s">
        <v>1031</v>
      </c>
      <c r="B231" s="135" t="s">
        <v>1386</v>
      </c>
      <c r="C231" s="136" t="s">
        <v>1425</v>
      </c>
      <c r="D231" s="136">
        <v>3</v>
      </c>
    </row>
    <row r="232" spans="1:4">
      <c r="A232" t="s">
        <v>1032</v>
      </c>
      <c r="B232" s="135" t="s">
        <v>1387</v>
      </c>
      <c r="C232" s="136" t="s">
        <v>1425</v>
      </c>
      <c r="D232" s="136">
        <v>3</v>
      </c>
    </row>
    <row r="233" spans="1:4">
      <c r="A233" t="s">
        <v>1033</v>
      </c>
      <c r="B233" s="135" t="s">
        <v>1388</v>
      </c>
      <c r="C233" s="136" t="s">
        <v>1426</v>
      </c>
      <c r="D233" s="136">
        <v>7</v>
      </c>
    </row>
    <row r="234" spans="1:4">
      <c r="A234" t="s">
        <v>1034</v>
      </c>
      <c r="B234" s="135" t="s">
        <v>1389</v>
      </c>
      <c r="C234" s="136" t="s">
        <v>1430</v>
      </c>
      <c r="D234" s="136">
        <v>6</v>
      </c>
    </row>
    <row r="235" spans="1:4">
      <c r="A235" t="s">
        <v>1035</v>
      </c>
      <c r="B235" s="135" t="s">
        <v>1390</v>
      </c>
      <c r="C235" s="136" t="s">
        <v>1430</v>
      </c>
      <c r="D235" s="136">
        <v>6</v>
      </c>
    </row>
    <row r="236" spans="1:4">
      <c r="A236" t="s">
        <v>1036</v>
      </c>
      <c r="B236" s="135" t="s">
        <v>1391</v>
      </c>
      <c r="C236" s="136" t="s">
        <v>1425</v>
      </c>
      <c r="D236" s="136">
        <v>3</v>
      </c>
    </row>
    <row r="237" spans="1:4">
      <c r="A237" t="s">
        <v>1037</v>
      </c>
      <c r="B237" s="135" t="s">
        <v>1392</v>
      </c>
      <c r="C237" s="136" t="s">
        <v>1430</v>
      </c>
      <c r="D237" s="136">
        <v>6</v>
      </c>
    </row>
    <row r="238" spans="1:4">
      <c r="A238" t="s">
        <v>1038</v>
      </c>
      <c r="B238" s="135" t="s">
        <v>1393</v>
      </c>
      <c r="C238" s="136" t="s">
        <v>1431</v>
      </c>
      <c r="D238" s="136">
        <v>4</v>
      </c>
    </row>
    <row r="239" spans="1:4">
      <c r="A239" t="s">
        <v>1039</v>
      </c>
      <c r="B239" s="135" t="s">
        <v>1394</v>
      </c>
      <c r="C239" s="136" t="s">
        <v>1431</v>
      </c>
      <c r="D239" s="136">
        <v>4</v>
      </c>
    </row>
    <row r="240" spans="1:4">
      <c r="A240" t="s">
        <v>1040</v>
      </c>
      <c r="B240" s="135" t="s">
        <v>1395</v>
      </c>
      <c r="C240" s="136" t="s">
        <v>1426</v>
      </c>
      <c r="D240" s="136">
        <v>7</v>
      </c>
    </row>
    <row r="241" spans="1:4">
      <c r="A241" t="s">
        <v>1041</v>
      </c>
      <c r="B241" s="135" t="s">
        <v>1396</v>
      </c>
      <c r="C241" s="136" t="s">
        <v>1432</v>
      </c>
      <c r="D241" s="136">
        <v>5</v>
      </c>
    </row>
    <row r="242" spans="1:4">
      <c r="A242" t="s">
        <v>1042</v>
      </c>
      <c r="B242" s="135" t="s">
        <v>1397</v>
      </c>
      <c r="C242" s="136" t="s">
        <v>1427</v>
      </c>
      <c r="D242" s="136">
        <v>8</v>
      </c>
    </row>
    <row r="243" spans="1:4">
      <c r="A243" t="s">
        <v>1043</v>
      </c>
      <c r="B243" s="135" t="s">
        <v>1398</v>
      </c>
      <c r="C243" s="136" t="s">
        <v>1431</v>
      </c>
      <c r="D243" s="136">
        <v>4</v>
      </c>
    </row>
    <row r="244" spans="1:4">
      <c r="A244" t="s">
        <v>1044</v>
      </c>
      <c r="B244" s="135" t="s">
        <v>1399</v>
      </c>
      <c r="C244" s="136" t="s">
        <v>1429</v>
      </c>
      <c r="D244" s="136" t="s">
        <v>1429</v>
      </c>
    </row>
    <row r="245" spans="1:4">
      <c r="A245" t="s">
        <v>1045</v>
      </c>
      <c r="B245" s="135" t="s">
        <v>1400</v>
      </c>
      <c r="C245" s="136" t="s">
        <v>1428</v>
      </c>
      <c r="D245" s="136">
        <v>2</v>
      </c>
    </row>
    <row r="246" spans="1:4">
      <c r="A246" t="s">
        <v>1046</v>
      </c>
      <c r="B246" s="135" t="s">
        <v>1401</v>
      </c>
      <c r="C246" s="136" t="s">
        <v>1428</v>
      </c>
      <c r="D246" s="136">
        <v>2</v>
      </c>
    </row>
    <row r="247" spans="1:4">
      <c r="A247" t="s">
        <v>1047</v>
      </c>
      <c r="B247" s="135" t="s">
        <v>1402</v>
      </c>
      <c r="C247" s="136" t="s">
        <v>1427</v>
      </c>
      <c r="D247" s="136">
        <v>8</v>
      </c>
    </row>
    <row r="248" spans="1:4">
      <c r="A248" t="s">
        <v>1048</v>
      </c>
      <c r="B248" s="135" t="s">
        <v>1403</v>
      </c>
      <c r="C248" s="136" t="s">
        <v>1432</v>
      </c>
      <c r="D248" s="136">
        <v>5</v>
      </c>
    </row>
    <row r="249" spans="1:4">
      <c r="A249" t="s">
        <v>1049</v>
      </c>
      <c r="B249" s="135" t="s">
        <v>1404</v>
      </c>
      <c r="C249" s="136" t="s">
        <v>1430</v>
      </c>
      <c r="D249" s="136">
        <v>6</v>
      </c>
    </row>
    <row r="250" spans="1:4">
      <c r="A250" t="s">
        <v>1050</v>
      </c>
      <c r="B250" s="135" t="s">
        <v>1050</v>
      </c>
      <c r="C250" s="136" t="s">
        <v>1426</v>
      </c>
      <c r="D250" s="136">
        <v>7</v>
      </c>
    </row>
    <row r="251" spans="1:4">
      <c r="A251" t="s">
        <v>1051</v>
      </c>
      <c r="B251" s="135" t="s">
        <v>1405</v>
      </c>
      <c r="C251" s="136" t="s">
        <v>1428</v>
      </c>
      <c r="D251" s="136">
        <v>2</v>
      </c>
    </row>
    <row r="252" spans="1:4">
      <c r="A252" t="s">
        <v>1052</v>
      </c>
      <c r="B252" s="135" t="s">
        <v>1406</v>
      </c>
      <c r="C252" s="136" t="s">
        <v>1425</v>
      </c>
      <c r="D252" s="136">
        <v>3</v>
      </c>
    </row>
    <row r="253" spans="1:4">
      <c r="A253" t="s">
        <v>1053</v>
      </c>
      <c r="B253" s="135" t="s">
        <v>1407</v>
      </c>
      <c r="C253" s="136" t="s">
        <v>1429</v>
      </c>
      <c r="D253" s="136" t="s">
        <v>1429</v>
      </c>
    </row>
    <row r="254" spans="1:4">
      <c r="A254" t="s">
        <v>1054</v>
      </c>
      <c r="B254" s="135" t="s">
        <v>1408</v>
      </c>
      <c r="C254" s="136" t="s">
        <v>1428</v>
      </c>
      <c r="D254" s="136">
        <v>2</v>
      </c>
    </row>
    <row r="255" spans="1:4">
      <c r="A255" t="s">
        <v>1055</v>
      </c>
      <c r="B255" s="135" t="s">
        <v>1409</v>
      </c>
      <c r="C255" s="136" t="s">
        <v>1427</v>
      </c>
      <c r="D255" s="136">
        <v>8</v>
      </c>
    </row>
    <row r="256" spans="1:4">
      <c r="A256" t="s">
        <v>1056</v>
      </c>
      <c r="B256" s="135" t="s">
        <v>1410</v>
      </c>
      <c r="C256" s="136" t="s">
        <v>1430</v>
      </c>
      <c r="D256" s="136">
        <v>6</v>
      </c>
    </row>
  </sheetData>
  <autoFilter ref="C2:C256" xr:uid="{C0B66537-B863-48F3-9EA7-0290E923BF7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Data_ for_STATA</vt:lpstr>
      <vt:lpstr>combined data</vt:lpstr>
      <vt:lpstr>ACS 0101.5Y2010 femaleage 15-44</vt:lpstr>
      <vt:lpstr>percent poverty work sheet</vt:lpstr>
      <vt:lpstr>Totals</vt:lpstr>
      <vt:lpstr>Metro</vt:lpstr>
      <vt:lpstr>Sheet1</vt:lpstr>
      <vt:lpstr>Deliveries by County</vt:lpstr>
      <vt:lpstr>Health Services Region</vt:lpstr>
      <vt:lpstr>HSR Data</vt:lpstr>
      <vt:lpstr>Nat'l</vt:lpstr>
      <vt:lpstr>'Deliveries by County'!Print_Titles</vt:lpstr>
    </vt:vector>
  </TitlesOfParts>
  <Company>The University of Texas Rio Grande Valley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</dc:creator>
  <cp:lastModifiedBy>Zarate Oliver</cp:lastModifiedBy>
  <dcterms:created xsi:type="dcterms:W3CDTF">2020-05-09T22:54:13Z</dcterms:created>
  <dcterms:modified xsi:type="dcterms:W3CDTF">2022-02-17T15:26:53Z</dcterms:modified>
</cp:coreProperties>
</file>