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EAB923-A1B3-42FF-B544-1E3FCDFFEEF6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<sst xmlns="http://schemas.openxmlformats.org/spreadsheetml/2006/main" count="466" uniqueCount="417">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</sst>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Lien hypertexte" xfId="2" builtinId="8"/>
    <cellStyle name="Normal" xfId="0" builtinId="0"/>
    <cellStyle name="Normal 2" xfId="1" xr:uid="{1493241F-B85D-4F84-BBA0-86191B8FD032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1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rien\odoo\spreadsheet\tests\__xlsx__\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3" dataDxfId="42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1" totalsRowDxfId="40"/>
    <tableColumn id="2" xr3:uid="{C1F6911F-9482-4C98-BBFB-21D9CAA66DA4}" name="Age" totalsRowFunction="sum" dataDxfId="39" totalsRowDxfId="38"/>
    <tableColumn id="5" xr3:uid="{3CE9F5DA-0A57-4696-B4E0-53601C3B7798}" name="Rank" totalsRowFunction="sum" dataDxfId="37" totalsRowDxfId="36"/>
    <tableColumn id="6" xr3:uid="{34912838-665C-4472-B558-25990E5B148D}" name="Rank+Age =E4+D4" totalsRowFunction="sum" dataDxfId="35" totalsRowDxfId="34">
      <calculatedColumnFormula>Table3[[#This Row],[Rank]]+Table3[[#This Row],[Age]]</calculatedColumnFormula>
    </tableColumn>
    <tableColumn id="7" xr3:uid="{89D90022-7073-4067-BAF8-1587D27C4AFB}" name="Data =SUM(E4:E5)" totalsRowFunction="sum" dataDxfId="33" totalsRowDxfId="32">
      <calculatedColumnFormula>SUM(Table3[Rank])</calculatedColumnFormula>
    </tableColumn>
    <tableColumn id="8" xr3:uid="{B2A7E5BB-A379-492B-9484-72F2FD1FF3A0}" name="All =SUM(E3:E6)" totalsRowFunction="sum" dataDxfId="31" totalsRowDxfId="30">
      <calculatedColumnFormula>SUM(Table3[[#All],[Rank]])</calculatedColumnFormula>
    </tableColumn>
    <tableColumn id="9" xr3:uid="{3C532A69-E4BC-4A20-A922-4BCAA0D3FEC9}" name="Totals =E6" totalsRowFunction="sum" dataDxfId="29" totalsRowDxfId="28">
      <calculatedColumnFormula>Table3[[#Totals],[Rank]]</calculatedColumnFormula>
    </tableColumn>
    <tableColumn id="10" xr3:uid="{35E9E9C3-9148-468A-85B6-19290CEB6F00}" name="Headers =E3" totalsRowFunction="sum" dataDxfId="27" totalsRowDxfId="26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baseColWidth="10" defaultColWidth="13.6640625" defaultRowHeight="13.8" x14ac:dyDescent="0.3"/>
  <cols>
    <col min="1" max="1" width="22.33203125" customWidth="1"/>
    <col min="2" max="2" width="13.6640625" customWidth="1"/>
    <col min="3" max="3" width="13.88671875" bestFit="1" customWidth="1"/>
    <col min="4" max="5" width="14.33203125" customWidth="1"/>
    <col min="6" max="26" width="13.6640625" customWidth="1"/>
  </cols>
  <sheetData>
    <row r="1" spans="1:12" ht="38.25" customHeight="1" x14ac:dyDescent="0.3">
      <c r="A1" s="22"/>
      <c r="C1" s="1" t="s">
        <v>0</v>
      </c>
      <c r="G1" s="2" t="s">
        <v>1</v>
      </c>
    </row>
    <row r="2" spans="1:12" ht="28.2" x14ac:dyDescent="0.3">
      <c r="B2" s="23" t="s">
        <v>2</v>
      </c>
      <c r="F2" s="3" t="s">
        <v>3</v>
      </c>
      <c r="G2" s="2">
        <v>5</v>
      </c>
      <c r="H2" s="105" t="s">
        <v>4</v>
      </c>
      <c r="I2" s="106"/>
      <c r="K2" s="4"/>
    </row>
    <row r="3" spans="1:12" ht="17.25" customHeight="1" x14ac:dyDescent="0.3">
      <c r="F3" s="5" t="s">
        <v>5</v>
      </c>
      <c r="G3" s="2">
        <v>8</v>
      </c>
      <c r="H3" s="106"/>
      <c r="I3" s="106"/>
      <c r="J3" s="6"/>
      <c r="K3" s="107">
        <v>5</v>
      </c>
      <c r="L3" s="7"/>
    </row>
    <row r="4" spans="1:12" ht="17.25" customHeight="1" x14ac:dyDescent="0.3">
      <c r="B4" s="8" t="s">
        <v>6</v>
      </c>
      <c r="C4" s="2">
        <v>12.4</v>
      </c>
      <c r="F4" s="9" t="s">
        <v>7</v>
      </c>
      <c r="G4" s="2">
        <v>9</v>
      </c>
      <c r="H4" s="106"/>
      <c r="I4" s="106"/>
      <c r="J4" s="6"/>
      <c r="K4" s="108"/>
      <c r="L4" s="7"/>
    </row>
    <row r="5" spans="1:12" ht="17.25" customHeight="1" x14ac:dyDescent="0.3">
      <c r="C5" s="2">
        <v>42</v>
      </c>
      <c r="G5" s="2">
        <v>15</v>
      </c>
      <c r="H5" s="106"/>
      <c r="I5" s="106"/>
      <c r="J5" s="6"/>
      <c r="K5" s="108"/>
      <c r="L5" s="7"/>
    </row>
    <row r="6" spans="1:12" ht="17.25" customHeight="1" x14ac:dyDescent="0.3">
      <c r="G6" s="2">
        <v>22</v>
      </c>
      <c r="J6" s="6"/>
      <c r="K6" s="108"/>
      <c r="L6" s="7"/>
    </row>
    <row r="7" spans="1:12" ht="17.25" customHeight="1" x14ac:dyDescent="0.3">
      <c r="C7" s="2">
        <v>3</v>
      </c>
      <c r="J7" s="6"/>
      <c r="K7" s="108"/>
      <c r="L7" s="7"/>
    </row>
    <row r="8" spans="1:12" ht="17.25" customHeight="1" x14ac:dyDescent="0.3">
      <c r="G8" s="2">
        <v>30</v>
      </c>
      <c r="J8" s="6"/>
      <c r="K8" s="109"/>
      <c r="L8" s="7"/>
    </row>
    <row r="9" spans="1:12" ht="17.25" customHeight="1" x14ac:dyDescent="0.3">
      <c r="B9" s="10" t="s">
        <v>8</v>
      </c>
      <c r="C9" s="2">
        <f>SUM(C4:C5)</f>
        <v>54.4</v>
      </c>
      <c r="K9" s="11"/>
    </row>
    <row r="10" spans="1:12" ht="17.25" customHeight="1" x14ac:dyDescent="0.3">
      <c r="C10" s="2">
        <f>SUM(C4:C7)</f>
        <v>57.4</v>
      </c>
      <c r="D10" s="2" t="s">
        <v>9</v>
      </c>
    </row>
    <row r="11" spans="1:12" ht="17.25" customHeight="1" x14ac:dyDescent="0.3">
      <c r="C11" s="2">
        <f>-(3+C7*SUM(C4:C7))</f>
        <v>-175.2</v>
      </c>
    </row>
    <row r="12" spans="1:12" ht="17.25" customHeight="1" x14ac:dyDescent="0.3">
      <c r="C12" s="2">
        <f>SUM(C9:C11)</f>
        <v>-63.399999999999991</v>
      </c>
      <c r="D12" s="2" t="s">
        <v>10</v>
      </c>
    </row>
    <row r="13" spans="1:12" ht="17.25" customHeight="1" x14ac:dyDescent="0.3">
      <c r="G13" s="2">
        <f>A1+A2+A3+A4+A5+A6+A7+A8+A9+A10+A11+A12+A13+A14+A15+A16+A17+A18</f>
        <v>0</v>
      </c>
    </row>
    <row r="14" spans="1:12" ht="17.25" customHeight="1" x14ac:dyDescent="0.3">
      <c r="B14" s="12" t="s">
        <v>11</v>
      </c>
      <c r="C14" s="2" t="str">
        <f ca="1">C14</f>
        <v>#CYCLE</v>
      </c>
    </row>
    <row r="15" spans="1:12" ht="17.25" customHeight="1" x14ac:dyDescent="0.3">
      <c r="C15" s="2" t="s">
        <v>12</v>
      </c>
    </row>
    <row r="16" spans="1:12" ht="17.25" customHeight="1" x14ac:dyDescent="0.3">
      <c r="C16" s="2" t="str">
        <f>C15</f>
        <v>=(+</v>
      </c>
    </row>
    <row r="17" spans="1:9" ht="17.25" customHeight="1" x14ac:dyDescent="0.3">
      <c r="C17" s="2" t="s">
        <v>13</v>
      </c>
    </row>
    <row r="18" spans="1:9" ht="17.25" customHeight="1" x14ac:dyDescent="0.3">
      <c r="C18" s="2" t="s">
        <v>14</v>
      </c>
    </row>
    <row r="19" spans="1:9" ht="17.25" customHeight="1" x14ac:dyDescent="0.3">
      <c r="E19" s="4"/>
      <c r="G19" s="4"/>
    </row>
    <row r="20" spans="1:9" ht="17.25" customHeight="1" x14ac:dyDescent="0.3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 x14ac:dyDescent="0.3">
      <c r="A21" s="14" t="s">
        <v>18</v>
      </c>
      <c r="B21" s="15">
        <f>jestCharts!B2</f>
        <v>0</v>
      </c>
      <c r="G21" s="11"/>
    </row>
    <row r="23" spans="1:9" ht="17.25" customHeight="1" x14ac:dyDescent="0.3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 x14ac:dyDescent="0.3">
      <c r="C24" s="17">
        <v>10</v>
      </c>
      <c r="H24" s="2">
        <v>1</v>
      </c>
      <c r="I24" s="2">
        <v>1</v>
      </c>
    </row>
    <row r="25" spans="1:9" ht="17.25" customHeight="1" x14ac:dyDescent="0.3">
      <c r="C25" s="17">
        <v>10.122999999999999</v>
      </c>
      <c r="H25" s="2">
        <v>2</v>
      </c>
      <c r="I25" s="2">
        <v>2</v>
      </c>
    </row>
    <row r="26" spans="1:9" ht="17.25" customHeight="1" x14ac:dyDescent="0.3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 x14ac:dyDescent="0.3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 x14ac:dyDescent="0.3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 x14ac:dyDescent="0.3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 x14ac:dyDescent="0.3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 x14ac:dyDescent="0.3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 x14ac:dyDescent="0.3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 x14ac:dyDescent="0.3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 x14ac:dyDescent="0.3">
      <c r="A34" s="2" t="s">
        <v>29</v>
      </c>
      <c r="B34" s="2">
        <v>19</v>
      </c>
      <c r="C34" s="2">
        <v>11</v>
      </c>
    </row>
    <row r="35" spans="1:9" ht="17.25" customHeight="1" x14ac:dyDescent="0.3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25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baseColWidth="10" defaultColWidth="13.6640625" defaultRowHeight="13.8" x14ac:dyDescent="0.3"/>
  <cols>
    <col min="1" max="26" width="13.6640625" customWidth="1"/>
  </cols>
  <sheetData>
    <row r="1" spans="1:18" ht="17.25" customHeight="1" x14ac:dyDescent="0.3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 x14ac:dyDescent="0.3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3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3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3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3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3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 x14ac:dyDescent="0.3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 x14ac:dyDescent="0.3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 x14ac:dyDescent="0.3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 x14ac:dyDescent="0.3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 x14ac:dyDescent="0.3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 x14ac:dyDescent="0.3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 x14ac:dyDescent="0.3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 x14ac:dyDescent="0.3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 x14ac:dyDescent="0.3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 x14ac:dyDescent="0.3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 x14ac:dyDescent="0.3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 x14ac:dyDescent="0.3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 x14ac:dyDescent="0.3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 x14ac:dyDescent="0.3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 x14ac:dyDescent="0.3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 x14ac:dyDescent="0.3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 x14ac:dyDescent="0.3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 x14ac:dyDescent="0.3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 x14ac:dyDescent="0.3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 x14ac:dyDescent="0.3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 x14ac:dyDescent="0.3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 x14ac:dyDescent="0.3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 x14ac:dyDescent="0.3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 x14ac:dyDescent="0.3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 x14ac:dyDescent="0.3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 x14ac:dyDescent="0.3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 x14ac:dyDescent="0.3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 x14ac:dyDescent="0.3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 x14ac:dyDescent="0.3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 x14ac:dyDescent="0.3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 x14ac:dyDescent="0.3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 x14ac:dyDescent="0.3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 x14ac:dyDescent="0.3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 x14ac:dyDescent="0.3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 x14ac:dyDescent="0.3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 x14ac:dyDescent="0.3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 x14ac:dyDescent="0.3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 x14ac:dyDescent="0.3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 x14ac:dyDescent="0.3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 x14ac:dyDescent="0.3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 x14ac:dyDescent="0.3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 x14ac:dyDescent="0.3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 x14ac:dyDescent="0.3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 x14ac:dyDescent="0.3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 x14ac:dyDescent="0.3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 x14ac:dyDescent="0.3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 x14ac:dyDescent="0.3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 x14ac:dyDescent="0.3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 x14ac:dyDescent="0.3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 x14ac:dyDescent="0.3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 x14ac:dyDescent="0.3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 x14ac:dyDescent="0.3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 x14ac:dyDescent="0.3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 x14ac:dyDescent="0.3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 x14ac:dyDescent="0.3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 x14ac:dyDescent="0.3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 x14ac:dyDescent="0.3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 x14ac:dyDescent="0.3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 x14ac:dyDescent="0.3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 x14ac:dyDescent="0.3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 x14ac:dyDescent="0.3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 x14ac:dyDescent="0.3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 x14ac:dyDescent="0.3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 x14ac:dyDescent="0.3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 x14ac:dyDescent="0.3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 x14ac:dyDescent="0.3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 x14ac:dyDescent="0.3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 x14ac:dyDescent="0.3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 x14ac:dyDescent="0.3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 x14ac:dyDescent="0.3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 x14ac:dyDescent="0.3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 x14ac:dyDescent="0.3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 x14ac:dyDescent="0.3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 x14ac:dyDescent="0.3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 x14ac:dyDescent="0.3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 x14ac:dyDescent="0.3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 x14ac:dyDescent="0.3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 x14ac:dyDescent="0.3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 x14ac:dyDescent="0.3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 x14ac:dyDescent="0.3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 x14ac:dyDescent="0.3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 x14ac:dyDescent="0.3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 x14ac:dyDescent="0.3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 x14ac:dyDescent="0.3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 x14ac:dyDescent="0.3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 x14ac:dyDescent="0.3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 x14ac:dyDescent="0.3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 x14ac:dyDescent="0.3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 x14ac:dyDescent="0.3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 x14ac:dyDescent="0.3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 x14ac:dyDescent="0.3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 x14ac:dyDescent="0.3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 x14ac:dyDescent="0.3">
      <c r="A100" s="2" t="s">
        <v>160</v>
      </c>
      <c r="B100" s="20">
        <f ca="1">NOW()</f>
        <v>45538.429115162035</v>
      </c>
      <c r="D100" s="2">
        <f ca="1">IF(ISNUMBER(B100),1,0)</f>
        <v>1</v>
      </c>
    </row>
    <row r="101" spans="1:4" ht="17.25" customHeight="1" x14ac:dyDescent="0.3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 x14ac:dyDescent="0.3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 x14ac:dyDescent="0.3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 x14ac:dyDescent="0.3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 x14ac:dyDescent="0.3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 x14ac:dyDescent="0.3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 x14ac:dyDescent="0.3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 x14ac:dyDescent="0.3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 x14ac:dyDescent="0.3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 x14ac:dyDescent="0.3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 x14ac:dyDescent="0.3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 x14ac:dyDescent="0.3">
      <c r="A112" s="2"/>
      <c r="B112" s="2"/>
      <c r="D112" s="2"/>
    </row>
    <row r="113" spans="1:4" ht="17.25" customHeight="1" x14ac:dyDescent="0.3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 x14ac:dyDescent="0.3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 x14ac:dyDescent="0.3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 x14ac:dyDescent="0.3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 x14ac:dyDescent="0.3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 x14ac:dyDescent="0.3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 x14ac:dyDescent="0.3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 x14ac:dyDescent="0.3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 x14ac:dyDescent="0.3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 x14ac:dyDescent="0.3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 x14ac:dyDescent="0.3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 x14ac:dyDescent="0.3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 x14ac:dyDescent="0.3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 x14ac:dyDescent="0.3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 x14ac:dyDescent="0.3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 x14ac:dyDescent="0.3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 x14ac:dyDescent="0.3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 x14ac:dyDescent="0.3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 x14ac:dyDescent="0.3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 x14ac:dyDescent="0.3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 x14ac:dyDescent="0.3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 x14ac:dyDescent="0.3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 x14ac:dyDescent="0.3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 x14ac:dyDescent="0.3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 x14ac:dyDescent="0.3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 x14ac:dyDescent="0.3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 x14ac:dyDescent="0.3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 x14ac:dyDescent="0.3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 x14ac:dyDescent="0.3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 x14ac:dyDescent="0.3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 x14ac:dyDescent="0.3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 x14ac:dyDescent="0.3">
      <c r="A144" s="2" t="s">
        <v>207</v>
      </c>
      <c r="B144" s="19">
        <f ca="1">TODAY()</f>
        <v>45538</v>
      </c>
      <c r="D144" s="2">
        <f ca="1">IF(ISNUMBER(B144),1,0)</f>
        <v>1</v>
      </c>
    </row>
    <row r="145" spans="1:4" ht="17.25" customHeight="1" x14ac:dyDescent="0.3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 x14ac:dyDescent="0.3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 x14ac:dyDescent="0.3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 x14ac:dyDescent="0.3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 x14ac:dyDescent="0.3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 x14ac:dyDescent="0.3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 x14ac:dyDescent="0.3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 x14ac:dyDescent="0.3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 x14ac:dyDescent="0.3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 x14ac:dyDescent="0.3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 x14ac:dyDescent="0.3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 x14ac:dyDescent="0.3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 x14ac:dyDescent="0.3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 x14ac:dyDescent="0.3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 x14ac:dyDescent="0.3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 x14ac:dyDescent="0.3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 x14ac:dyDescent="0.3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 x14ac:dyDescent="0.3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 x14ac:dyDescent="0.3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24" priority="1" operator="equal">
      <formula>1</formula>
    </cfRule>
    <cfRule type="cellIs" dxfId="2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baseColWidth="10" defaultColWidth="9.109375" defaultRowHeight="13.8" outlineLevelRow="2" outlineLevelCol="2" x14ac:dyDescent="0.3"/>
  <cols>
    <col min="3" max="3" width="0" hidden="1" customWidth="1"/>
    <col min="6" max="6" width="14.33203125" customWidth="1"/>
    <col min="10" max="10" width="9.109375" outlineLevel="1"/>
    <col min="11" max="11" width="9.109375" outlineLevel="1" collapsed="1"/>
    <col min="12" max="14" width="0" hidden="1" outlineLevel="2"/>
    <col min="15" max="18" width="9.109375" outlineLevel="1"/>
  </cols>
  <sheetData>
    <row r="1" spans="1:8" x14ac:dyDescent="0.3">
      <c r="A1" t="s">
        <v>230</v>
      </c>
      <c r="C1" t="s">
        <v>231</v>
      </c>
      <c r="D1" s="110" t="s">
        <v>232</v>
      </c>
      <c r="E1" s="110"/>
      <c r="F1" t="s">
        <v>233</v>
      </c>
      <c r="H1" s="35" t="s">
        <v>234</v>
      </c>
    </row>
    <row r="2" spans="1:8" x14ac:dyDescent="0.3">
      <c r="A2">
        <f>SUM(A1)</f>
        <v>0</v>
      </c>
      <c r="D2" s="110"/>
      <c r="E2" s="110"/>
      <c r="H2" t="str">
        <f>[1]Feuil1!$A$1</f>
        <v>referenced string</v>
      </c>
    </row>
    <row r="3" spans="1:8" x14ac:dyDescent="0.3">
      <c r="D3" s="86" t="s">
        <v>235</v>
      </c>
      <c r="F3" s="86" t="s">
        <v>236</v>
      </c>
    </row>
    <row r="4" spans="1:8" hidden="1" x14ac:dyDescent="0.3">
      <c r="A4" t="s">
        <v>237</v>
      </c>
    </row>
    <row r="5" spans="1:8" ht="75" customHeight="1" x14ac:dyDescent="0.3">
      <c r="A5" t="s">
        <v>238</v>
      </c>
    </row>
    <row r="10" spans="1:8" outlineLevel="1" x14ac:dyDescent="0.3"/>
    <row r="11" spans="1:8" outlineLevel="1" x14ac:dyDescent="0.3"/>
    <row r="12" spans="1:8" hidden="1" outlineLevel="2" x14ac:dyDescent="0.3"/>
    <row r="13" spans="1:8" hidden="1" outlineLevel="2" x14ac:dyDescent="0.3"/>
    <row r="14" spans="1:8" hidden="1" outlineLevel="2" x14ac:dyDescent="0.3"/>
    <row r="15" spans="1:8" outlineLevel="1" collapsed="1" x14ac:dyDescent="0.3"/>
    <row r="16" spans="1:8" outlineLevel="1" x14ac:dyDescent="0.3"/>
    <row r="17" outlineLevel="1" x14ac:dyDescent="0.3"/>
    <row r="18" outlineLevel="1" x14ac:dyDescent="0.3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baseColWidth="10" defaultColWidth="9.109375" defaultRowHeight="13.8" x14ac:dyDescent="0.3"/>
  <cols>
    <col min="3" max="3" width="17.6640625" customWidth="1"/>
    <col min="5" max="5" width="18.33203125" customWidth="1"/>
    <col min="13" max="13" width="10.44140625" bestFit="1" customWidth="1"/>
  </cols>
  <sheetData>
    <row r="1" spans="1:13" ht="14.4" thickBot="1" x14ac:dyDescent="0.35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 x14ac:dyDescent="0.3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 x14ac:dyDescent="0.3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6.2" x14ac:dyDescent="0.4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 x14ac:dyDescent="0.3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 x14ac:dyDescent="0.3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6" x14ac:dyDescent="0.3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 x14ac:dyDescent="0.4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 x14ac:dyDescent="0.3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 x14ac:dyDescent="0.3">
      <c r="A10" s="49" t="s">
        <v>283</v>
      </c>
      <c r="C10" s="60" t="s">
        <v>284</v>
      </c>
    </row>
    <row r="11" spans="1:13" ht="14.4" thickBot="1" x14ac:dyDescent="0.35">
      <c r="A11" s="50" t="s">
        <v>285</v>
      </c>
      <c r="E11" s="36" t="s">
        <v>286</v>
      </c>
      <c r="F11" s="37"/>
    </row>
    <row r="12" spans="1:13" ht="18.75" customHeight="1" x14ac:dyDescent="0.3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 x14ac:dyDescent="0.35">
      <c r="A13" s="52" t="s">
        <v>290</v>
      </c>
      <c r="E13" s="39" t="s">
        <v>16</v>
      </c>
      <c r="F13" s="31" t="s">
        <v>248</v>
      </c>
    </row>
    <row r="14" spans="1:13" ht="18.75" customHeight="1" thickBot="1" x14ac:dyDescent="0.35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 x14ac:dyDescent="0.35">
      <c r="A15" s="54" t="s">
        <v>293</v>
      </c>
      <c r="E15" s="39" t="s">
        <v>272</v>
      </c>
      <c r="F15" s="33" t="s">
        <v>248</v>
      </c>
    </row>
    <row r="16" spans="1:13" ht="19.5" customHeight="1" thickBot="1" x14ac:dyDescent="0.35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4.4" thickBot="1" x14ac:dyDescent="0.35">
      <c r="A17" s="56" t="s">
        <v>296</v>
      </c>
    </row>
    <row r="18" spans="1:6" ht="14.4" thickBot="1" x14ac:dyDescent="0.35">
      <c r="A18" s="75" t="s">
        <v>297</v>
      </c>
      <c r="C18" s="64" t="s">
        <v>298</v>
      </c>
      <c r="E18" s="36" t="s">
        <v>299</v>
      </c>
      <c r="F18" s="37"/>
    </row>
    <row r="19" spans="1:6" ht="14.4" thickBot="1" x14ac:dyDescent="0.35">
      <c r="A19" s="76" t="s">
        <v>300</v>
      </c>
      <c r="E19" s="39" t="s">
        <v>301</v>
      </c>
      <c r="F19" t="s">
        <v>302</v>
      </c>
    </row>
    <row r="20" spans="1:6" ht="55.8" thickBot="1" x14ac:dyDescent="0.35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4.4" thickBot="1" x14ac:dyDescent="0.35">
      <c r="A21" s="78" t="s">
        <v>306</v>
      </c>
    </row>
    <row r="22" spans="1:6" ht="14.4" thickBot="1" x14ac:dyDescent="0.35">
      <c r="A22" s="79" t="s">
        <v>307</v>
      </c>
      <c r="C22" s="66" t="s">
        <v>308</v>
      </c>
      <c r="E22" s="22"/>
    </row>
    <row r="23" spans="1:6" ht="14.4" thickBot="1" x14ac:dyDescent="0.35">
      <c r="A23" s="80" t="s">
        <v>309</v>
      </c>
      <c r="E23" s="22"/>
    </row>
    <row r="24" spans="1:6" ht="15" thickTop="1" thickBot="1" x14ac:dyDescent="0.35">
      <c r="A24" s="81" t="s">
        <v>310</v>
      </c>
      <c r="C24" s="67" t="s">
        <v>311</v>
      </c>
      <c r="E24" s="22"/>
    </row>
    <row r="25" spans="1:6" ht="15" thickTop="1" thickBot="1" x14ac:dyDescent="0.35"/>
    <row r="26" spans="1:6" ht="15" thickTop="1" thickBot="1" x14ac:dyDescent="0.35">
      <c r="C26" s="68" t="s">
        <v>312</v>
      </c>
    </row>
    <row r="27" spans="1:6" ht="15" thickTop="1" thickBot="1" x14ac:dyDescent="0.35"/>
    <row r="28" spans="1:6" ht="15" thickTop="1" thickBot="1" x14ac:dyDescent="0.35">
      <c r="C28" s="89" t="s">
        <v>313</v>
      </c>
    </row>
    <row r="29" spans="1:6" ht="14.4" thickTop="1" x14ac:dyDescent="0.3"/>
    <row r="30" spans="1:6" x14ac:dyDescent="0.3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baseColWidth="10" defaultColWidth="11.44140625" defaultRowHeight="13.8" x14ac:dyDescent="0.3"/>
  <cols>
    <col min="1" max="1" width="19.109375" customWidth="1"/>
    <col min="7" max="7" width="15.88671875" customWidth="1"/>
  </cols>
  <sheetData>
    <row r="1" spans="1:10" ht="14.4" thickBot="1" x14ac:dyDescent="0.35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 x14ac:dyDescent="0.3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 x14ac:dyDescent="0.3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 x14ac:dyDescent="0.3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 x14ac:dyDescent="0.3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 x14ac:dyDescent="0.3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 x14ac:dyDescent="0.3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 x14ac:dyDescent="0.3">
      <c r="A8" s="39" t="s">
        <v>337</v>
      </c>
      <c r="B8" s="22" t="s">
        <v>338</v>
      </c>
      <c r="C8" s="22" t="s">
        <v>323</v>
      </c>
    </row>
    <row r="9" spans="1:10" x14ac:dyDescent="0.3">
      <c r="A9" s="39" t="s">
        <v>339</v>
      </c>
      <c r="B9" s="22" t="s">
        <v>326</v>
      </c>
      <c r="C9" s="22"/>
    </row>
    <row r="10" spans="1:10" ht="14.4" thickBot="1" x14ac:dyDescent="0.35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 x14ac:dyDescent="0.3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 x14ac:dyDescent="0.3">
      <c r="A12" s="39" t="s">
        <v>344</v>
      </c>
      <c r="B12" s="40">
        <f ca="1">TODAY()</f>
        <v>45538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 x14ac:dyDescent="0.3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 x14ac:dyDescent="0.3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 x14ac:dyDescent="0.3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 x14ac:dyDescent="0.3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 x14ac:dyDescent="0.3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 x14ac:dyDescent="0.3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 x14ac:dyDescent="0.3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 x14ac:dyDescent="0.3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 x14ac:dyDescent="0.3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3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3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3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3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3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3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3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3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3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4.4" thickBot="1" x14ac:dyDescent="0.35">
      <c r="G31" s="36" t="s">
        <v>377</v>
      </c>
      <c r="H31" s="37">
        <v>5</v>
      </c>
      <c r="I31" s="37">
        <v>3</v>
      </c>
      <c r="J31" s="37">
        <v>1</v>
      </c>
    </row>
    <row r="32" spans="1:12" x14ac:dyDescent="0.3">
      <c r="G32" s="35" t="s">
        <v>378</v>
      </c>
      <c r="H32">
        <v>5</v>
      </c>
      <c r="I32">
        <v>3</v>
      </c>
      <c r="J32">
        <v>1</v>
      </c>
    </row>
    <row r="33" spans="7:10" x14ac:dyDescent="0.3">
      <c r="G33" s="35" t="s">
        <v>379</v>
      </c>
      <c r="H33">
        <v>5</v>
      </c>
      <c r="I33">
        <v>3</v>
      </c>
      <c r="J33">
        <v>1</v>
      </c>
    </row>
    <row r="34" spans="7:10" x14ac:dyDescent="0.3">
      <c r="G34" s="35" t="s">
        <v>380</v>
      </c>
      <c r="H34">
        <v>5</v>
      </c>
      <c r="I34">
        <v>3</v>
      </c>
      <c r="J34">
        <v>1</v>
      </c>
    </row>
    <row r="35" spans="7:10" x14ac:dyDescent="0.3">
      <c r="G35" s="35" t="s">
        <v>381</v>
      </c>
      <c r="H35">
        <v>5</v>
      </c>
      <c r="I35">
        <v>3</v>
      </c>
      <c r="J35">
        <v>1</v>
      </c>
    </row>
    <row r="36" spans="7:10" x14ac:dyDescent="0.3">
      <c r="G36" s="35" t="s">
        <v>382</v>
      </c>
      <c r="H36">
        <v>5</v>
      </c>
      <c r="I36">
        <v>3</v>
      </c>
      <c r="J36">
        <v>1</v>
      </c>
    </row>
    <row r="37" spans="7:10" x14ac:dyDescent="0.3">
      <c r="G37" s="35" t="s">
        <v>383</v>
      </c>
      <c r="H37">
        <v>5</v>
      </c>
      <c r="I37">
        <v>3</v>
      </c>
      <c r="J37">
        <v>1</v>
      </c>
    </row>
    <row r="39" spans="7:10" x14ac:dyDescent="0.3">
      <c r="G39" s="35"/>
    </row>
  </sheetData>
  <phoneticPr fontId="21" type="noConversion"/>
  <conditionalFormatting sqref="B15">
    <cfRule type="expression" dxfId="22" priority="58">
      <formula>ODD(B15)</formula>
    </cfRule>
  </conditionalFormatting>
  <conditionalFormatting sqref="B26:B27">
    <cfRule type="cellIs" dxfId="21" priority="46" operator="equal">
      <formula>2</formula>
    </cfRule>
  </conditionalFormatting>
  <conditionalFormatting sqref="B2:C2">
    <cfRule type="aboveAverage" dxfId="20" priority="114"/>
  </conditionalFormatting>
  <conditionalFormatting sqref="B3:C3">
    <cfRule type="beginsWith" dxfId="19" priority="73" operator="beginsWith" text="rule">
      <formula>LEFT(B3,LEN("rule"))="rule"</formula>
    </cfRule>
  </conditionalFormatting>
  <conditionalFormatting sqref="B4:C4">
    <cfRule type="containsBlanks" dxfId="18" priority="71">
      <formula>LEN(TRIM(B4))=0</formula>
    </cfRule>
  </conditionalFormatting>
  <conditionalFormatting sqref="B5:C5">
    <cfRule type="containsErrors" dxfId="17" priority="70">
      <formula>ISERROR(B5)</formula>
    </cfRule>
  </conditionalFormatting>
  <conditionalFormatting sqref="B6:C6">
    <cfRule type="containsText" dxfId="16" priority="69" operator="containsText" text="rule">
      <formula>NOT(ISERROR(SEARCH("rule",B6)))</formula>
    </cfRule>
  </conditionalFormatting>
  <conditionalFormatting sqref="B8:C8">
    <cfRule type="endsWith" dxfId="15" priority="67" operator="endsWith" text="rule">
      <formula>RIGHT(B8,LEN("rule"))="rule"</formula>
    </cfRule>
  </conditionalFormatting>
  <conditionalFormatting sqref="B9:C9">
    <cfRule type="notContainsBlanks" dxfId="14" priority="66">
      <formula>LEN(TRIM(B9))&gt;0</formula>
    </cfRule>
  </conditionalFormatting>
  <conditionalFormatting sqref="B10:C10">
    <cfRule type="notContainsErrors" dxfId="13" priority="65">
      <formula>NOT(ISERROR(B10))</formula>
    </cfRule>
  </conditionalFormatting>
  <conditionalFormatting sqref="B11:C11">
    <cfRule type="notContainsText" dxfId="12" priority="64" operator="notContains" text="rule">
      <formula>ISERROR(SEARCH("rule",B11))</formula>
    </cfRule>
  </conditionalFormatting>
  <conditionalFormatting sqref="B12:C12">
    <cfRule type="timePeriod" dxfId="11" priority="63" timePeriod="today">
      <formula>FLOOR(B12,1)=TODAY()</formula>
    </cfRule>
  </conditionalFormatting>
  <conditionalFormatting sqref="B13:C13">
    <cfRule type="top10" dxfId="10" priority="115" rank="1"/>
  </conditionalFormatting>
  <conditionalFormatting sqref="B16:C16">
    <cfRule type="cellIs" dxfId="9" priority="45" operator="equal">
      <formula>2</formula>
    </cfRule>
  </conditionalFormatting>
  <conditionalFormatting sqref="B17:C17">
    <cfRule type="cellIs" dxfId="8" priority="56" operator="notEqual">
      <formula>2</formula>
    </cfRule>
  </conditionalFormatting>
  <conditionalFormatting sqref="B18:C18">
    <cfRule type="cellIs" dxfId="7" priority="6" operator="greaterThan">
      <formula>2</formula>
    </cfRule>
  </conditionalFormatting>
  <conditionalFormatting sqref="B19:C19">
    <cfRule type="cellIs" dxfId="6" priority="5" operator="greaterThanOrEqual">
      <formula>2</formula>
    </cfRule>
  </conditionalFormatting>
  <conditionalFormatting sqref="B20:C20">
    <cfRule type="cellIs" dxfId="5" priority="4" operator="lessThan">
      <formula>2</formula>
    </cfRule>
  </conditionalFormatting>
  <conditionalFormatting sqref="B21:C21">
    <cfRule type="cellIs" dxfId="4" priority="3" operator="lessThanOrEqual">
      <formula>2</formula>
    </cfRule>
  </conditionalFormatting>
  <conditionalFormatting sqref="B22:C22">
    <cfRule type="cellIs" dxfId="3" priority="2" operator="between">
      <formula>2</formula>
      <formula>4</formula>
    </cfRule>
  </conditionalFormatting>
  <conditionalFormatting sqref="B23:C23">
    <cfRule type="cellIs" dxfId="2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" priority="82"/>
  </conditionalFormatting>
  <conditionalFormatting sqref="B14:D14">
    <cfRule type="uniqueValues" dxfId="0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baseColWidth="10" defaultColWidth="9.109375" defaultRowHeight="13.8" x14ac:dyDescent="0.3"/>
  <cols>
    <col min="3" max="3" width="17.33203125" customWidth="1"/>
    <col min="4" max="4" width="9.5546875" customWidth="1"/>
    <col min="5" max="5" width="26.44140625" customWidth="1"/>
    <col min="6" max="6" width="27.5546875" customWidth="1"/>
    <col min="7" max="7" width="23.5546875" customWidth="1"/>
    <col min="8" max="8" width="16.33203125" customWidth="1"/>
    <col min="9" max="9" width="18.88671875" customWidth="1"/>
    <col min="10" max="10" width="17.33203125" customWidth="1"/>
  </cols>
  <sheetData>
    <row r="1" spans="1:10" x14ac:dyDescent="0.3">
      <c r="A1" t="s">
        <v>384</v>
      </c>
    </row>
    <row r="3" spans="1:10" x14ac:dyDescent="0.3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 x14ac:dyDescent="0.3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 x14ac:dyDescent="0.3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 x14ac:dyDescent="0.3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 x14ac:dyDescent="0.3">
      <c r="B8" t="s">
        <v>392</v>
      </c>
      <c r="C8">
        <v>1</v>
      </c>
      <c r="D8">
        <v>2</v>
      </c>
    </row>
    <row r="9" spans="1:10" x14ac:dyDescent="0.3">
      <c r="C9">
        <v>3</v>
      </c>
      <c r="D9">
        <v>4</v>
      </c>
    </row>
    <row r="11" spans="1:10" x14ac:dyDescent="0.3">
      <c r="B11" t="s">
        <v>393</v>
      </c>
      <c r="C11" t="s">
        <v>394</v>
      </c>
      <c r="D11" t="s">
        <v>395</v>
      </c>
    </row>
    <row r="12" spans="1:10" x14ac:dyDescent="0.3">
      <c r="C12">
        <v>3</v>
      </c>
      <c r="D12">
        <v>4</v>
      </c>
    </row>
    <row r="14" spans="1:10" x14ac:dyDescent="0.3">
      <c r="B14" t="s">
        <v>396</v>
      </c>
      <c r="C14">
        <v>1</v>
      </c>
      <c r="D14">
        <v>2</v>
      </c>
    </row>
    <row r="15" spans="1:10" x14ac:dyDescent="0.3">
      <c r="C15">
        <v>3</v>
      </c>
      <c r="D15">
        <v>4</v>
      </c>
    </row>
    <row r="17" spans="2:4" x14ac:dyDescent="0.3">
      <c r="B17" t="s">
        <v>397</v>
      </c>
      <c r="C17">
        <v>1</v>
      </c>
      <c r="D17">
        <v>2</v>
      </c>
    </row>
    <row r="18" spans="2:4" x14ac:dyDescent="0.3">
      <c r="C18">
        <v>3</v>
      </c>
      <c r="D18">
        <v>4</v>
      </c>
    </row>
    <row r="20" spans="2:4" x14ac:dyDescent="0.3">
      <c r="B20" t="s">
        <v>398</v>
      </c>
      <c r="C20">
        <v>1</v>
      </c>
      <c r="D20">
        <v>2</v>
      </c>
    </row>
    <row r="21" spans="2:4" x14ac:dyDescent="0.3">
      <c r="C21">
        <v>3</v>
      </c>
      <c r="D21">
        <v>4</v>
      </c>
    </row>
    <row r="23" spans="2:4" x14ac:dyDescent="0.3">
      <c r="B23" t="s">
        <v>399</v>
      </c>
      <c r="C23">
        <v>1</v>
      </c>
      <c r="D23">
        <v>2</v>
      </c>
    </row>
    <row r="24" spans="2:4" x14ac:dyDescent="0.3">
      <c r="C24">
        <v>3</v>
      </c>
      <c r="D24">
        <v>4</v>
      </c>
    </row>
    <row r="26" spans="2:4" x14ac:dyDescent="0.3">
      <c r="B26" t="s">
        <v>400</v>
      </c>
      <c r="C26">
        <v>1</v>
      </c>
      <c r="D26">
        <v>2</v>
      </c>
    </row>
    <row r="27" spans="2:4" x14ac:dyDescent="0.3">
      <c r="C27">
        <v>3</v>
      </c>
      <c r="D27">
        <v>4</v>
      </c>
    </row>
    <row r="28" spans="2:4" x14ac:dyDescent="0.3">
      <c r="C28" t="s">
        <v>391</v>
      </c>
      <c r="D28">
        <f>SUBTOTAL(109,Table4910[Column2])</f>
        <v>6</v>
      </c>
    </row>
    <row r="30" spans="2:4" x14ac:dyDescent="0.3">
      <c r="B30" t="s">
        <v>401</v>
      </c>
      <c r="C30" t="s">
        <v>402</v>
      </c>
      <c r="D30" t="s">
        <v>403</v>
      </c>
    </row>
    <row r="31" spans="2:4" hidden="1" x14ac:dyDescent="0.3">
      <c r="C31" t="s">
        <v>404</v>
      </c>
      <c r="D31" t="s">
        <v>404</v>
      </c>
    </row>
    <row r="32" spans="2:4" x14ac:dyDescent="0.3">
      <c r="C32" t="s">
        <v>405</v>
      </c>
      <c r="D32" t="s">
        <v>405</v>
      </c>
    </row>
    <row r="34" spans="2:2" x14ac:dyDescent="0.3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baseColWidth="10" defaultColWidth="9.109375" defaultRowHeight="13.8" x14ac:dyDescent="0.3"/>
  <cols>
    <col min="3" max="3" width="13.33203125" bestFit="1" customWidth="1"/>
    <col min="4" max="4" width="14.554687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6640625" bestFit="1" customWidth="1"/>
    <col min="14" max="14" width="9.88671875" bestFit="1" customWidth="1"/>
    <col min="15" max="15" width="14.6640625" bestFit="1" customWidth="1"/>
    <col min="16" max="16" width="9.88671875" bestFit="1" customWidth="1"/>
    <col min="17" max="17" width="14.6640625" bestFit="1" customWidth="1"/>
    <col min="18" max="18" width="9.88671875" bestFit="1" customWidth="1"/>
    <col min="19" max="19" width="14.6640625" bestFit="1" customWidth="1"/>
    <col min="20" max="20" width="14.33203125" bestFit="1" customWidth="1"/>
    <col min="21" max="21" width="19.109375" bestFit="1" customWidth="1"/>
  </cols>
  <sheetData>
    <row r="1" spans="1:12" x14ac:dyDescent="0.3">
      <c r="A1" s="93" t="s">
        <v>407</v>
      </c>
      <c r="B1" s="18"/>
      <c r="C1" s="18"/>
      <c r="D1" s="18"/>
      <c r="E1" s="18"/>
      <c r="F1" s="18"/>
    </row>
    <row r="2" spans="1:12" x14ac:dyDescent="0.3">
      <c r="A2" s="2"/>
      <c r="B2" s="2"/>
      <c r="C2" s="2"/>
      <c r="D2" s="2"/>
      <c r="E2" s="2"/>
      <c r="F2" s="2"/>
    </row>
    <row r="3" spans="1:12" x14ac:dyDescent="0.3">
      <c r="A3" s="2"/>
      <c r="B3" s="2"/>
      <c r="C3" s="90" t="s">
        <v>408</v>
      </c>
      <c r="D3" s="90" t="s">
        <v>409</v>
      </c>
    </row>
    <row r="4" spans="1:12" x14ac:dyDescent="0.3">
      <c r="A4" s="2"/>
      <c r="B4" s="2"/>
      <c r="C4" s="90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 x14ac:dyDescent="0.3">
      <c r="A5" s="2"/>
      <c r="B5" s="2"/>
      <c r="C5" s="91" t="s">
        <v>55</v>
      </c>
      <c r="K5">
        <v>30</v>
      </c>
      <c r="L5">
        <v>30</v>
      </c>
    </row>
    <row r="6" spans="1:12" x14ac:dyDescent="0.3">
      <c r="A6" s="2"/>
      <c r="B6" s="2"/>
      <c r="C6" s="92">
        <v>256018</v>
      </c>
      <c r="K6">
        <v>30</v>
      </c>
      <c r="L6">
        <v>30</v>
      </c>
    </row>
    <row r="7" spans="1:12" x14ac:dyDescent="0.3">
      <c r="A7" s="2"/>
      <c r="B7" s="2"/>
      <c r="C7" s="91" t="s">
        <v>46</v>
      </c>
      <c r="E7">
        <v>26</v>
      </c>
      <c r="L7">
        <v>26</v>
      </c>
    </row>
    <row r="8" spans="1:12" x14ac:dyDescent="0.3">
      <c r="A8" s="2"/>
      <c r="B8" s="2"/>
      <c r="C8" s="92">
        <v>110120.5</v>
      </c>
      <c r="E8">
        <v>26</v>
      </c>
      <c r="L8">
        <v>26</v>
      </c>
    </row>
    <row r="9" spans="1:12" x14ac:dyDescent="0.3">
      <c r="A9" s="2"/>
      <c r="B9" s="2"/>
      <c r="C9" s="91" t="s">
        <v>42</v>
      </c>
      <c r="G9">
        <v>26</v>
      </c>
      <c r="L9">
        <v>26</v>
      </c>
    </row>
    <row r="10" spans="1:12" x14ac:dyDescent="0.3">
      <c r="A10" s="2"/>
      <c r="B10" s="2"/>
      <c r="C10" s="92">
        <v>25618</v>
      </c>
      <c r="G10">
        <v>26</v>
      </c>
      <c r="L10">
        <v>26</v>
      </c>
    </row>
    <row r="11" spans="1:12" x14ac:dyDescent="0.3">
      <c r="C11" s="91" t="s">
        <v>44</v>
      </c>
      <c r="F11">
        <v>13</v>
      </c>
      <c r="L11">
        <v>13</v>
      </c>
    </row>
    <row r="12" spans="1:12" x14ac:dyDescent="0.3">
      <c r="C12" s="92">
        <v>23000</v>
      </c>
      <c r="F12">
        <v>13</v>
      </c>
      <c r="L12">
        <v>13</v>
      </c>
    </row>
    <row r="13" spans="1:12" x14ac:dyDescent="0.3">
      <c r="C13" s="91" t="s">
        <v>50</v>
      </c>
      <c r="D13">
        <v>9</v>
      </c>
      <c r="L13">
        <v>9</v>
      </c>
    </row>
    <row r="14" spans="1:12" x14ac:dyDescent="0.3">
      <c r="C14" s="92">
        <v>2</v>
      </c>
      <c r="D14">
        <v>9</v>
      </c>
      <c r="L14">
        <v>9</v>
      </c>
    </row>
    <row r="15" spans="1:12" x14ac:dyDescent="0.3">
      <c r="C15" s="91" t="s">
        <v>48</v>
      </c>
      <c r="I15">
        <v>42</v>
      </c>
      <c r="L15">
        <v>42</v>
      </c>
    </row>
    <row r="16" spans="1:12" x14ac:dyDescent="0.3">
      <c r="C16" s="92">
        <v>50024</v>
      </c>
      <c r="I16">
        <v>42</v>
      </c>
      <c r="L16">
        <v>42</v>
      </c>
    </row>
    <row r="17" spans="3:12" x14ac:dyDescent="0.3">
      <c r="C17" s="91" t="s">
        <v>53</v>
      </c>
      <c r="H17">
        <v>27</v>
      </c>
      <c r="L17">
        <v>27</v>
      </c>
    </row>
    <row r="18" spans="3:12" x14ac:dyDescent="0.3">
      <c r="C18" s="92">
        <v>189576</v>
      </c>
      <c r="H18">
        <v>27</v>
      </c>
      <c r="L18">
        <v>27</v>
      </c>
    </row>
    <row r="19" spans="3:12" x14ac:dyDescent="0.3">
      <c r="C19" s="91" t="s">
        <v>57</v>
      </c>
      <c r="J19">
        <v>37</v>
      </c>
      <c r="L19">
        <v>37</v>
      </c>
    </row>
    <row r="20" spans="3:12" x14ac:dyDescent="0.3">
      <c r="C20" s="92">
        <v>5000</v>
      </c>
      <c r="J20">
        <v>37</v>
      </c>
      <c r="L20">
        <v>37</v>
      </c>
    </row>
    <row r="21" spans="3:12" x14ac:dyDescent="0.3">
      <c r="C21" s="91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B49" zoomScaleNormal="100" workbookViewId="0">
      <selection activeCell="B58" sqref="B58"/>
    </sheetView>
  </sheetViews>
  <sheetFormatPr baseColWidth="10" defaultColWidth="13.6640625" defaultRowHeight="13.8" x14ac:dyDescent="0.3"/>
  <cols>
    <col min="1" max="1" width="65.109375" customWidth="1"/>
    <col min="2" max="26" width="13.6640625" customWidth="1"/>
  </cols>
  <sheetData>
    <row r="1" spans="1:2" x14ac:dyDescent="0.3">
      <c r="A1" t="s">
        <v>412</v>
      </c>
    </row>
    <row r="2" spans="1:2" x14ac:dyDescent="0.3">
      <c r="A2" t="s">
        <v>413</v>
      </c>
      <c r="B2" s="2"/>
    </row>
    <row r="3" spans="1:2" x14ac:dyDescent="0.3">
      <c r="A3" t="s">
        <v>414</v>
      </c>
    </row>
    <row r="4" spans="1:2" x14ac:dyDescent="0.3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baseColWidth="10" defaultColWidth="8.88671875" defaultRowHeight="13.8" x14ac:dyDescent="0.3"/>
  <sheetData>
    <row r="1" spans="1:1" ht="55.2" x14ac:dyDescent="0.3">
      <c r="A1" s="100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baseColWidth="10" defaultColWidth="8.88671875" defaultRowHeight="13.8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baseColWidth="10" defaultColWidth="11.44140625" defaultRowHeight="13.8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baseColWidth="10" defaultColWidth="13.6640625" defaultRowHeight="13.8" x14ac:dyDescent="0.3"/>
  <cols>
    <col min="1" max="1" width="65.109375" customWidth="1"/>
    <col min="2" max="26" width="13.664062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baseColWidth="10" defaultColWidth="14.44140625" defaultRowHeight="15" customHeight="1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louise ripet</cp:lastModifiedBy>
  <cp:revision/>
  <dcterms:created xsi:type="dcterms:W3CDTF">2022-02-10T15:47:12Z</dcterms:created>
  <dcterms:modified xsi:type="dcterms:W3CDTF">2024-09-03T08:17:55Z</dcterms:modified>
  <cp:category/>
  <cp:contentStatus/>
</cp:coreProperties>
</file>