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Home\Downloads\descargas\DIPLOMADO_Excel\mI TRABAJO\"/>
    </mc:Choice>
  </mc:AlternateContent>
  <xr:revisionPtr revIDLastSave="0" documentId="13_ncr:1_{AD06CE1C-4245-471A-90C4-030E315C9438}" xr6:coauthVersionLast="47" xr6:coauthVersionMax="47" xr10:uidLastSave="{00000000-0000-0000-0000-000000000000}"/>
  <bookViews>
    <workbookView xWindow="-108" yWindow="-108" windowWidth="22080" windowHeight="13176" activeTab="1" xr2:uid="{57DAACC3-B21F-4F10-BB2D-C728BC2EA635}"/>
  </bookViews>
  <sheets>
    <sheet name="Tipos de datos e &quot;Inicio&quot;" sheetId="3" r:id="rId1"/>
    <sheet name="Principales operaciones" sheetId="4" r:id="rId2"/>
  </sheets>
  <definedNames>
    <definedName name="_xlnm._FilterDatabase" localSheetId="1" hidden="1">'Principales operaciones'!$B$16:$F$26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6" i="4" l="1"/>
  <c r="K55" i="4"/>
  <c r="K54" i="4"/>
  <c r="C27" i="4"/>
  <c r="K53" i="4"/>
  <c r="F35" i="4"/>
  <c r="E47" i="4"/>
  <c r="B37" i="4"/>
  <c r="B36" i="4"/>
  <c r="F50" i="4"/>
  <c r="E50" i="4"/>
  <c r="F47" i="4"/>
  <c r="D47" i="4"/>
  <c r="D44" i="4"/>
  <c r="D41" i="4"/>
  <c r="D38" i="4"/>
  <c r="D35" i="4"/>
  <c r="P25" i="3"/>
  <c r="P23" i="3"/>
  <c r="E44" i="4" l="1"/>
  <c r="E38" i="4"/>
  <c r="E41" i="4"/>
</calcChain>
</file>

<file path=xl/sharedStrings.xml><?xml version="1.0" encoding="utf-8"?>
<sst xmlns="http://schemas.openxmlformats.org/spreadsheetml/2006/main" count="124" uniqueCount="99">
  <si>
    <t>Texto sin formato ni capacidad de interacción, generalmente utilizadas para marcar información adicional en el libro</t>
  </si>
  <si>
    <t>Hola</t>
  </si>
  <si>
    <t>Mundo</t>
  </si>
  <si>
    <t>1. Reconociendo nuestro entorno de trabajo</t>
  </si>
  <si>
    <t>2. Tipos de Datos en Excel</t>
  </si>
  <si>
    <t>Herramientas de Fuente</t>
  </si>
  <si>
    <t>Herramientas de Alineación</t>
  </si>
  <si>
    <t>Febrero</t>
  </si>
  <si>
    <t>Marzo</t>
  </si>
  <si>
    <t>Abril</t>
  </si>
  <si>
    <t>Mayo</t>
  </si>
  <si>
    <t>Junio</t>
  </si>
  <si>
    <t>Julio</t>
  </si>
  <si>
    <t>Agosto</t>
  </si>
  <si>
    <t>Septiembre</t>
  </si>
  <si>
    <t>Octubre</t>
  </si>
  <si>
    <t>Noviembre</t>
  </si>
  <si>
    <t>Diciembre</t>
  </si>
  <si>
    <t>Lunes</t>
  </si>
  <si>
    <t>Martes</t>
  </si>
  <si>
    <t>Miércoles</t>
  </si>
  <si>
    <t>Jueves</t>
  </si>
  <si>
    <t>Viernes</t>
  </si>
  <si>
    <t>Sábado</t>
  </si>
  <si>
    <t>Domingo</t>
  </si>
  <si>
    <t>Integrantes</t>
  </si>
  <si>
    <t>Edades</t>
  </si>
  <si>
    <t>Ocupación</t>
  </si>
  <si>
    <t>¿Les gustan las películas?</t>
  </si>
  <si>
    <t>María</t>
  </si>
  <si>
    <t>Estudiante</t>
  </si>
  <si>
    <t>TRUE</t>
  </si>
  <si>
    <t>Juan</t>
  </si>
  <si>
    <t>Jubilado</t>
  </si>
  <si>
    <t>FALSE</t>
  </si>
  <si>
    <t>Raymundo</t>
  </si>
  <si>
    <t>Francisco</t>
  </si>
  <si>
    <t>Raúl</t>
  </si>
  <si>
    <t>Elena</t>
  </si>
  <si>
    <t>Profesor</t>
  </si>
  <si>
    <t>Martha</t>
  </si>
  <si>
    <t>CEO</t>
  </si>
  <si>
    <t>Irene</t>
  </si>
  <si>
    <t>Luan</t>
  </si>
  <si>
    <t>Pablo</t>
  </si>
  <si>
    <t>Investigador</t>
  </si>
  <si>
    <t>Suma de valores</t>
  </si>
  <si>
    <t>Resta de valores</t>
  </si>
  <si>
    <t>De manera aritmética, el operador "+" puede ser aplicado a valores de tipo numérico y booleano. Sin embargo la función SUMA sólo acepta valores de tipo numérico</t>
  </si>
  <si>
    <t>División</t>
  </si>
  <si>
    <t>Multiplicación</t>
  </si>
  <si>
    <t>Potencia</t>
  </si>
  <si>
    <t>Raíz</t>
  </si>
  <si>
    <t>Mínimo</t>
  </si>
  <si>
    <t>Máximo</t>
  </si>
  <si>
    <t xml:space="preserve">Total de </t>
  </si>
  <si>
    <t>Promedio</t>
  </si>
  <si>
    <t>Nos permiten interactuar con la aplicación para generar operaciones. Para dar este formato, es necesario indicar un "=" en la casilla antes del número</t>
  </si>
  <si>
    <t>Tipo de dato</t>
  </si>
  <si>
    <t>Descripción</t>
  </si>
  <si>
    <t>Ejemplos</t>
  </si>
  <si>
    <t xml:space="preserve"> Númerico</t>
  </si>
  <si>
    <t>Entrada</t>
  </si>
  <si>
    <t>Salida</t>
  </si>
  <si>
    <r>
      <t xml:space="preserve">Texto o </t>
    </r>
    <r>
      <rPr>
        <i/>
        <sz val="11"/>
        <color theme="1"/>
        <rFont val="Aptos Narrow"/>
        <family val="2"/>
        <scheme val="minor"/>
      </rPr>
      <t>string</t>
    </r>
  </si>
  <si>
    <t>Booleanos</t>
  </si>
  <si>
    <t>Son un tipo de dato lógico que, marcados por la operación, puede tener dos valores "Verdadero" (true) o "Falso" (false). Utilizados para simplificar el acceso a la información de acuerdo a su origen de programación puede significar:  "Encendido o Apagado", "Lleno o Vacío", etc.</t>
  </si>
  <si>
    <r>
      <rPr>
        <sz val="11"/>
        <color theme="1"/>
        <rFont val="Aptos Narrow"/>
        <family val="2"/>
        <scheme val="minor"/>
      </rPr>
      <t>= 3.1415</t>
    </r>
  </si>
  <si>
    <r>
      <rPr>
        <sz val="11"/>
        <color theme="1"/>
        <rFont val="Aptos Narrow"/>
        <family val="2"/>
        <scheme val="minor"/>
      </rPr>
      <t>=VERDADERO</t>
    </r>
  </si>
  <si>
    <t>El entorno de trabajo de Microsoft Excel es como un tablero de control de una hoja de cálculo. Está diseñado para que puedas ver, organizar y manipular datos de forma sencilla. Al entender las partes principales, te sentirás más cómodo usando el programa.</t>
  </si>
  <si>
    <t>Partes principales del entorno</t>
  </si>
  <si>
    <t>Las celdas están organizadas en filas (numeradas del 1 en adelante, de forma horizontal) y columnas (identificadas por letras, de forma vertical). La intersección de una columna y una fila forma una celda, que tiene una dirección única, como "A1", "B5", etc.</t>
  </si>
  <si>
    <t>3. Herramientas principales de la pestaña "Incio"</t>
  </si>
  <si>
    <t>2. Barra de fórmulas: Es el espacio largo y estrecho que se encuentra justo debajo de la Cinta de Opciones. Es súper importante porque te muestra el contenido exacto de la celda que has seleccionado. Si la celda contiene un número, lo verás allí. Si contiene una fórmula, verás la fórmula completa. Es como una vista previa del contenido</t>
  </si>
  <si>
    <t>1. La cinta de opciones: Es la banda grande en la parte superior de la ventana de Excel. Es tu menú principal donde se encuentran todas las herramientas y comandos. Está organizada en pestañas como "Inicio", "Insertar", "Fórmulas", etc. Al hacer clic en una pestaña, verás un grupo de herramientas relacionadas. Por ejemplo, en la pestaña "Inicio", encontrarás botones para cambiar la fuente, el color o el formato de los datos.</t>
  </si>
  <si>
    <t>3. La hoja de cálculo: Es la parte más grande de la pantalla, donde realmente trabajas con los datos. Es una cuadrícula gigante hecha de celdas, que son las cajas individuales donde introduces tu información.</t>
  </si>
  <si>
    <r>
      <t xml:space="preserve">Piensa en la </t>
    </r>
    <r>
      <rPr>
        <i/>
        <u/>
        <sz val="11"/>
        <color theme="1"/>
        <rFont val="Aptos Narrow"/>
        <family val="2"/>
        <scheme val="minor"/>
      </rPr>
      <t>Hoja de cálculo</t>
    </r>
    <r>
      <rPr>
        <sz val="11"/>
        <color theme="1"/>
        <rFont val="Aptos Narrow"/>
        <family val="2"/>
        <scheme val="minor"/>
      </rPr>
      <t xml:space="preserve"> como tu lienzo, donde pones toda tu información. La </t>
    </r>
    <r>
      <rPr>
        <i/>
        <u/>
        <sz val="11"/>
        <color theme="1"/>
        <rFont val="Aptos Narrow"/>
        <family val="2"/>
        <scheme val="minor"/>
      </rPr>
      <t>cinta de opciones</t>
    </r>
    <r>
      <rPr>
        <sz val="11"/>
        <color theme="1"/>
        <rFont val="Aptos Narrow"/>
        <family val="2"/>
        <scheme val="minor"/>
      </rPr>
      <t xml:space="preserve"> es tu caja de herramientas, donde eliges qué hacer con esos datos (por ejemplo, darles formato, ordenarlos o insertar gráficos). Y la </t>
    </r>
    <r>
      <rPr>
        <i/>
        <u/>
        <sz val="11"/>
        <color theme="1"/>
        <rFont val="Aptos Narrow"/>
        <family val="2"/>
        <scheme val="minor"/>
      </rPr>
      <t>barra de fórmulas</t>
    </r>
    <r>
      <rPr>
        <sz val="11"/>
        <color theme="1"/>
        <rFont val="Aptos Narrow"/>
        <family val="2"/>
        <scheme val="minor"/>
      </rPr>
      <t xml:space="preserve"> es tu visor personal que te ayuda a ver y editar el contenido de cada celda.</t>
    </r>
  </si>
  <si>
    <t>Herramientas de Número</t>
  </si>
  <si>
    <t>4. Secuencias</t>
  </si>
  <si>
    <t>En la primera celda, escribe el número de inicio (por ejemplo, 1) y en la siguiente celda, escribe el segundo número (2). Esto le dice a Excel el patrón que quieres seguir.  Haz clic en la primera celda y, sin soltar el botón, arrastra el cursor para seleccionar la segunda.</t>
  </si>
  <si>
    <t xml:space="preserve">Coloca el cursor en la esquina inferior derecha de la última celda seleccionada. Verás que el cursor se convierte en una cruz negra delgada (+). Haz clic y arrastra hacia abajo (o hacia los lados, dependiendo de tu secuencia) mientras mantienes presionado el botón izquierdo del mouse.
</t>
  </si>
  <si>
    <t>Al soltar el botón, Excel completará automáticamente la secuencia con el mismo patrón.</t>
  </si>
  <si>
    <t xml:space="preserve">Enero </t>
  </si>
  <si>
    <t>5. Operaciones en Tablas</t>
  </si>
  <si>
    <t>1. Para esta tabla, aplicamos la propiedad de "Filtro". Ubicado en el botón "Ordenar y filtrar" (embudo con las letras A y Z), de la sección "Edición" en la pestaña "Incio"</t>
  </si>
  <si>
    <t>* Selecciona toda la tabla para aplicar correctamente los filtros</t>
  </si>
  <si>
    <t>* El dato obtenido es la resultante de aplicar la formula SUMA [ =SUMA(datos) ], seleccionando las celdas de la tabla donde se encuentran las edades. Al ser números, la operación no presenta dificultades para ejecutarse, marcará error de usar otro tipo de información. Para obtener la formula, da click en la celda del número</t>
  </si>
  <si>
    <t>Los datos aplicados en estas pruebas de operaciones, son realizados desde un llamado de referencia a la columa "Edades" de la tabla anterior. Para realizar este llamado, debemos colocar el simbolo "=" y seleccionar la celda de nuestro interés. Para revisar la fórmula, haz clic en las celdas de los números rojos del recuadro</t>
  </si>
  <si>
    <t>Nota: Los datos en azul demuestran el resultado de realizar las operaciones con los datos escritos desde el teclado del usuario</t>
  </si>
  <si>
    <t>Las operaciones en esta herramienta pueden ser diversas y variadas. Desde la inserción de datos desde el teclado por parte del usuario hasta llamados a las celdas con la información almacenada, como se aprecia en las operaciones de números marcados en "negritas" (para más información da clic en las celdas).</t>
  </si>
  <si>
    <t>Además, contamos con Funciones. Que son algunas operaciones básicas que suelen ejecutarse en el mundo matemático para obtener resultados. Hemos aplicado algunas operaciones básicas con los simbolos tradicionales pero en las celdas podemos apreciar el llamado a la fórmula/función "SUMA" que realiza de manera automatica las operaciones de suma de los datos indicados sin la intervención humana indicando el simbolotradicional entre cada dato.</t>
  </si>
  <si>
    <t>Referencias</t>
  </si>
  <si>
    <t>Datos desde teclado</t>
  </si>
  <si>
    <r>
      <rPr>
        <sz val="11"/>
        <color theme="1"/>
        <rFont val="Aptos Narrow"/>
        <family val="2"/>
        <scheme val="minor"/>
      </rPr>
      <t>=B36+B37</t>
    </r>
  </si>
  <si>
    <t>Otras funciones importantes, pueden ser:</t>
  </si>
  <si>
    <r>
      <rPr>
        <sz val="11"/>
        <color theme="1"/>
        <rFont val="Aptos Narrow"/>
        <family val="2"/>
        <scheme val="minor"/>
      </rPr>
      <t>=MIN()</t>
    </r>
  </si>
  <si>
    <r>
      <rPr>
        <sz val="11"/>
        <color theme="1"/>
        <rFont val="Aptos Narrow"/>
        <family val="2"/>
        <scheme val="minor"/>
      </rPr>
      <t>=MAX()</t>
    </r>
  </si>
  <si>
    <r>
      <rPr>
        <sz val="11"/>
        <color theme="1"/>
        <rFont val="Aptos Narrow"/>
        <family val="2"/>
        <scheme val="minor"/>
      </rPr>
      <t>=CONTAR()</t>
    </r>
  </si>
  <si>
    <r>
      <rPr>
        <sz val="11"/>
        <color theme="1"/>
        <rFont val="Aptos Narrow"/>
        <family val="2"/>
        <scheme val="minor"/>
      </rPr>
      <t>=PROMEDIO()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</si>
</sst>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6" formatCode="&quot;$&quot;#,##0.00"/>
    <numFmt numFmtId="169" formatCode="&quot;$&quot;#,##0"/>
  </numFmts>
  <fonts count="18" x14ac:knownFonts="1">
    <font>
      <sz val="11"/>
      <color theme="1"/>
      <name val="Aptos Narrow"/>
      <family val="2"/>
      <scheme val="minor"/>
    </font>
    <font>
      <sz val="11"/>
      <color theme="1"/>
      <name val="Arial"/>
      <family val="2"/>
    </font>
    <font>
      <i/>
      <sz val="11"/>
      <color theme="1"/>
      <name val="Arial"/>
      <family val="2"/>
    </font>
    <font>
      <b/>
      <sz val="11"/>
      <color theme="1"/>
      <name val="Aptos Narrow"/>
      <family val="2"/>
      <scheme val="minor"/>
    </font>
    <font>
      <sz val="8"/>
      <name val="Aptos Narrow"/>
      <family val="2"/>
      <scheme val="minor"/>
    </font>
    <font>
      <sz val="11"/>
      <color theme="1"/>
      <name val="Aptos Narrow"/>
      <family val="2"/>
      <scheme val="minor"/>
    </font>
    <font>
      <sz val="11"/>
      <color theme="0"/>
      <name val="Aptos Narrow"/>
      <family val="2"/>
      <scheme val="minor"/>
    </font>
    <font>
      <i/>
      <sz val="11"/>
      <color theme="1"/>
      <name val="Aptos Narrow"/>
      <family val="2"/>
      <scheme val="minor"/>
    </font>
    <font>
      <sz val="11"/>
      <color theme="1"/>
      <name val="Avenir Next LT Pro"/>
      <family val="2"/>
    </font>
    <font>
      <b/>
      <sz val="16"/>
      <color theme="1"/>
      <name val="Aptos"/>
      <family val="2"/>
    </font>
    <font>
      <b/>
      <sz val="11"/>
      <color theme="1"/>
      <name val="Arial"/>
      <family val="2"/>
    </font>
    <font>
      <i/>
      <u/>
      <sz val="11"/>
      <color theme="1"/>
      <name val="Aptos Narrow"/>
      <family val="2"/>
      <scheme val="minor"/>
    </font>
    <font>
      <u/>
      <sz val="11"/>
      <color theme="1"/>
      <name val="Arial"/>
      <family val="2"/>
    </font>
    <font>
      <sz val="14"/>
      <color theme="1"/>
      <name val="Arial"/>
      <family val="2"/>
    </font>
    <font>
      <sz val="11"/>
      <color theme="8" tint="-0.249977111117893"/>
      <name val="Arial"/>
      <family val="2"/>
    </font>
    <font>
      <b/>
      <sz val="11"/>
      <color rgb="FFFF0000"/>
      <name val="Aptos Narrow"/>
      <family val="2"/>
      <scheme val="minor"/>
    </font>
    <font>
      <b/>
      <sz val="11"/>
      <color rgb="FF00B0F0"/>
      <name val="Aptos Narrow"/>
      <family val="2"/>
      <scheme val="minor"/>
    </font>
    <font>
      <i/>
      <sz val="10"/>
      <color theme="1" tint="0.249977111117893"/>
      <name val="Aptos Display"/>
      <family val="2"/>
      <scheme val="major"/>
    </font>
  </fonts>
  <fills count="8">
    <fill>
      <patternFill patternType="none"/>
    </fill>
    <fill>
      <patternFill patternType="gray125"/>
    </fill>
    <fill>
      <patternFill patternType="solid">
        <fgColor theme="9" tint="0.59999389629810485"/>
        <bgColor indexed="64"/>
      </patternFill>
    </fill>
    <fill>
      <patternFill patternType="solid">
        <fgColor rgb="FFD8D8D8"/>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rgb="FFFFFF99"/>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ck">
        <color theme="2" tint="-0.249977111117893"/>
      </left>
      <right style="thick">
        <color theme="2" tint="-0.249977111117893"/>
      </right>
      <top style="thick">
        <color theme="2" tint="-0.249977111117893"/>
      </top>
      <bottom style="thick">
        <color theme="2" tint="-0.249977111117893"/>
      </bottom>
      <diagonal/>
    </border>
    <border>
      <left style="thick">
        <color theme="2" tint="-0.249977111117893"/>
      </left>
      <right style="thick">
        <color theme="2" tint="-0.249977111117893"/>
      </right>
      <top/>
      <bottom style="thick">
        <color theme="2" tint="-0.249977111117893"/>
      </bottom>
      <diagonal/>
    </border>
    <border>
      <left/>
      <right/>
      <top/>
      <bottom style="thick">
        <color theme="2" tint="-0.249977111117893"/>
      </bottom>
      <diagonal/>
    </border>
    <border>
      <left/>
      <right/>
      <top/>
      <bottom style="thin">
        <color theme="1"/>
      </bottom>
      <diagonal/>
    </border>
    <border>
      <left style="thin">
        <color theme="2" tint="-0.499984740745262"/>
      </left>
      <right style="thin">
        <color theme="2" tint="-0.499984740745262"/>
      </right>
      <top style="thin">
        <color theme="2" tint="-0.499984740745262"/>
      </top>
      <bottom style="thin">
        <color theme="2" tint="-0.499984740745262"/>
      </bottom>
      <diagonal/>
    </border>
  </borders>
  <cellStyleXfs count="2">
    <xf numFmtId="0" fontId="0" fillId="0" borderId="0"/>
    <xf numFmtId="43" fontId="5" fillId="0" borderId="0" applyFont="0" applyFill="0" applyBorder="0" applyAlignment="0" applyProtection="0"/>
  </cellStyleXfs>
  <cellXfs count="90">
    <xf numFmtId="0" fontId="0" fillId="0" borderId="0" xfId="0"/>
    <xf numFmtId="0" fontId="1" fillId="0" borderId="0" xfId="0" applyFont="1"/>
    <xf numFmtId="0" fontId="0" fillId="0" borderId="1" xfId="0" applyBorder="1"/>
    <xf numFmtId="0" fontId="0" fillId="0" borderId="2" xfId="0" applyBorder="1"/>
    <xf numFmtId="0" fontId="0" fillId="0" borderId="4" xfId="0" applyBorder="1"/>
    <xf numFmtId="0" fontId="3" fillId="0" borderId="0" xfId="0" applyFont="1"/>
    <xf numFmtId="0" fontId="0" fillId="0" borderId="5" xfId="0" applyBorder="1"/>
    <xf numFmtId="0" fontId="3" fillId="0" borderId="5" xfId="0" applyFont="1" applyBorder="1"/>
    <xf numFmtId="0" fontId="0" fillId="0" borderId="6" xfId="0" applyBorder="1"/>
    <xf numFmtId="0" fontId="0" fillId="0" borderId="7" xfId="0" applyBorder="1"/>
    <xf numFmtId="0" fontId="3" fillId="0" borderId="8" xfId="0" applyFont="1" applyBorder="1"/>
    <xf numFmtId="0" fontId="1" fillId="0" borderId="0" xfId="0" applyFont="1" applyAlignment="1">
      <alignment horizontal="left" vertical="center"/>
    </xf>
    <xf numFmtId="0" fontId="1" fillId="0" borderId="0" xfId="0" applyFont="1" applyAlignment="1">
      <alignment vertical="center"/>
    </xf>
    <xf numFmtId="0" fontId="6" fillId="0" borderId="0" xfId="0" quotePrefix="1" applyFont="1"/>
    <xf numFmtId="0" fontId="0" fillId="0" borderId="0" xfId="0" applyAlignment="1"/>
    <xf numFmtId="0" fontId="9" fillId="2" borderId="0" xfId="0" applyFont="1" applyFill="1" applyAlignment="1">
      <alignment horizontal="center"/>
    </xf>
    <xf numFmtId="0" fontId="0" fillId="0" borderId="0" xfId="0" applyFont="1"/>
    <xf numFmtId="0" fontId="0" fillId="0" borderId="0" xfId="0" applyFont="1" applyAlignment="1">
      <alignment wrapText="1"/>
    </xf>
    <xf numFmtId="0" fontId="0" fillId="0" borderId="9" xfId="0" applyFont="1" applyBorder="1" applyAlignment="1">
      <alignment vertical="center"/>
    </xf>
    <xf numFmtId="0" fontId="6" fillId="0" borderId="9" xfId="0" quotePrefix="1" applyFont="1" applyBorder="1" applyAlignment="1">
      <alignment vertical="center"/>
    </xf>
    <xf numFmtId="0" fontId="8" fillId="4" borderId="9" xfId="0" applyFont="1" applyFill="1" applyBorder="1" applyAlignment="1">
      <alignment horizontal="center" vertical="center"/>
    </xf>
    <xf numFmtId="0" fontId="8" fillId="4" borderId="9" xfId="0" applyFont="1" applyFill="1" applyBorder="1" applyAlignment="1">
      <alignment horizontal="center" vertical="center"/>
    </xf>
    <xf numFmtId="0" fontId="0" fillId="0" borderId="0" xfId="0" applyFont="1" applyAlignment="1">
      <alignment horizontal="left" wrapText="1"/>
    </xf>
    <xf numFmtId="0" fontId="0" fillId="0" borderId="0" xfId="0" applyFont="1" applyAlignment="1">
      <alignment horizontal="left" wrapText="1"/>
    </xf>
    <xf numFmtId="0" fontId="3" fillId="0" borderId="0" xfId="0" applyFont="1" applyAlignment="1">
      <alignment horizontal="left"/>
    </xf>
    <xf numFmtId="0" fontId="0" fillId="0" borderId="0" xfId="0" applyFont="1" applyAlignment="1">
      <alignment horizontal="center"/>
    </xf>
    <xf numFmtId="0" fontId="0" fillId="0" borderId="0" xfId="0" applyFont="1" applyAlignment="1">
      <alignment horizontal="left" vertical="top" wrapText="1"/>
    </xf>
    <xf numFmtId="0" fontId="0" fillId="0" borderId="0" xfId="0" applyFont="1" applyAlignment="1">
      <alignment vertical="top" wrapText="1"/>
    </xf>
    <xf numFmtId="0" fontId="0" fillId="0" borderId="0" xfId="0" applyFont="1" applyAlignment="1">
      <alignment horizontal="center"/>
    </xf>
    <xf numFmtId="0" fontId="0" fillId="0" borderId="0" xfId="0" applyAlignment="1">
      <alignment horizontal="left"/>
    </xf>
    <xf numFmtId="0" fontId="0" fillId="0" borderId="9" xfId="0" applyFont="1" applyBorder="1" applyAlignment="1">
      <alignment horizontal="center" vertical="center"/>
    </xf>
    <xf numFmtId="0" fontId="6" fillId="0" borderId="9" xfId="0" quotePrefix="1" applyFont="1" applyBorder="1" applyAlignment="1">
      <alignment horizontal="center" vertical="center"/>
    </xf>
    <xf numFmtId="0" fontId="0" fillId="0" borderId="9" xfId="0" applyFont="1" applyBorder="1" applyAlignment="1">
      <alignment horizontal="left" vertical="center" wrapText="1"/>
    </xf>
    <xf numFmtId="0" fontId="1" fillId="0" borderId="0" xfId="0" applyFont="1" applyAlignment="1"/>
    <xf numFmtId="0" fontId="10" fillId="0" borderId="0" xfId="0" applyFont="1" applyAlignment="1"/>
    <xf numFmtId="0" fontId="2" fillId="0" borderId="0" xfId="0" applyFont="1" applyAlignment="1"/>
    <xf numFmtId="0" fontId="12" fillId="0" borderId="0" xfId="0" applyFont="1" applyAlignment="1"/>
    <xf numFmtId="0" fontId="13" fillId="0" borderId="0" xfId="0" applyFont="1" applyAlignment="1"/>
    <xf numFmtId="0" fontId="1" fillId="5" borderId="0" xfId="0" applyFont="1" applyFill="1"/>
    <xf numFmtId="0" fontId="14" fillId="0" borderId="9" xfId="0" applyFont="1" applyBorder="1"/>
    <xf numFmtId="0" fontId="0" fillId="0" borderId="0" xfId="0" applyFont="1" applyAlignment="1">
      <alignment horizontal="right"/>
    </xf>
    <xf numFmtId="0" fontId="0" fillId="0" borderId="0" xfId="0" applyFont="1" applyAlignment="1">
      <alignment horizontal="center" vertical="top"/>
    </xf>
    <xf numFmtId="0" fontId="0" fillId="0" borderId="0" xfId="0" applyFont="1" applyAlignment="1">
      <alignment horizontal="center" vertical="center"/>
    </xf>
    <xf numFmtId="166" fontId="0" fillId="0" borderId="0" xfId="0" applyNumberFormat="1"/>
    <xf numFmtId="43" fontId="5" fillId="0" borderId="0" xfId="1" applyFont="1"/>
    <xf numFmtId="169" fontId="5" fillId="0" borderId="0" xfId="0" applyNumberFormat="1" applyFont="1"/>
    <xf numFmtId="12" fontId="5" fillId="0" borderId="0" xfId="0" applyNumberFormat="1" applyFont="1"/>
    <xf numFmtId="14" fontId="0" fillId="0" borderId="0" xfId="0" applyNumberFormat="1"/>
    <xf numFmtId="0" fontId="0" fillId="0" borderId="0" xfId="0" applyFont="1" applyAlignment="1"/>
    <xf numFmtId="0" fontId="3" fillId="0" borderId="0" xfId="0" applyFont="1" applyAlignment="1">
      <alignment wrapText="1"/>
    </xf>
    <xf numFmtId="0" fontId="0" fillId="0" borderId="0" xfId="0" applyFont="1" applyFill="1" applyBorder="1" applyAlignment="1">
      <alignment vertical="center"/>
    </xf>
    <xf numFmtId="0" fontId="6" fillId="0" borderId="0" xfId="0" quotePrefix="1" applyFont="1" applyFill="1" applyBorder="1" applyAlignment="1">
      <alignment vertical="center"/>
    </xf>
    <xf numFmtId="0" fontId="0" fillId="0" borderId="0" xfId="0" applyFill="1" applyBorder="1"/>
    <xf numFmtId="0" fontId="1" fillId="0" borderId="0" xfId="0" applyFont="1" applyFill="1" applyBorder="1"/>
    <xf numFmtId="166" fontId="0" fillId="0" borderId="0" xfId="0" applyNumberFormat="1" applyFill="1" applyBorder="1"/>
    <xf numFmtId="14" fontId="0" fillId="0" borderId="0" xfId="0" applyNumberFormat="1" applyFill="1" applyBorder="1"/>
    <xf numFmtId="0" fontId="1" fillId="0" borderId="0" xfId="0" applyFont="1" applyFill="1" applyBorder="1" applyAlignment="1"/>
    <xf numFmtId="43" fontId="5" fillId="0" borderId="0" xfId="1" applyFont="1" applyFill="1" applyBorder="1"/>
    <xf numFmtId="169" fontId="5" fillId="0" borderId="0" xfId="0" applyNumberFormat="1" applyFont="1" applyFill="1" applyBorder="1"/>
    <xf numFmtId="12" fontId="5" fillId="0" borderId="0" xfId="0" applyNumberFormat="1" applyFont="1" applyFill="1" applyBorder="1"/>
    <xf numFmtId="0" fontId="1" fillId="0" borderId="0" xfId="0" applyFont="1" applyFill="1" applyBorder="1" applyAlignment="1">
      <alignment vertical="center"/>
    </xf>
    <xf numFmtId="0" fontId="1" fillId="0" borderId="0" xfId="0" applyFont="1" applyFill="1" applyBorder="1" applyAlignment="1">
      <alignment horizontal="left" vertical="center"/>
    </xf>
    <xf numFmtId="0" fontId="9" fillId="0" borderId="0" xfId="0" applyFont="1" applyFill="1" applyBorder="1" applyAlignment="1"/>
    <xf numFmtId="0" fontId="0" fillId="0" borderId="0" xfId="0" applyFont="1" applyFill="1" applyBorder="1" applyAlignment="1"/>
    <xf numFmtId="0" fontId="0" fillId="0" borderId="0" xfId="0" applyFont="1" applyFill="1" applyBorder="1" applyAlignment="1">
      <alignment vertical="center" wrapText="1"/>
    </xf>
    <xf numFmtId="0" fontId="8" fillId="0" borderId="0" xfId="0" applyFont="1" applyFill="1" applyBorder="1" applyAlignment="1">
      <alignment vertical="center"/>
    </xf>
    <xf numFmtId="0" fontId="0" fillId="0" borderId="10" xfId="0" applyBorder="1" applyAlignment="1">
      <alignment vertical="top"/>
    </xf>
    <xf numFmtId="0" fontId="0" fillId="0" borderId="10" xfId="0" applyBorder="1" applyAlignment="1">
      <alignment horizontal="right" vertical="top"/>
    </xf>
    <xf numFmtId="0" fontId="0" fillId="0" borderId="10" xfId="0" applyBorder="1" applyAlignment="1">
      <alignment horizontal="center" vertical="top"/>
    </xf>
    <xf numFmtId="0" fontId="3" fillId="3" borderId="11"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8" fillId="0" borderId="12" xfId="0" applyFont="1" applyFill="1" applyBorder="1" applyAlignment="1">
      <alignment vertical="center"/>
    </xf>
    <xf numFmtId="0" fontId="7" fillId="0" borderId="0" xfId="0" applyFont="1" applyAlignment="1">
      <alignment vertical="top" wrapText="1"/>
    </xf>
    <xf numFmtId="0" fontId="15" fillId="0" borderId="0" xfId="0" applyFont="1" applyFill="1" applyBorder="1"/>
    <xf numFmtId="0" fontId="1" fillId="0" borderId="0" xfId="0" applyFont="1" applyAlignment="1">
      <alignment wrapText="1"/>
    </xf>
    <xf numFmtId="0" fontId="7" fillId="0" borderId="0" xfId="0" applyFont="1" applyAlignment="1">
      <alignment horizontal="left" wrapText="1"/>
    </xf>
    <xf numFmtId="0" fontId="15" fillId="0" borderId="4" xfId="0" applyFont="1" applyBorder="1"/>
    <xf numFmtId="0" fontId="16" fillId="0" borderId="0" xfId="0" applyFont="1"/>
    <xf numFmtId="0" fontId="0" fillId="0" borderId="0" xfId="0" applyAlignment="1">
      <alignment horizontal="left" wrapText="1"/>
    </xf>
    <xf numFmtId="0" fontId="16" fillId="0" borderId="13" xfId="0" applyFont="1" applyBorder="1"/>
    <xf numFmtId="0" fontId="7" fillId="0" borderId="4" xfId="0" applyFont="1" applyBorder="1"/>
    <xf numFmtId="0" fontId="7" fillId="0" borderId="4" xfId="0" applyFont="1" applyBorder="1" applyAlignment="1">
      <alignment horizontal="center"/>
    </xf>
    <xf numFmtId="0" fontId="7" fillId="0" borderId="0" xfId="0" applyFont="1"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0" fontId="0" fillId="6" borderId="0" xfId="0" applyFill="1" applyAlignment="1">
      <alignment horizontal="center"/>
    </xf>
    <xf numFmtId="0" fontId="0" fillId="6" borderId="5" xfId="0" applyFill="1" applyBorder="1" applyAlignment="1">
      <alignment horizontal="center"/>
    </xf>
    <xf numFmtId="0" fontId="0" fillId="6" borderId="0" xfId="0" applyFill="1" applyAlignment="1">
      <alignment horizontal="center"/>
    </xf>
    <xf numFmtId="0" fontId="0" fillId="0" borderId="0" xfId="0" quotePrefix="1" applyFont="1"/>
    <xf numFmtId="0" fontId="17" fillId="7" borderId="14" xfId="0" applyFont="1" applyFill="1" applyBorder="1" applyAlignment="1">
      <alignment horizontal="left" wrapText="1"/>
    </xf>
  </cellXfs>
  <cellStyles count="2">
    <cellStyle name="Millares" xfId="1" builtinId="3"/>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8FC7A-9127-4E62-8014-CB47EE38D6E6}">
  <dimension ref="A1:T44"/>
  <sheetViews>
    <sheetView zoomScaleNormal="100" workbookViewId="0">
      <selection activeCell="J30" sqref="J30"/>
    </sheetView>
  </sheetViews>
  <sheetFormatPr baseColWidth="10" defaultRowHeight="14.4" x14ac:dyDescent="0.3"/>
  <cols>
    <col min="1" max="1" width="14" bestFit="1" customWidth="1"/>
    <col min="2" max="2" width="13" customWidth="1"/>
    <col min="3" max="3" width="12.21875" bestFit="1" customWidth="1"/>
    <col min="4" max="4" width="11.21875" bestFit="1" customWidth="1"/>
    <col min="10" max="10" width="11.21875" bestFit="1" customWidth="1"/>
  </cols>
  <sheetData>
    <row r="1" spans="1:16" ht="21" x14ac:dyDescent="0.4">
      <c r="A1" s="15" t="s">
        <v>3</v>
      </c>
      <c r="B1" s="15"/>
      <c r="C1" s="15"/>
      <c r="D1" s="15"/>
      <c r="E1" s="15"/>
      <c r="F1" s="15"/>
      <c r="G1" s="15"/>
      <c r="H1" s="15"/>
      <c r="I1" s="15"/>
      <c r="J1" s="15"/>
      <c r="K1" s="15"/>
      <c r="L1" s="15"/>
      <c r="M1" s="15"/>
      <c r="N1" s="15"/>
      <c r="O1" s="15"/>
      <c r="P1" s="15"/>
    </row>
    <row r="2" spans="1:16" ht="14.4" customHeight="1" x14ac:dyDescent="0.3">
      <c r="A2" s="22" t="s">
        <v>69</v>
      </c>
      <c r="B2" s="22"/>
      <c r="C2" s="22"/>
      <c r="D2" s="22"/>
      <c r="E2" s="22"/>
      <c r="F2" s="22"/>
      <c r="G2" s="22"/>
      <c r="H2" s="22"/>
      <c r="I2" s="22"/>
      <c r="J2" s="22"/>
      <c r="K2" s="22"/>
      <c r="L2" s="22"/>
      <c r="M2" s="22"/>
      <c r="N2" s="22"/>
      <c r="O2" s="22"/>
      <c r="P2" s="22"/>
    </row>
    <row r="3" spans="1:16" x14ac:dyDescent="0.3">
      <c r="A3" s="22"/>
      <c r="B3" s="22"/>
      <c r="C3" s="22"/>
      <c r="D3" s="22"/>
      <c r="E3" s="22"/>
      <c r="F3" s="22"/>
      <c r="G3" s="22"/>
      <c r="H3" s="22"/>
      <c r="I3" s="22"/>
      <c r="J3" s="22"/>
      <c r="K3" s="22"/>
      <c r="L3" s="22"/>
      <c r="M3" s="22"/>
      <c r="N3" s="22"/>
      <c r="O3" s="22"/>
      <c r="P3" s="22"/>
    </row>
    <row r="4" spans="1:16" x14ac:dyDescent="0.3">
      <c r="A4" s="23"/>
      <c r="B4" s="23"/>
      <c r="C4" s="23"/>
      <c r="D4" s="23"/>
      <c r="E4" s="23"/>
      <c r="F4" s="23"/>
      <c r="G4" s="23"/>
      <c r="H4" s="23"/>
      <c r="I4" s="23"/>
      <c r="J4" s="23"/>
      <c r="K4" s="23"/>
      <c r="L4" s="23"/>
    </row>
    <row r="5" spans="1:16" x14ac:dyDescent="0.3">
      <c r="A5" s="24" t="s">
        <v>70</v>
      </c>
      <c r="B5" s="24"/>
      <c r="C5" s="24"/>
      <c r="D5" s="24"/>
      <c r="E5" s="24"/>
      <c r="F5" s="24"/>
      <c r="G5" s="24"/>
      <c r="H5" s="24"/>
      <c r="I5" s="24"/>
      <c r="J5" s="24"/>
      <c r="K5" s="24"/>
      <c r="L5" s="24"/>
      <c r="M5" s="24"/>
      <c r="N5" s="24"/>
      <c r="O5" s="24"/>
      <c r="P5" s="24"/>
    </row>
    <row r="6" spans="1:16" ht="14.4" customHeight="1" x14ac:dyDescent="0.3">
      <c r="A6" s="22" t="s">
        <v>74</v>
      </c>
      <c r="B6" s="22"/>
      <c r="C6" s="22"/>
      <c r="D6" s="22"/>
      <c r="E6" s="22"/>
      <c r="F6" s="22"/>
      <c r="G6" s="22"/>
      <c r="H6" s="22"/>
      <c r="I6" s="22"/>
      <c r="J6" s="22"/>
      <c r="K6" s="22"/>
      <c r="L6" s="22"/>
      <c r="M6" s="22"/>
      <c r="N6" s="22"/>
      <c r="O6" s="22"/>
      <c r="P6" s="22"/>
    </row>
    <row r="7" spans="1:16" x14ac:dyDescent="0.3">
      <c r="A7" s="22"/>
      <c r="B7" s="22"/>
      <c r="C7" s="22"/>
      <c r="D7" s="22"/>
      <c r="E7" s="22"/>
      <c r="F7" s="22"/>
      <c r="G7" s="22"/>
      <c r="H7" s="22"/>
      <c r="I7" s="22"/>
      <c r="J7" s="22"/>
      <c r="K7" s="22"/>
      <c r="L7" s="22"/>
      <c r="M7" s="22"/>
      <c r="N7" s="22"/>
      <c r="O7" s="22"/>
      <c r="P7" s="22"/>
    </row>
    <row r="8" spans="1:16" x14ac:dyDescent="0.3">
      <c r="A8" s="17"/>
      <c r="B8" s="17"/>
      <c r="C8" s="17"/>
      <c r="D8" s="17"/>
      <c r="E8" s="17"/>
      <c r="F8" s="17"/>
      <c r="G8" s="17"/>
      <c r="H8" s="17"/>
      <c r="I8" s="17"/>
      <c r="J8" s="17"/>
      <c r="K8" s="17"/>
      <c r="L8" s="17"/>
      <c r="M8" s="17"/>
      <c r="N8" s="17"/>
      <c r="O8" s="17"/>
      <c r="P8" s="17"/>
    </row>
    <row r="9" spans="1:16" ht="14.4" customHeight="1" x14ac:dyDescent="0.3">
      <c r="A9" s="22" t="s">
        <v>73</v>
      </c>
      <c r="B9" s="22"/>
      <c r="C9" s="22"/>
      <c r="D9" s="22"/>
      <c r="E9" s="22"/>
      <c r="F9" s="22"/>
      <c r="G9" s="22"/>
      <c r="H9" s="22"/>
      <c r="I9" s="22"/>
      <c r="J9" s="22"/>
      <c r="K9" s="22"/>
      <c r="L9" s="22"/>
      <c r="M9" s="22"/>
      <c r="N9" s="22"/>
      <c r="O9" s="22"/>
      <c r="P9" s="22"/>
    </row>
    <row r="10" spans="1:16" ht="14.4" customHeight="1" x14ac:dyDescent="0.3">
      <c r="A10" s="22"/>
      <c r="B10" s="22"/>
      <c r="C10" s="22"/>
      <c r="D10" s="22"/>
      <c r="E10" s="22"/>
      <c r="F10" s="22"/>
      <c r="G10" s="22"/>
      <c r="H10" s="22"/>
      <c r="I10" s="22"/>
      <c r="J10" s="22"/>
      <c r="K10" s="22"/>
      <c r="L10" s="22"/>
      <c r="M10" s="22"/>
      <c r="N10" s="22"/>
      <c r="O10" s="22"/>
      <c r="P10" s="22"/>
    </row>
    <row r="11" spans="1:16" x14ac:dyDescent="0.3">
      <c r="A11" s="23"/>
      <c r="B11" s="23"/>
      <c r="C11" s="23"/>
      <c r="D11" s="23"/>
      <c r="E11" s="17"/>
      <c r="F11" s="17"/>
      <c r="G11" s="17"/>
      <c r="H11" s="17"/>
      <c r="I11" s="17"/>
      <c r="J11" s="17"/>
      <c r="K11" s="17"/>
      <c r="L11" s="17"/>
    </row>
    <row r="12" spans="1:16" x14ac:dyDescent="0.3">
      <c r="A12" s="29" t="s">
        <v>75</v>
      </c>
      <c r="B12" s="29"/>
      <c r="C12" s="29"/>
      <c r="D12" s="29"/>
      <c r="E12" s="29"/>
      <c r="F12" s="29"/>
      <c r="G12" s="29"/>
      <c r="H12" s="29"/>
      <c r="I12" s="29"/>
      <c r="J12" s="29"/>
      <c r="K12" s="29"/>
      <c r="L12" s="29"/>
      <c r="M12" s="29"/>
      <c r="N12" s="29"/>
      <c r="O12" s="29"/>
      <c r="P12" s="29"/>
    </row>
    <row r="13" spans="1:16" x14ac:dyDescent="0.3">
      <c r="A13" s="14"/>
      <c r="B13" s="14"/>
      <c r="C13" s="14"/>
      <c r="D13" s="14"/>
      <c r="E13" s="14"/>
      <c r="F13" s="14"/>
      <c r="G13" s="14"/>
      <c r="H13" s="14"/>
      <c r="I13" s="14"/>
      <c r="J13" s="14"/>
      <c r="K13" s="14"/>
      <c r="L13" s="14"/>
      <c r="M13" s="14"/>
      <c r="N13" s="14"/>
      <c r="O13" s="14"/>
      <c r="P13" s="14"/>
    </row>
    <row r="14" spans="1:16" ht="14.4" customHeight="1" x14ac:dyDescent="0.3">
      <c r="A14" s="26" t="s">
        <v>71</v>
      </c>
      <c r="B14" s="26"/>
      <c r="C14" s="26"/>
      <c r="D14" s="26"/>
      <c r="E14" s="26"/>
      <c r="F14" s="26"/>
      <c r="G14" s="26"/>
      <c r="H14" s="26"/>
      <c r="I14" s="26"/>
      <c r="J14" s="26"/>
      <c r="K14" s="26"/>
      <c r="L14" s="26"/>
      <c r="M14" s="26"/>
      <c r="N14" s="26"/>
      <c r="O14" s="26"/>
      <c r="P14" s="26"/>
    </row>
    <row r="15" spans="1:16" ht="14.4" customHeight="1" x14ac:dyDescent="0.3">
      <c r="A15" s="26"/>
      <c r="B15" s="26"/>
      <c r="C15" s="26"/>
      <c r="D15" s="26"/>
      <c r="E15" s="26"/>
      <c r="F15" s="26"/>
      <c r="G15" s="26"/>
      <c r="H15" s="26"/>
      <c r="I15" s="26"/>
      <c r="J15" s="26"/>
      <c r="K15" s="26"/>
      <c r="L15" s="26"/>
      <c r="M15" s="26"/>
      <c r="N15" s="26"/>
      <c r="O15" s="26"/>
      <c r="P15" s="26"/>
    </row>
    <row r="16" spans="1:16" x14ac:dyDescent="0.3">
      <c r="A16" s="27"/>
      <c r="B16" s="27"/>
      <c r="C16" s="27"/>
      <c r="D16" s="27"/>
      <c r="E16" s="17"/>
      <c r="F16" s="17"/>
      <c r="G16" s="17"/>
      <c r="H16" s="17"/>
      <c r="I16" s="17"/>
      <c r="J16" s="17"/>
      <c r="K16" s="17"/>
      <c r="L16" s="17"/>
    </row>
    <row r="17" spans="1:20" x14ac:dyDescent="0.3">
      <c r="A17" s="22" t="s">
        <v>76</v>
      </c>
      <c r="B17" s="22"/>
      <c r="C17" s="22"/>
      <c r="D17" s="22"/>
      <c r="E17" s="22"/>
      <c r="F17" s="22"/>
      <c r="G17" s="22"/>
      <c r="H17" s="22"/>
      <c r="I17" s="22"/>
      <c r="J17" s="22"/>
      <c r="K17" s="22"/>
      <c r="L17" s="22"/>
      <c r="M17" s="22"/>
      <c r="N17" s="22"/>
      <c r="O17" s="22"/>
      <c r="P17" s="22"/>
    </row>
    <row r="18" spans="1:20" ht="14.4" customHeight="1" x14ac:dyDescent="0.3">
      <c r="A18" s="22"/>
      <c r="B18" s="22"/>
      <c r="C18" s="22"/>
      <c r="D18" s="22"/>
      <c r="E18" s="22"/>
      <c r="F18" s="22"/>
      <c r="G18" s="22"/>
      <c r="H18" s="22"/>
      <c r="I18" s="22"/>
      <c r="J18" s="22"/>
      <c r="K18" s="22"/>
      <c r="L18" s="22"/>
      <c r="M18" s="22"/>
      <c r="N18" s="22"/>
      <c r="O18" s="22"/>
      <c r="P18" s="22"/>
    </row>
    <row r="19" spans="1:20" x14ac:dyDescent="0.3">
      <c r="A19" s="17"/>
      <c r="B19" s="17"/>
      <c r="C19" s="17"/>
      <c r="D19" s="17"/>
      <c r="E19" s="17"/>
      <c r="F19" s="17"/>
      <c r="G19" s="17"/>
      <c r="H19" s="17"/>
      <c r="I19" s="17"/>
      <c r="J19" s="17"/>
      <c r="K19" s="17"/>
      <c r="L19" s="17"/>
    </row>
    <row r="20" spans="1:20" ht="21" x14ac:dyDescent="0.4">
      <c r="A20" s="15" t="s">
        <v>4</v>
      </c>
      <c r="B20" s="15"/>
      <c r="C20" s="15"/>
      <c r="D20" s="15"/>
      <c r="E20" s="15"/>
      <c r="F20" s="15"/>
      <c r="G20" s="15"/>
      <c r="H20" s="15"/>
      <c r="I20" s="15"/>
      <c r="J20" s="15"/>
      <c r="K20" s="15"/>
      <c r="L20" s="15"/>
      <c r="M20" s="15"/>
      <c r="N20" s="15"/>
      <c r="O20" s="15"/>
      <c r="P20" s="15"/>
    </row>
    <row r="21" spans="1:20" x14ac:dyDescent="0.3">
      <c r="A21" s="20" t="s">
        <v>58</v>
      </c>
      <c r="B21" s="20" t="s">
        <v>59</v>
      </c>
      <c r="C21" s="20"/>
      <c r="D21" s="20"/>
      <c r="E21" s="20"/>
      <c r="F21" s="20"/>
      <c r="G21" s="20"/>
      <c r="H21" s="20"/>
      <c r="I21" s="20"/>
      <c r="J21" s="20"/>
      <c r="K21" s="20"/>
      <c r="L21" s="20"/>
      <c r="M21" s="20"/>
      <c r="N21" s="20"/>
      <c r="O21" s="20" t="s">
        <v>60</v>
      </c>
      <c r="P21" s="20"/>
    </row>
    <row r="22" spans="1:20" x14ac:dyDescent="0.3">
      <c r="A22" s="20"/>
      <c r="B22" s="20"/>
      <c r="C22" s="20"/>
      <c r="D22" s="20"/>
      <c r="E22" s="20"/>
      <c r="F22" s="20"/>
      <c r="G22" s="20"/>
      <c r="H22" s="20"/>
      <c r="I22" s="20"/>
      <c r="J22" s="20"/>
      <c r="K22" s="20"/>
      <c r="L22" s="20"/>
      <c r="M22" s="20"/>
      <c r="N22" s="20"/>
      <c r="O22" s="21" t="s">
        <v>62</v>
      </c>
      <c r="P22" s="21" t="s">
        <v>63</v>
      </c>
    </row>
    <row r="23" spans="1:20" x14ac:dyDescent="0.3">
      <c r="A23" s="18" t="s">
        <v>61</v>
      </c>
      <c r="B23" s="32" t="s">
        <v>57</v>
      </c>
      <c r="C23" s="32"/>
      <c r="D23" s="32"/>
      <c r="E23" s="32"/>
      <c r="F23" s="32"/>
      <c r="G23" s="32"/>
      <c r="H23" s="32"/>
      <c r="I23" s="32"/>
      <c r="J23" s="32"/>
      <c r="K23" s="32"/>
      <c r="L23" s="32"/>
      <c r="M23" s="32"/>
      <c r="N23" s="32"/>
      <c r="O23" s="19" t="s">
        <v>67</v>
      </c>
      <c r="P23" s="18">
        <f>3.1415</f>
        <v>3.1415000000000002</v>
      </c>
    </row>
    <row r="24" spans="1:20" x14ac:dyDescent="0.3">
      <c r="A24" s="18" t="s">
        <v>64</v>
      </c>
      <c r="B24" s="32" t="s">
        <v>0</v>
      </c>
      <c r="C24" s="32"/>
      <c r="D24" s="32"/>
      <c r="E24" s="32"/>
      <c r="F24" s="32"/>
      <c r="G24" s="32"/>
      <c r="H24" s="32"/>
      <c r="I24" s="32"/>
      <c r="J24" s="32"/>
      <c r="K24" s="32"/>
      <c r="L24" s="32"/>
      <c r="M24" s="32"/>
      <c r="N24" s="32"/>
      <c r="O24" s="18" t="s">
        <v>1</v>
      </c>
      <c r="P24" s="18" t="s">
        <v>1</v>
      </c>
    </row>
    <row r="25" spans="1:20" ht="14.4" customHeight="1" x14ac:dyDescent="0.3">
      <c r="A25" s="30" t="s">
        <v>65</v>
      </c>
      <c r="B25" s="32" t="s">
        <v>66</v>
      </c>
      <c r="C25" s="32"/>
      <c r="D25" s="32"/>
      <c r="E25" s="32"/>
      <c r="F25" s="32"/>
      <c r="G25" s="32"/>
      <c r="H25" s="32"/>
      <c r="I25" s="32"/>
      <c r="J25" s="32"/>
      <c r="K25" s="32"/>
      <c r="L25" s="32"/>
      <c r="M25" s="32"/>
      <c r="N25" s="32"/>
      <c r="O25" s="31" t="s">
        <v>68</v>
      </c>
      <c r="P25" s="30" t="b">
        <f>TRUE</f>
        <v>1</v>
      </c>
    </row>
    <row r="26" spans="1:20" x14ac:dyDescent="0.3">
      <c r="A26" s="30"/>
      <c r="B26" s="32"/>
      <c r="C26" s="32"/>
      <c r="D26" s="32"/>
      <c r="E26" s="32"/>
      <c r="F26" s="32"/>
      <c r="G26" s="32"/>
      <c r="H26" s="32"/>
      <c r="I26" s="32"/>
      <c r="J26" s="32"/>
      <c r="K26" s="32"/>
      <c r="L26" s="32"/>
      <c r="M26" s="32"/>
      <c r="N26" s="32"/>
      <c r="O26" s="31"/>
      <c r="P26" s="30"/>
    </row>
    <row r="28" spans="1:20" ht="21" x14ac:dyDescent="0.4">
      <c r="A28" s="15" t="s">
        <v>72</v>
      </c>
      <c r="B28" s="15"/>
      <c r="C28" s="15"/>
      <c r="D28" s="15"/>
      <c r="E28" s="15"/>
      <c r="F28" s="15"/>
      <c r="G28" s="15"/>
      <c r="H28" s="15"/>
      <c r="I28" s="15"/>
      <c r="J28" s="15"/>
      <c r="K28" s="15"/>
      <c r="L28" s="15"/>
      <c r="M28" s="15"/>
      <c r="N28" s="15"/>
      <c r="O28" s="15"/>
      <c r="P28" s="15"/>
    </row>
    <row r="29" spans="1:20" x14ac:dyDescent="0.3">
      <c r="A29" s="25" t="s">
        <v>5</v>
      </c>
      <c r="B29" s="25"/>
      <c r="C29" s="16"/>
      <c r="D29" s="25" t="s">
        <v>6</v>
      </c>
      <c r="E29" s="25"/>
      <c r="F29" s="25"/>
      <c r="H29" s="25" t="s">
        <v>77</v>
      </c>
      <c r="I29" s="25"/>
      <c r="J29" s="25"/>
    </row>
    <row r="30" spans="1:20" ht="17.399999999999999" x14ac:dyDescent="0.3">
      <c r="A30" s="34" t="s">
        <v>1</v>
      </c>
      <c r="B30" s="37" t="s">
        <v>2</v>
      </c>
      <c r="C30" s="1"/>
      <c r="D30" s="16" t="s">
        <v>1</v>
      </c>
      <c r="E30" s="28" t="s">
        <v>1</v>
      </c>
      <c r="F30" s="40" t="s">
        <v>1</v>
      </c>
      <c r="H30">
        <v>1</v>
      </c>
      <c r="I30" s="43">
        <v>2</v>
      </c>
      <c r="J30" s="47">
        <v>45660</v>
      </c>
      <c r="N30" s="1"/>
      <c r="O30" s="33"/>
      <c r="P30" s="33"/>
      <c r="Q30" s="33"/>
      <c r="R30" s="33"/>
      <c r="S30" s="33"/>
      <c r="T30" s="33"/>
    </row>
    <row r="31" spans="1:20" ht="28.2" customHeight="1" x14ac:dyDescent="0.3">
      <c r="A31" s="35" t="s">
        <v>1</v>
      </c>
      <c r="B31" s="38" t="s">
        <v>2</v>
      </c>
      <c r="C31" s="1"/>
      <c r="D31" s="41" t="s">
        <v>1</v>
      </c>
      <c r="E31" s="42" t="s">
        <v>1</v>
      </c>
      <c r="F31" s="28" t="s">
        <v>1</v>
      </c>
      <c r="G31" s="1"/>
      <c r="H31" s="44">
        <v>1</v>
      </c>
      <c r="I31" s="45">
        <v>2</v>
      </c>
      <c r="J31" s="46">
        <v>0.25</v>
      </c>
      <c r="K31" s="1"/>
      <c r="L31" s="12"/>
      <c r="M31" s="12"/>
      <c r="N31" s="1"/>
      <c r="O31" s="33"/>
      <c r="P31" s="33"/>
      <c r="Q31" s="33"/>
      <c r="R31" s="33"/>
      <c r="S31" s="33"/>
      <c r="T31" s="33"/>
    </row>
    <row r="32" spans="1:20" x14ac:dyDescent="0.3">
      <c r="A32" s="36" t="s">
        <v>1</v>
      </c>
      <c r="B32" s="39" t="s">
        <v>2</v>
      </c>
      <c r="C32" s="1"/>
      <c r="D32" s="1"/>
      <c r="E32" s="1"/>
      <c r="F32" s="1"/>
      <c r="G32" s="1"/>
      <c r="H32" s="1"/>
      <c r="I32" s="1"/>
      <c r="J32" s="1"/>
      <c r="K32" s="1"/>
      <c r="L32" s="11"/>
      <c r="M32" s="11"/>
      <c r="N32" s="1"/>
      <c r="O32" s="33"/>
      <c r="P32" s="33"/>
      <c r="Q32" s="33"/>
      <c r="R32" s="33"/>
      <c r="S32" s="33"/>
      <c r="T32" s="33"/>
    </row>
    <row r="33" spans="1:20" x14ac:dyDescent="0.3">
      <c r="A33" s="1"/>
      <c r="B33" s="1"/>
      <c r="C33" s="1"/>
      <c r="D33" s="1"/>
      <c r="E33" s="1"/>
      <c r="F33" s="1"/>
      <c r="G33" s="1"/>
      <c r="H33" s="1"/>
      <c r="I33" s="1"/>
      <c r="J33" s="1"/>
      <c r="K33" s="1"/>
      <c r="L33" s="11"/>
      <c r="M33" s="11"/>
      <c r="N33" s="1"/>
      <c r="O33" s="33"/>
      <c r="P33" s="33"/>
      <c r="Q33" s="33"/>
      <c r="R33" s="33"/>
      <c r="S33" s="33"/>
      <c r="T33" s="33"/>
    </row>
    <row r="34" spans="1:20" x14ac:dyDescent="0.3">
      <c r="A34" s="33"/>
      <c r="B34" s="33"/>
      <c r="C34" s="33"/>
      <c r="D34" s="33"/>
      <c r="E34" s="33"/>
      <c r="F34" s="33"/>
      <c r="G34" s="33"/>
      <c r="H34" s="33"/>
      <c r="I34" s="33"/>
      <c r="J34" s="33"/>
      <c r="K34" s="33"/>
      <c r="O34" s="33"/>
      <c r="P34" s="33"/>
      <c r="Q34" s="33"/>
      <c r="R34" s="33"/>
      <c r="S34" s="33"/>
      <c r="T34" s="33"/>
    </row>
    <row r="35" spans="1:20" x14ac:dyDescent="0.3">
      <c r="A35" s="33"/>
      <c r="B35" s="33"/>
      <c r="C35" s="33"/>
      <c r="D35" s="33"/>
      <c r="E35" s="33"/>
      <c r="F35" s="33"/>
      <c r="G35" s="33"/>
      <c r="H35" s="33"/>
      <c r="I35" s="33"/>
      <c r="J35" s="33"/>
      <c r="K35" s="33"/>
    </row>
    <row r="36" spans="1:20" x14ac:dyDescent="0.3">
      <c r="A36" s="33"/>
      <c r="B36" s="33"/>
      <c r="C36" s="33"/>
      <c r="D36" s="33"/>
      <c r="E36" s="33"/>
      <c r="F36" s="33"/>
      <c r="G36" s="33"/>
      <c r="H36" s="33"/>
      <c r="I36" s="33"/>
      <c r="J36" s="33"/>
      <c r="K36" s="33"/>
    </row>
    <row r="37" spans="1:20" x14ac:dyDescent="0.3">
      <c r="A37" s="33"/>
      <c r="B37" s="33"/>
      <c r="C37" s="33"/>
      <c r="D37" s="33"/>
      <c r="E37" s="33"/>
      <c r="F37" s="33"/>
      <c r="G37" s="33"/>
      <c r="H37" s="33"/>
      <c r="I37" s="33"/>
      <c r="J37" s="33"/>
      <c r="K37" s="33"/>
    </row>
    <row r="38" spans="1:20" x14ac:dyDescent="0.3">
      <c r="A38" s="33"/>
      <c r="B38" s="33"/>
      <c r="C38" s="33"/>
      <c r="D38" s="33"/>
      <c r="E38" s="33"/>
      <c r="F38" s="33"/>
      <c r="G38" s="33"/>
      <c r="H38" s="33"/>
      <c r="I38" s="33"/>
      <c r="J38" s="33"/>
      <c r="K38" s="33"/>
    </row>
    <row r="39" spans="1:20" x14ac:dyDescent="0.3">
      <c r="A39" s="33"/>
      <c r="B39" s="33"/>
      <c r="C39" s="33"/>
      <c r="D39" s="33"/>
      <c r="E39" s="33"/>
      <c r="F39" s="33"/>
      <c r="G39" s="33"/>
      <c r="H39" s="33"/>
      <c r="I39" s="33"/>
      <c r="J39" s="33"/>
      <c r="K39" s="33"/>
    </row>
    <row r="40" spans="1:20" x14ac:dyDescent="0.3">
      <c r="A40" s="33"/>
      <c r="B40" s="33"/>
      <c r="C40" s="33"/>
      <c r="D40" s="33"/>
      <c r="E40" s="33"/>
      <c r="F40" s="33"/>
      <c r="G40" s="33"/>
      <c r="H40" s="33"/>
      <c r="I40" s="33"/>
      <c r="J40" s="33"/>
      <c r="K40" s="33"/>
    </row>
    <row r="41" spans="1:20" x14ac:dyDescent="0.3">
      <c r="A41" s="33"/>
      <c r="B41" s="33"/>
      <c r="C41" s="33"/>
      <c r="D41" s="33"/>
      <c r="E41" s="33"/>
      <c r="F41" s="33"/>
      <c r="G41" s="33"/>
      <c r="H41" s="33"/>
      <c r="I41" s="33"/>
      <c r="J41" s="33"/>
      <c r="K41" s="33"/>
    </row>
    <row r="42" spans="1:20" x14ac:dyDescent="0.3">
      <c r="A42" s="33"/>
      <c r="B42" s="33"/>
      <c r="C42" s="33"/>
      <c r="D42" s="33"/>
      <c r="E42" s="33"/>
      <c r="F42" s="33"/>
      <c r="G42" s="33"/>
      <c r="H42" s="33"/>
      <c r="I42" s="33"/>
      <c r="J42" s="33"/>
      <c r="K42" s="33"/>
    </row>
    <row r="43" spans="1:20" x14ac:dyDescent="0.3">
      <c r="A43" s="33"/>
      <c r="B43" s="33"/>
      <c r="C43" s="33"/>
      <c r="D43" s="33"/>
      <c r="E43" s="33"/>
      <c r="F43" s="33"/>
      <c r="G43" s="33"/>
      <c r="H43" s="33"/>
      <c r="I43" s="33"/>
      <c r="J43" s="33"/>
      <c r="K43" s="33"/>
    </row>
    <row r="44" spans="1:20" x14ac:dyDescent="0.3">
      <c r="A44" s="33"/>
      <c r="B44" s="33"/>
      <c r="C44" s="33"/>
      <c r="D44" s="33"/>
      <c r="E44" s="33"/>
      <c r="F44" s="33"/>
      <c r="G44" s="33"/>
      <c r="H44" s="33"/>
      <c r="I44" s="33"/>
      <c r="J44" s="33"/>
      <c r="K44" s="33"/>
    </row>
  </sheetData>
  <mergeCells count="22">
    <mergeCell ref="D29:F29"/>
    <mergeCell ref="H29:J29"/>
    <mergeCell ref="B25:N26"/>
    <mergeCell ref="A25:A26"/>
    <mergeCell ref="O25:O26"/>
    <mergeCell ref="P25:P26"/>
    <mergeCell ref="A28:P28"/>
    <mergeCell ref="A12:P12"/>
    <mergeCell ref="A14:P15"/>
    <mergeCell ref="A17:P18"/>
    <mergeCell ref="A20:P20"/>
    <mergeCell ref="A1:P1"/>
    <mergeCell ref="A2:P3"/>
    <mergeCell ref="A5:P5"/>
    <mergeCell ref="A6:P7"/>
    <mergeCell ref="A9:P10"/>
    <mergeCell ref="A29:B29"/>
    <mergeCell ref="B21:N22"/>
    <mergeCell ref="B23:N23"/>
    <mergeCell ref="B24:N24"/>
    <mergeCell ref="O21:P21"/>
    <mergeCell ref="A21:A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8ADE5-234C-42C3-8E5D-83952B38F40A}">
  <dimension ref="A1:T56"/>
  <sheetViews>
    <sheetView tabSelected="1" zoomScaleNormal="100" workbookViewId="0">
      <selection activeCell="G70" sqref="G70"/>
    </sheetView>
  </sheetViews>
  <sheetFormatPr baseColWidth="10" defaultRowHeight="14.4" x14ac:dyDescent="0.3"/>
  <cols>
    <col min="1" max="1" width="14" bestFit="1" customWidth="1"/>
    <col min="2" max="2" width="13" customWidth="1"/>
    <col min="3" max="3" width="12.21875" bestFit="1" customWidth="1"/>
    <col min="4" max="4" width="11.21875" bestFit="1" customWidth="1"/>
    <col min="10" max="10" width="12.88671875" bestFit="1" customWidth="1"/>
  </cols>
  <sheetData>
    <row r="1" spans="1:16" ht="21" x14ac:dyDescent="0.4">
      <c r="A1" s="15" t="s">
        <v>78</v>
      </c>
      <c r="B1" s="15"/>
      <c r="C1" s="15"/>
      <c r="D1" s="15"/>
      <c r="E1" s="15"/>
      <c r="F1" s="15"/>
      <c r="G1" s="15"/>
      <c r="H1" s="15"/>
      <c r="I1" s="15"/>
      <c r="J1" s="15"/>
      <c r="K1" s="15"/>
      <c r="L1" s="15"/>
      <c r="M1" s="15"/>
      <c r="N1" s="15"/>
      <c r="O1" s="15"/>
      <c r="P1" s="15"/>
    </row>
    <row r="2" spans="1:16" ht="14.4" customHeight="1" x14ac:dyDescent="0.3">
      <c r="A2" s="22" t="s">
        <v>79</v>
      </c>
      <c r="B2" s="22"/>
      <c r="C2" s="22"/>
      <c r="D2" s="22"/>
      <c r="E2" s="22"/>
      <c r="F2" s="22"/>
      <c r="G2" s="22"/>
      <c r="H2" s="22"/>
      <c r="I2" s="22"/>
      <c r="J2" s="22"/>
      <c r="K2" s="22"/>
      <c r="L2" s="22"/>
      <c r="M2" s="22"/>
      <c r="N2" s="22"/>
      <c r="O2" s="22"/>
      <c r="P2" s="22"/>
    </row>
    <row r="3" spans="1:16" x14ac:dyDescent="0.3">
      <c r="A3" s="22"/>
      <c r="B3" s="22"/>
      <c r="C3" s="22"/>
      <c r="D3" s="22"/>
      <c r="E3" s="22"/>
      <c r="F3" s="22"/>
      <c r="G3" s="22"/>
      <c r="H3" s="22"/>
      <c r="I3" s="22"/>
      <c r="J3" s="22"/>
      <c r="K3" s="22"/>
      <c r="L3" s="22"/>
      <c r="M3" s="22"/>
      <c r="N3" s="22"/>
      <c r="O3" s="22"/>
      <c r="P3" s="22"/>
    </row>
    <row r="4" spans="1:16" x14ac:dyDescent="0.3">
      <c r="A4" s="23"/>
      <c r="B4" s="23"/>
      <c r="C4" s="23"/>
      <c r="D4" s="23"/>
      <c r="E4" s="23"/>
      <c r="F4" s="23"/>
      <c r="G4" s="23"/>
      <c r="H4" s="23"/>
      <c r="I4" s="23"/>
      <c r="J4" s="23"/>
      <c r="K4" s="23"/>
      <c r="L4" s="23"/>
    </row>
    <row r="5" spans="1:16" ht="14.4" customHeight="1" x14ac:dyDescent="0.3">
      <c r="A5" s="26" t="s">
        <v>80</v>
      </c>
      <c r="B5" s="26"/>
      <c r="C5" s="26"/>
      <c r="D5" s="26"/>
      <c r="E5" s="26"/>
      <c r="F5" s="26"/>
      <c r="G5" s="26"/>
      <c r="H5" s="26"/>
      <c r="I5" s="26"/>
      <c r="J5" s="26"/>
      <c r="K5" s="26"/>
      <c r="L5" s="26"/>
      <c r="M5" s="26"/>
      <c r="N5" s="26"/>
      <c r="O5" s="26"/>
      <c r="P5" s="26"/>
    </row>
    <row r="6" spans="1:16" ht="14.4" customHeight="1" x14ac:dyDescent="0.3">
      <c r="A6" s="26"/>
      <c r="B6" s="26"/>
      <c r="C6" s="26"/>
      <c r="D6" s="26"/>
      <c r="E6" s="26"/>
      <c r="F6" s="26"/>
      <c r="G6" s="26"/>
      <c r="H6" s="26"/>
      <c r="I6" s="26"/>
      <c r="J6" s="26"/>
      <c r="K6" s="26"/>
      <c r="L6" s="26"/>
      <c r="M6" s="26"/>
      <c r="N6" s="26"/>
      <c r="O6" s="26"/>
      <c r="P6" s="26"/>
    </row>
    <row r="7" spans="1:16" x14ac:dyDescent="0.3">
      <c r="A7" s="48"/>
      <c r="B7" s="48"/>
      <c r="C7" s="48"/>
      <c r="D7" s="48"/>
      <c r="E7" s="48"/>
      <c r="F7" s="48"/>
      <c r="G7" s="48"/>
      <c r="H7" s="48"/>
      <c r="I7" s="48"/>
      <c r="J7" s="48"/>
      <c r="K7" s="48"/>
      <c r="L7" s="48"/>
      <c r="M7" s="48"/>
      <c r="N7" s="48"/>
      <c r="O7" s="48"/>
      <c r="P7" s="48"/>
    </row>
    <row r="8" spans="1:16" x14ac:dyDescent="0.3">
      <c r="A8" s="22" t="s">
        <v>81</v>
      </c>
      <c r="B8" s="22"/>
      <c r="C8" s="22"/>
      <c r="D8" s="22"/>
      <c r="E8" s="22"/>
      <c r="F8" s="22"/>
      <c r="G8" s="22"/>
      <c r="H8" s="22"/>
      <c r="I8" s="22"/>
      <c r="J8" s="22"/>
      <c r="K8" s="22"/>
      <c r="L8" s="22"/>
      <c r="M8" s="22"/>
      <c r="N8" s="22"/>
      <c r="O8" s="22"/>
      <c r="P8" s="22"/>
    </row>
    <row r="9" spans="1:16" ht="14.4" customHeight="1" x14ac:dyDescent="0.3">
      <c r="A9" s="49">
        <v>1</v>
      </c>
      <c r="B9" s="49">
        <v>2</v>
      </c>
      <c r="C9" s="17">
        <v>3</v>
      </c>
      <c r="D9" s="17">
        <v>4</v>
      </c>
      <c r="E9" s="17">
        <v>5</v>
      </c>
      <c r="F9" s="17">
        <v>6</v>
      </c>
      <c r="G9" s="17">
        <v>7</v>
      </c>
      <c r="H9" s="17">
        <v>8</v>
      </c>
      <c r="I9" s="17">
        <v>9</v>
      </c>
      <c r="J9" s="17">
        <v>10</v>
      </c>
      <c r="K9" s="17">
        <v>11</v>
      </c>
      <c r="L9" s="17">
        <v>12</v>
      </c>
      <c r="M9" s="17">
        <v>13</v>
      </c>
      <c r="N9" s="17">
        <v>14</v>
      </c>
      <c r="O9" s="17">
        <v>15</v>
      </c>
      <c r="P9" s="17">
        <v>16</v>
      </c>
    </row>
    <row r="10" spans="1:16" ht="14.4" customHeight="1" x14ac:dyDescent="0.3">
      <c r="A10" s="49">
        <v>2</v>
      </c>
      <c r="B10" s="49">
        <v>4</v>
      </c>
      <c r="C10" s="17">
        <v>6</v>
      </c>
      <c r="D10" s="17">
        <v>8</v>
      </c>
      <c r="E10" s="17">
        <v>10</v>
      </c>
      <c r="F10" s="17">
        <v>12</v>
      </c>
      <c r="G10" s="17">
        <v>14</v>
      </c>
      <c r="H10" s="17">
        <v>16</v>
      </c>
      <c r="I10" s="17">
        <v>18</v>
      </c>
      <c r="J10" s="17">
        <v>20</v>
      </c>
      <c r="K10" s="17">
        <v>22</v>
      </c>
      <c r="L10" s="17">
        <v>24</v>
      </c>
      <c r="M10" s="17">
        <v>26</v>
      </c>
      <c r="N10" s="17">
        <v>28</v>
      </c>
      <c r="O10" s="17">
        <v>30</v>
      </c>
      <c r="P10" s="17">
        <v>32</v>
      </c>
    </row>
    <row r="11" spans="1:16" x14ac:dyDescent="0.3">
      <c r="A11" s="49" t="s">
        <v>82</v>
      </c>
      <c r="B11" s="49" t="s">
        <v>7</v>
      </c>
      <c r="C11" s="17" t="s">
        <v>8</v>
      </c>
      <c r="D11" s="17" t="s">
        <v>9</v>
      </c>
      <c r="E11" s="17" t="s">
        <v>10</v>
      </c>
      <c r="F11" s="17" t="s">
        <v>11</v>
      </c>
      <c r="G11" s="17" t="s">
        <v>12</v>
      </c>
      <c r="H11" s="17" t="s">
        <v>13</v>
      </c>
      <c r="I11" s="17" t="s">
        <v>14</v>
      </c>
      <c r="J11" s="17" t="s">
        <v>15</v>
      </c>
      <c r="K11" s="17" t="s">
        <v>16</v>
      </c>
      <c r="L11" s="17" t="s">
        <v>17</v>
      </c>
      <c r="M11" s="17"/>
      <c r="N11" s="17"/>
      <c r="O11" s="17"/>
      <c r="P11" s="17"/>
    </row>
    <row r="12" spans="1:16" x14ac:dyDescent="0.3">
      <c r="A12" s="49" t="s">
        <v>18</v>
      </c>
      <c r="B12" s="49" t="s">
        <v>19</v>
      </c>
      <c r="C12" s="17" t="s">
        <v>20</v>
      </c>
      <c r="D12" s="17" t="s">
        <v>21</v>
      </c>
      <c r="E12" s="17" t="s">
        <v>22</v>
      </c>
      <c r="F12" s="17" t="s">
        <v>23</v>
      </c>
      <c r="G12" s="17" t="s">
        <v>24</v>
      </c>
      <c r="H12" s="17"/>
      <c r="I12" s="17"/>
      <c r="J12" s="17"/>
      <c r="K12" s="17"/>
      <c r="L12" s="17"/>
      <c r="M12" s="17"/>
      <c r="N12" s="17"/>
      <c r="O12" s="17"/>
      <c r="P12" s="17"/>
    </row>
    <row r="13" spans="1:16" x14ac:dyDescent="0.3">
      <c r="A13" s="17"/>
      <c r="B13" s="17"/>
      <c r="C13" s="17"/>
      <c r="D13" s="17"/>
      <c r="E13" s="17"/>
      <c r="F13" s="17"/>
      <c r="G13" s="17"/>
      <c r="H13" s="17"/>
      <c r="I13" s="17"/>
      <c r="J13" s="17"/>
      <c r="K13" s="17"/>
      <c r="L13" s="17"/>
    </row>
    <row r="14" spans="1:16" ht="21" x14ac:dyDescent="0.4">
      <c r="A14" s="15" t="s">
        <v>83</v>
      </c>
      <c r="B14" s="15"/>
      <c r="C14" s="15"/>
      <c r="D14" s="15"/>
      <c r="E14" s="15"/>
      <c r="F14" s="15"/>
      <c r="G14" s="15"/>
      <c r="H14" s="15"/>
      <c r="I14" s="15"/>
      <c r="J14" s="15"/>
      <c r="K14" s="15"/>
      <c r="L14" s="15"/>
      <c r="M14" s="15"/>
      <c r="N14" s="15"/>
      <c r="O14" s="15"/>
      <c r="P14" s="15"/>
    </row>
    <row r="15" spans="1:16" ht="15" thickBot="1" x14ac:dyDescent="0.35">
      <c r="A15" s="65"/>
      <c r="B15" s="71"/>
      <c r="C15" s="71"/>
      <c r="D15" s="71"/>
      <c r="E15" s="71"/>
      <c r="F15" s="71"/>
      <c r="G15" s="65"/>
      <c r="H15" s="65"/>
      <c r="I15" s="65"/>
      <c r="J15" s="65"/>
      <c r="K15" s="65"/>
      <c r="L15" s="65"/>
      <c r="M15" s="65"/>
      <c r="N15" s="65"/>
      <c r="O15" s="65"/>
      <c r="P15" s="65"/>
    </row>
    <row r="16" spans="1:16" ht="15" customHeight="1" thickTop="1" thickBot="1" x14ac:dyDescent="0.35">
      <c r="B16" s="69" t="s">
        <v>25</v>
      </c>
      <c r="C16" s="69" t="s">
        <v>26</v>
      </c>
      <c r="D16" s="69" t="s">
        <v>27</v>
      </c>
      <c r="E16" s="70" t="s">
        <v>28</v>
      </c>
      <c r="F16" s="70"/>
      <c r="G16" s="65"/>
      <c r="H16" s="22" t="s">
        <v>84</v>
      </c>
      <c r="I16" s="22"/>
      <c r="J16" s="22"/>
      <c r="K16" s="22"/>
      <c r="L16" s="22"/>
      <c r="M16" s="22"/>
      <c r="N16" s="22"/>
      <c r="O16" s="22"/>
      <c r="P16" s="22"/>
    </row>
    <row r="17" spans="1:20" ht="15.6" thickTop="1" thickBot="1" x14ac:dyDescent="0.35">
      <c r="B17" s="66" t="s">
        <v>29</v>
      </c>
      <c r="C17" s="67">
        <v>17</v>
      </c>
      <c r="D17" s="66" t="s">
        <v>30</v>
      </c>
      <c r="E17" s="68" t="s">
        <v>31</v>
      </c>
      <c r="F17" s="68"/>
      <c r="G17" s="64"/>
      <c r="H17" s="22"/>
      <c r="I17" s="22"/>
      <c r="J17" s="22"/>
      <c r="K17" s="22"/>
      <c r="L17" s="22"/>
      <c r="M17" s="22"/>
      <c r="N17" s="22"/>
      <c r="O17" s="22"/>
      <c r="P17" s="22"/>
    </row>
    <row r="18" spans="1:20" ht="15.6" thickTop="1" thickBot="1" x14ac:dyDescent="0.35">
      <c r="B18" s="66" t="s">
        <v>32</v>
      </c>
      <c r="C18" s="67">
        <v>81</v>
      </c>
      <c r="D18" s="66" t="s">
        <v>33</v>
      </c>
      <c r="E18" s="68" t="s">
        <v>34</v>
      </c>
      <c r="F18" s="68"/>
      <c r="G18" s="64"/>
      <c r="H18" s="17"/>
      <c r="I18" s="72" t="s">
        <v>85</v>
      </c>
      <c r="J18" s="72"/>
      <c r="K18" s="72"/>
      <c r="L18" s="72"/>
      <c r="M18" s="72"/>
      <c r="N18" s="72"/>
      <c r="O18" s="72"/>
      <c r="P18" s="72"/>
    </row>
    <row r="19" spans="1:20" ht="14.4" customHeight="1" thickTop="1" thickBot="1" x14ac:dyDescent="0.35">
      <c r="B19" s="66" t="s">
        <v>35</v>
      </c>
      <c r="C19" s="67">
        <v>79</v>
      </c>
      <c r="D19" s="66" t="s">
        <v>33</v>
      </c>
      <c r="E19" s="68" t="s">
        <v>31</v>
      </c>
      <c r="F19" s="68"/>
      <c r="G19" s="64"/>
      <c r="H19" s="64"/>
      <c r="I19" s="64"/>
      <c r="J19" s="64"/>
      <c r="K19" s="64"/>
      <c r="L19" s="64"/>
      <c r="M19" s="64"/>
      <c r="N19" s="64"/>
      <c r="O19" s="51"/>
      <c r="P19" s="50"/>
    </row>
    <row r="20" spans="1:20" ht="15.6" thickTop="1" thickBot="1" x14ac:dyDescent="0.35">
      <c r="B20" s="66" t="s">
        <v>36</v>
      </c>
      <c r="C20" s="67">
        <v>77</v>
      </c>
      <c r="D20" s="66" t="s">
        <v>33</v>
      </c>
      <c r="E20" s="68" t="s">
        <v>31</v>
      </c>
      <c r="F20" s="68"/>
      <c r="G20" s="64"/>
      <c r="H20" s="64"/>
      <c r="I20" s="64"/>
      <c r="J20" s="64"/>
      <c r="K20" s="64"/>
      <c r="L20" s="64"/>
      <c r="M20" s="64"/>
      <c r="N20" s="64"/>
      <c r="O20" s="51"/>
      <c r="P20" s="50"/>
    </row>
    <row r="21" spans="1:20" ht="15.6" thickTop="1" thickBot="1" x14ac:dyDescent="0.35">
      <c r="B21" s="66" t="s">
        <v>37</v>
      </c>
      <c r="C21" s="67">
        <v>15</v>
      </c>
      <c r="D21" s="66" t="s">
        <v>30</v>
      </c>
      <c r="E21" s="68" t="s">
        <v>34</v>
      </c>
      <c r="F21" s="68"/>
      <c r="G21" s="52"/>
      <c r="H21" s="52"/>
      <c r="I21" s="52"/>
      <c r="J21" s="52"/>
      <c r="K21" s="52"/>
      <c r="L21" s="52"/>
      <c r="M21" s="52"/>
      <c r="N21" s="52"/>
      <c r="O21" s="52"/>
      <c r="P21" s="52"/>
    </row>
    <row r="22" spans="1:20" ht="15" customHeight="1" thickTop="1" thickBot="1" x14ac:dyDescent="0.45">
      <c r="B22" s="66" t="s">
        <v>38</v>
      </c>
      <c r="C22" s="67">
        <v>44</v>
      </c>
      <c r="D22" s="66" t="s">
        <v>39</v>
      </c>
      <c r="E22" s="68" t="s">
        <v>31</v>
      </c>
      <c r="F22" s="68"/>
      <c r="G22" s="62"/>
      <c r="H22" s="62"/>
      <c r="I22" s="62"/>
      <c r="J22" s="62"/>
      <c r="K22" s="62"/>
      <c r="L22" s="62"/>
      <c r="M22" s="62"/>
      <c r="N22" s="62"/>
      <c r="O22" s="62"/>
      <c r="P22" s="62"/>
    </row>
    <row r="23" spans="1:20" ht="15.6" thickTop="1" thickBot="1" x14ac:dyDescent="0.35">
      <c r="B23" s="66" t="s">
        <v>40</v>
      </c>
      <c r="C23" s="67">
        <v>23</v>
      </c>
      <c r="D23" s="66" t="s">
        <v>41</v>
      </c>
      <c r="E23" s="68" t="s">
        <v>34</v>
      </c>
      <c r="F23" s="68"/>
      <c r="G23" s="52"/>
      <c r="H23" s="63"/>
      <c r="I23" s="63"/>
      <c r="J23" s="63"/>
      <c r="K23" s="52"/>
      <c r="L23" s="52"/>
      <c r="M23" s="52"/>
      <c r="N23" s="52"/>
      <c r="O23" s="52"/>
      <c r="P23" s="52"/>
    </row>
    <row r="24" spans="1:20" ht="15.6" thickTop="1" thickBot="1" x14ac:dyDescent="0.35">
      <c r="B24" s="66" t="s">
        <v>42</v>
      </c>
      <c r="C24" s="67">
        <v>37</v>
      </c>
      <c r="D24" s="66" t="s">
        <v>30</v>
      </c>
      <c r="E24" s="68" t="s">
        <v>31</v>
      </c>
      <c r="F24" s="68"/>
      <c r="G24" s="52"/>
      <c r="H24" s="52"/>
      <c r="I24" s="54"/>
      <c r="J24" s="55"/>
      <c r="K24" s="52"/>
      <c r="L24" s="52"/>
      <c r="M24" s="52"/>
      <c r="N24" s="53"/>
      <c r="O24" s="56"/>
      <c r="P24" s="56"/>
      <c r="Q24" s="33"/>
      <c r="R24" s="33"/>
      <c r="S24" s="33"/>
      <c r="T24" s="33"/>
    </row>
    <row r="25" spans="1:20" ht="15.6" thickTop="1" thickBot="1" x14ac:dyDescent="0.35">
      <c r="B25" s="66" t="s">
        <v>43</v>
      </c>
      <c r="C25" s="67">
        <v>70</v>
      </c>
      <c r="D25" s="66" t="s">
        <v>33</v>
      </c>
      <c r="E25" s="68" t="s">
        <v>31</v>
      </c>
      <c r="F25" s="68"/>
      <c r="G25" s="53"/>
      <c r="H25" s="57"/>
      <c r="I25" s="58"/>
      <c r="J25" s="59"/>
      <c r="K25" s="53"/>
      <c r="L25" s="60"/>
      <c r="M25" s="60"/>
      <c r="N25" s="53"/>
      <c r="O25" s="56"/>
      <c r="P25" s="56"/>
      <c r="Q25" s="33"/>
      <c r="R25" s="33"/>
      <c r="S25" s="33"/>
      <c r="T25" s="33"/>
    </row>
    <row r="26" spans="1:20" ht="15.6" thickTop="1" thickBot="1" x14ac:dyDescent="0.35">
      <c r="B26" s="66" t="s">
        <v>44</v>
      </c>
      <c r="C26" s="67">
        <v>64</v>
      </c>
      <c r="D26" s="66" t="s">
        <v>45</v>
      </c>
      <c r="E26" s="68" t="s">
        <v>31</v>
      </c>
      <c r="F26" s="68"/>
      <c r="G26" s="53"/>
      <c r="H26" s="53"/>
      <c r="I26" s="53"/>
      <c r="J26" s="53"/>
      <c r="K26" s="53"/>
      <c r="L26" s="61"/>
      <c r="M26" s="61"/>
      <c r="N26" s="53"/>
      <c r="O26" s="56"/>
      <c r="P26" s="56"/>
      <c r="Q26" s="33"/>
      <c r="R26" s="33"/>
      <c r="S26" s="33"/>
      <c r="T26" s="33"/>
    </row>
    <row r="27" spans="1:20" ht="15" thickTop="1" x14ac:dyDescent="0.3">
      <c r="A27" s="53"/>
      <c r="B27" s="53"/>
      <c r="C27" s="73">
        <f>SUM(C17:C26)</f>
        <v>507</v>
      </c>
      <c r="D27" s="53"/>
      <c r="E27" s="53"/>
      <c r="F27" s="53"/>
      <c r="G27" s="53"/>
      <c r="H27" s="53"/>
      <c r="I27" s="53"/>
      <c r="J27" s="53"/>
      <c r="K27" s="53"/>
      <c r="L27" s="61"/>
      <c r="M27" s="61"/>
      <c r="N27" s="53"/>
      <c r="O27" s="56"/>
      <c r="P27" s="56"/>
      <c r="Q27" s="33"/>
      <c r="R27" s="33"/>
      <c r="S27" s="33"/>
      <c r="T27" s="33"/>
    </row>
    <row r="28" spans="1:20" ht="14.4" customHeight="1" x14ac:dyDescent="0.3">
      <c r="A28" s="33"/>
      <c r="B28" s="33"/>
      <c r="C28" s="33"/>
      <c r="D28" s="75" t="s">
        <v>86</v>
      </c>
      <c r="E28" s="75"/>
      <c r="F28" s="75"/>
      <c r="G28" s="75"/>
      <c r="H28" s="75"/>
      <c r="I28" s="75"/>
      <c r="J28" s="33"/>
      <c r="K28" s="33"/>
      <c r="O28" s="33"/>
      <c r="P28" s="33"/>
      <c r="Q28" s="33"/>
      <c r="R28" s="33"/>
      <c r="S28" s="33"/>
      <c r="T28" s="33"/>
    </row>
    <row r="29" spans="1:20" x14ac:dyDescent="0.3">
      <c r="A29" s="33"/>
      <c r="B29" s="33"/>
      <c r="C29" s="33"/>
      <c r="D29" s="75"/>
      <c r="E29" s="75"/>
      <c r="F29" s="75"/>
      <c r="G29" s="75"/>
      <c r="H29" s="75"/>
      <c r="I29" s="75"/>
      <c r="J29" s="33"/>
      <c r="K29" s="33"/>
    </row>
    <row r="30" spans="1:20" x14ac:dyDescent="0.3">
      <c r="A30" s="33"/>
      <c r="B30" s="33"/>
      <c r="C30" s="33"/>
      <c r="D30" s="75"/>
      <c r="E30" s="75"/>
      <c r="F30" s="75"/>
      <c r="G30" s="75"/>
      <c r="H30" s="75"/>
      <c r="I30" s="75"/>
      <c r="J30" s="33"/>
      <c r="K30" s="33"/>
    </row>
    <row r="31" spans="1:20" x14ac:dyDescent="0.3">
      <c r="A31" s="33"/>
      <c r="B31" s="33"/>
      <c r="C31" s="33"/>
      <c r="D31" s="75"/>
      <c r="E31" s="75"/>
      <c r="F31" s="75"/>
      <c r="G31" s="75"/>
      <c r="H31" s="75"/>
      <c r="I31" s="75"/>
      <c r="J31" s="33"/>
      <c r="K31" s="33"/>
    </row>
    <row r="32" spans="1:20" x14ac:dyDescent="0.3">
      <c r="A32" s="33"/>
      <c r="B32" s="33"/>
      <c r="C32" s="33"/>
      <c r="D32" s="74"/>
      <c r="E32" s="74"/>
      <c r="F32" s="74"/>
      <c r="G32" s="74"/>
      <c r="H32" s="74"/>
      <c r="I32" s="74"/>
      <c r="J32" s="33"/>
      <c r="K32" s="33"/>
    </row>
    <row r="33" spans="1:16" x14ac:dyDescent="0.3">
      <c r="A33" s="33"/>
      <c r="B33" s="33"/>
      <c r="C33" s="33"/>
      <c r="D33" s="33"/>
      <c r="E33" s="33"/>
      <c r="F33" s="33"/>
      <c r="G33" s="33"/>
      <c r="H33" s="33"/>
      <c r="I33" s="33"/>
      <c r="J33" s="33"/>
      <c r="K33" s="33"/>
    </row>
    <row r="34" spans="1:16" x14ac:dyDescent="0.3">
      <c r="A34" s="33"/>
      <c r="B34" s="2"/>
      <c r="C34" s="3"/>
      <c r="D34" s="83" t="s">
        <v>46</v>
      </c>
      <c r="E34" s="83"/>
      <c r="F34" s="84"/>
      <c r="G34" s="33"/>
      <c r="H34" s="89" t="s">
        <v>48</v>
      </c>
      <c r="I34" s="89"/>
      <c r="J34" s="89"/>
      <c r="K34" s="89"/>
      <c r="L34" s="89"/>
      <c r="M34" s="89"/>
      <c r="N34" s="89"/>
      <c r="O34" s="89"/>
      <c r="P34" s="89"/>
    </row>
    <row r="35" spans="1:16" ht="14.4" customHeight="1" x14ac:dyDescent="0.3">
      <c r="A35" s="33"/>
      <c r="B35" s="80" t="s">
        <v>91</v>
      </c>
      <c r="D35" s="77">
        <f>17+81</f>
        <v>98</v>
      </c>
      <c r="E35" s="13" t="s">
        <v>93</v>
      </c>
      <c r="F35" s="7">
        <f>B36+B37</f>
        <v>98</v>
      </c>
      <c r="G35" s="33"/>
      <c r="H35" s="89"/>
      <c r="I35" s="89"/>
      <c r="J35" s="89"/>
      <c r="K35" s="89"/>
      <c r="L35" s="89"/>
      <c r="M35" s="89"/>
      <c r="N35" s="89"/>
      <c r="O35" s="89"/>
      <c r="P35" s="89"/>
    </row>
    <row r="36" spans="1:16" x14ac:dyDescent="0.3">
      <c r="A36" s="33"/>
      <c r="B36" s="76">
        <f>C18</f>
        <v>81</v>
      </c>
      <c r="F36" s="6"/>
      <c r="G36" s="33"/>
    </row>
    <row r="37" spans="1:16" x14ac:dyDescent="0.3">
      <c r="A37" s="33"/>
      <c r="B37" s="76">
        <f>C17</f>
        <v>17</v>
      </c>
      <c r="D37" s="85" t="s">
        <v>47</v>
      </c>
      <c r="E37" s="85"/>
      <c r="F37" s="86"/>
      <c r="G37" s="33"/>
    </row>
    <row r="38" spans="1:16" x14ac:dyDescent="0.3">
      <c r="A38" s="33"/>
      <c r="B38" s="4"/>
      <c r="D38" s="77">
        <f>81-17</f>
        <v>64</v>
      </c>
      <c r="E38" s="5">
        <f>B36-B37</f>
        <v>64</v>
      </c>
      <c r="F38" s="6"/>
      <c r="G38" s="33"/>
      <c r="H38" s="22" t="s">
        <v>87</v>
      </c>
      <c r="I38" s="22"/>
      <c r="J38" s="22"/>
      <c r="K38" s="22"/>
      <c r="L38" s="22"/>
      <c r="M38" s="22"/>
      <c r="N38" s="22"/>
      <c r="O38" s="22"/>
      <c r="P38" s="22"/>
    </row>
    <row r="39" spans="1:16" x14ac:dyDescent="0.3">
      <c r="B39" s="4"/>
      <c r="F39" s="6"/>
      <c r="H39" s="22"/>
      <c r="I39" s="22"/>
      <c r="J39" s="22"/>
      <c r="K39" s="22"/>
      <c r="L39" s="22"/>
      <c r="M39" s="22"/>
      <c r="N39" s="22"/>
      <c r="O39" s="22"/>
      <c r="P39" s="22"/>
    </row>
    <row r="40" spans="1:16" x14ac:dyDescent="0.3">
      <c r="B40" s="4"/>
      <c r="D40" s="85" t="s">
        <v>49</v>
      </c>
      <c r="E40" s="85"/>
      <c r="F40" s="86"/>
      <c r="H40" s="22"/>
      <c r="I40" s="22"/>
      <c r="J40" s="22"/>
      <c r="K40" s="22"/>
      <c r="L40" s="22"/>
      <c r="M40" s="22"/>
      <c r="N40" s="22"/>
      <c r="O40" s="22"/>
      <c r="P40" s="22"/>
    </row>
    <row r="41" spans="1:16" ht="14.4" customHeight="1" x14ac:dyDescent="0.3">
      <c r="B41" s="4"/>
      <c r="D41" s="77">
        <f>81/17</f>
        <v>4.7647058823529411</v>
      </c>
      <c r="E41" s="5">
        <f>B36/B37</f>
        <v>4.7647058823529411</v>
      </c>
      <c r="F41" s="6"/>
      <c r="H41" s="33"/>
      <c r="I41" s="33"/>
      <c r="J41" s="33"/>
      <c r="K41" s="33"/>
    </row>
    <row r="42" spans="1:16" x14ac:dyDescent="0.3">
      <c r="B42" s="4"/>
      <c r="F42" s="6"/>
      <c r="H42" t="s">
        <v>88</v>
      </c>
    </row>
    <row r="43" spans="1:16" x14ac:dyDescent="0.3">
      <c r="B43" s="4"/>
      <c r="D43" s="85" t="s">
        <v>50</v>
      </c>
      <c r="E43" s="85"/>
      <c r="F43" s="86"/>
    </row>
    <row r="44" spans="1:16" ht="14.4" customHeight="1" x14ac:dyDescent="0.3">
      <c r="B44" s="4"/>
      <c r="D44" s="77">
        <f>81*17</f>
        <v>1377</v>
      </c>
      <c r="E44" s="5">
        <f>B36*B37</f>
        <v>1377</v>
      </c>
      <c r="F44" s="6"/>
      <c r="H44" s="78" t="s">
        <v>89</v>
      </c>
      <c r="I44" s="78"/>
      <c r="J44" s="78"/>
      <c r="K44" s="78"/>
      <c r="L44" s="78"/>
      <c r="M44" s="78"/>
      <c r="N44" s="78"/>
      <c r="O44" s="78"/>
      <c r="P44" s="78"/>
    </row>
    <row r="45" spans="1:16" x14ac:dyDescent="0.3">
      <c r="B45" s="4"/>
      <c r="F45" s="6"/>
      <c r="H45" s="78"/>
      <c r="I45" s="78"/>
      <c r="J45" s="78"/>
      <c r="K45" s="78"/>
      <c r="L45" s="78"/>
      <c r="M45" s="78"/>
      <c r="N45" s="78"/>
      <c r="O45" s="78"/>
      <c r="P45" s="78"/>
    </row>
    <row r="46" spans="1:16" x14ac:dyDescent="0.3">
      <c r="B46" s="81" t="s">
        <v>92</v>
      </c>
      <c r="C46" s="82"/>
      <c r="D46" s="85" t="s">
        <v>51</v>
      </c>
      <c r="E46" s="85"/>
      <c r="F46" s="86"/>
      <c r="H46" s="78"/>
      <c r="I46" s="78"/>
      <c r="J46" s="78"/>
      <c r="K46" s="78"/>
      <c r="L46" s="78"/>
      <c r="M46" s="78"/>
      <c r="N46" s="78"/>
      <c r="O46" s="78"/>
      <c r="P46" s="78"/>
    </row>
    <row r="47" spans="1:16" x14ac:dyDescent="0.3">
      <c r="B47" s="4">
        <v>8</v>
      </c>
      <c r="D47" s="77">
        <f>8^2</f>
        <v>64</v>
      </c>
      <c r="E47">
        <f>B47^B48</f>
        <v>64</v>
      </c>
      <c r="F47" s="7">
        <f>POWER(B47,B48)</f>
        <v>64</v>
      </c>
    </row>
    <row r="48" spans="1:16" ht="14.4" customHeight="1" x14ac:dyDescent="0.3">
      <c r="B48" s="4">
        <v>2</v>
      </c>
      <c r="F48" s="6"/>
      <c r="H48" s="78" t="s">
        <v>90</v>
      </c>
      <c r="I48" s="78"/>
      <c r="J48" s="78"/>
      <c r="K48" s="78"/>
      <c r="L48" s="78"/>
      <c r="M48" s="78"/>
      <c r="N48" s="78"/>
      <c r="O48" s="78"/>
      <c r="P48" s="78"/>
    </row>
    <row r="49" spans="2:16" x14ac:dyDescent="0.3">
      <c r="B49" s="4"/>
      <c r="D49" s="85" t="s">
        <v>52</v>
      </c>
      <c r="E49" s="85"/>
      <c r="F49" s="86"/>
      <c r="H49" s="78"/>
      <c r="I49" s="78"/>
      <c r="J49" s="78"/>
      <c r="K49" s="78"/>
      <c r="L49" s="78"/>
      <c r="M49" s="78"/>
      <c r="N49" s="78"/>
      <c r="O49" s="78"/>
      <c r="P49" s="78"/>
    </row>
    <row r="50" spans="2:16" x14ac:dyDescent="0.3">
      <c r="B50" s="8"/>
      <c r="C50" s="9"/>
      <c r="D50" s="9"/>
      <c r="E50" s="79">
        <f>B47^(1/2)</f>
        <v>2.8284271247461903</v>
      </c>
      <c r="F50" s="10">
        <f>SQRT(B47)</f>
        <v>2.8284271247461903</v>
      </c>
      <c r="H50" s="78"/>
      <c r="I50" s="78"/>
      <c r="J50" s="78"/>
      <c r="K50" s="78"/>
      <c r="L50" s="78"/>
      <c r="M50" s="78"/>
      <c r="N50" s="78"/>
      <c r="O50" s="78"/>
      <c r="P50" s="78"/>
    </row>
    <row r="51" spans="2:16" x14ac:dyDescent="0.3">
      <c r="H51" s="78"/>
      <c r="I51" s="78"/>
      <c r="J51" s="78"/>
      <c r="K51" s="78"/>
      <c r="L51" s="78"/>
      <c r="M51" s="78"/>
      <c r="N51" s="78"/>
      <c r="O51" s="78"/>
      <c r="P51" s="78"/>
    </row>
    <row r="52" spans="2:16" x14ac:dyDescent="0.3">
      <c r="I52" t="s">
        <v>94</v>
      </c>
    </row>
    <row r="53" spans="2:16" x14ac:dyDescent="0.3">
      <c r="I53" s="87" t="s">
        <v>53</v>
      </c>
      <c r="J53" s="13" t="s">
        <v>95</v>
      </c>
      <c r="K53" s="88">
        <f>MIN(C17:C26)</f>
        <v>15</v>
      </c>
    </row>
    <row r="54" spans="2:16" x14ac:dyDescent="0.3">
      <c r="I54" s="87" t="s">
        <v>54</v>
      </c>
      <c r="J54" s="13" t="s">
        <v>96</v>
      </c>
      <c r="K54">
        <f>MAX(C17:C26)</f>
        <v>81</v>
      </c>
    </row>
    <row r="55" spans="2:16" x14ac:dyDescent="0.3">
      <c r="I55" s="87" t="s">
        <v>55</v>
      </c>
      <c r="J55" s="13" t="s">
        <v>97</v>
      </c>
      <c r="K55">
        <f>COUNT(C17:C26)</f>
        <v>10</v>
      </c>
    </row>
    <row r="56" spans="2:16" x14ac:dyDescent="0.3">
      <c r="I56" s="87" t="s">
        <v>56</v>
      </c>
      <c r="J56" s="13" t="s">
        <v>98</v>
      </c>
      <c r="K56">
        <f>AVERAGE(C17:C26)</f>
        <v>50.7</v>
      </c>
    </row>
  </sheetData>
  <autoFilter ref="B16:F26" xr:uid="{8478ADE5-234C-42C3-8E5D-83952B38F40A}">
    <filterColumn colId="3" showButton="0"/>
  </autoFilter>
  <mergeCells count="30">
    <mergeCell ref="H48:P51"/>
    <mergeCell ref="H34:P35"/>
    <mergeCell ref="B46:C46"/>
    <mergeCell ref="D34:F34"/>
    <mergeCell ref="D37:F37"/>
    <mergeCell ref="D40:F40"/>
    <mergeCell ref="D43:F43"/>
    <mergeCell ref="D46:F46"/>
    <mergeCell ref="D49:F49"/>
    <mergeCell ref="H38:P40"/>
    <mergeCell ref="H44:P46"/>
    <mergeCell ref="D28:I31"/>
    <mergeCell ref="E23:F23"/>
    <mergeCell ref="E24:F24"/>
    <mergeCell ref="E25:F25"/>
    <mergeCell ref="E26:F26"/>
    <mergeCell ref="H16:P17"/>
    <mergeCell ref="I18:P18"/>
    <mergeCell ref="E16:F16"/>
    <mergeCell ref="E17:F17"/>
    <mergeCell ref="E18:F18"/>
    <mergeCell ref="E19:F19"/>
    <mergeCell ref="E20:F20"/>
    <mergeCell ref="E21:F21"/>
    <mergeCell ref="A5:P6"/>
    <mergeCell ref="A8:P8"/>
    <mergeCell ref="A14:P14"/>
    <mergeCell ref="E22:F22"/>
    <mergeCell ref="A1:P1"/>
    <mergeCell ref="A2:P3"/>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Tipos de datos e "Inicio"</vt:lpstr>
      <vt:lpstr>Principales operaciones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Odra Andrea Sanchez Olvera</dc:creator>
  <cp:lastModifiedBy>Odra Andrea Sanchez Olvera</cp:lastModifiedBy>
  <dcterms:created xsi:type="dcterms:W3CDTF">2024-11-16T14:06:25Z</dcterms:created>
  <dcterms:modified xsi:type="dcterms:W3CDTF">2025-09-09T03:32:19Z</dcterms:modified>
</cp:coreProperties>
</file>